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<sst xmlns="http://schemas.openxmlformats.org/spreadsheetml/2006/main" count="12" uniqueCount="12">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</sst>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3" xfId="1" applyNumberFormat="1" applyFont="1" applyBorder="1" applyAlignment="1" applyProtection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  <cellStyle name="Vírgula 2" xfId="11"/>
    <cellStyle name="Vírgula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CAMPANHA/PCF%202020%20-%20REV%2006%20-%20em%2015.07.20%20-%20corrigida%20HOSPITAL%20DE%20CAMPANHA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J11" t="str">
            <v>40273</v>
          </cell>
          <cell r="K11">
            <v>44021</v>
          </cell>
          <cell r="M11" t="str">
            <v>2604106 - Caruaru - PE</v>
          </cell>
          <cell r="N11">
            <v>1392.6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7021544000189</v>
          </cell>
          <cell r="G12" t="str">
            <v>BERKLEY INTERNACIONAL DO BRASIL SEGUROS</v>
          </cell>
          <cell r="H12" t="str">
            <v>S</v>
          </cell>
          <cell r="I12" t="str">
            <v>N</v>
          </cell>
          <cell r="J12" t="str">
            <v>1008200000204/01000543/0001</v>
          </cell>
          <cell r="K12">
            <v>44061</v>
          </cell>
          <cell r="M12" t="str">
            <v>2611606 - Recife - PE</v>
          </cell>
          <cell r="N12">
            <v>128.72999999999999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SA</v>
          </cell>
          <cell r="H13" t="str">
            <v>S</v>
          </cell>
          <cell r="I13" t="str">
            <v>N</v>
          </cell>
          <cell r="J13" t="str">
            <v>1099300008717</v>
          </cell>
          <cell r="K13">
            <v>44067</v>
          </cell>
          <cell r="M13" t="str">
            <v>2611606 - Recife - PE</v>
          </cell>
          <cell r="N13">
            <v>444.44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J14" t="str">
            <v>1098200001307</v>
          </cell>
          <cell r="K14">
            <v>44067</v>
          </cell>
          <cell r="M14" t="str">
            <v>2611606 - Recife - PE</v>
          </cell>
          <cell r="N14">
            <v>62.16</v>
          </cell>
        </row>
        <row r="15">
          <cell r="C15" t="str">
            <v>HOSPITAL MESTRE VITALINO (COVID-19 CAMPANHA)</v>
          </cell>
          <cell r="E15" t="str">
            <v>3.12 - Material Hospitalar</v>
          </cell>
          <cell r="F15">
            <v>10653520000157</v>
          </cell>
          <cell r="G15" t="str">
            <v>MADALENA C BEZERRA ROUPAS PROF ME</v>
          </cell>
          <cell r="H15" t="str">
            <v>B</v>
          </cell>
          <cell r="I15" t="str">
            <v>S</v>
          </cell>
          <cell r="J15" t="str">
            <v>000.000.770</v>
          </cell>
          <cell r="K15">
            <v>44013</v>
          </cell>
          <cell r="L15" t="str">
            <v>26200710653520000157550010000007701000007710</v>
          </cell>
          <cell r="M15" t="str">
            <v>26 -  Pernambuco</v>
          </cell>
          <cell r="N15">
            <v>42750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17751890000176</v>
          </cell>
          <cell r="G16" t="str">
            <v>WCT FITNESS EIRELI</v>
          </cell>
          <cell r="H16" t="str">
            <v>B</v>
          </cell>
          <cell r="I16" t="str">
            <v>S</v>
          </cell>
          <cell r="J16" t="str">
            <v>077426</v>
          </cell>
          <cell r="K16">
            <v>44004</v>
          </cell>
          <cell r="L16" t="str">
            <v>42200617751890000176550010000774261489900050</v>
          </cell>
          <cell r="M16" t="str">
            <v>42 -  Santa Catarina</v>
          </cell>
          <cell r="N16">
            <v>1453.67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165251000207</v>
          </cell>
          <cell r="G17" t="str">
            <v>SBPR SISTEMA BRASILE DE PROTE RESPI LTDA</v>
          </cell>
          <cell r="H17" t="str">
            <v>B</v>
          </cell>
          <cell r="I17" t="str">
            <v>S</v>
          </cell>
          <cell r="J17" t="str">
            <v>000.086.132</v>
          </cell>
          <cell r="K17">
            <v>44018</v>
          </cell>
          <cell r="L17" t="str">
            <v>35200700165251000207550010000861321000182611</v>
          </cell>
          <cell r="M17" t="str">
            <v>35 -  São Paulo</v>
          </cell>
          <cell r="N17">
            <v>17150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8675394000190</v>
          </cell>
          <cell r="G18" t="str">
            <v>SAFE SUPORTE A VIDA E COMERCIO INTER</v>
          </cell>
          <cell r="H18" t="str">
            <v>B</v>
          </cell>
          <cell r="I18" t="str">
            <v>S</v>
          </cell>
          <cell r="J18">
            <v>29207</v>
          </cell>
          <cell r="K18">
            <v>44012</v>
          </cell>
          <cell r="L18" t="str">
            <v>26200608675394000190550010000292071583422438</v>
          </cell>
          <cell r="M18" t="str">
            <v>26 -  Pernambuco</v>
          </cell>
          <cell r="N18">
            <v>9000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28461889000123</v>
          </cell>
          <cell r="G19" t="str">
            <v>JPM PRODUTOS HOSPITALARES LTDA</v>
          </cell>
          <cell r="H19" t="str">
            <v>B</v>
          </cell>
          <cell r="I19" t="str">
            <v>S</v>
          </cell>
          <cell r="J19" t="str">
            <v>000.001.331</v>
          </cell>
          <cell r="K19">
            <v>44019</v>
          </cell>
          <cell r="L19" t="str">
            <v>26200728461889000123550010000013311098227408</v>
          </cell>
          <cell r="M19" t="str">
            <v>26 -  Pernambuco</v>
          </cell>
          <cell r="N19">
            <v>2880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1562710000178</v>
          </cell>
          <cell r="G20" t="str">
            <v>PHARMADERME LTDA</v>
          </cell>
          <cell r="H20" t="str">
            <v>B</v>
          </cell>
          <cell r="I20" t="str">
            <v>S</v>
          </cell>
          <cell r="J20">
            <v>2783</v>
          </cell>
          <cell r="K20">
            <v>44020</v>
          </cell>
          <cell r="L20" t="str">
            <v>CYJ8TZB58</v>
          </cell>
          <cell r="M20" t="str">
            <v>26 -  Pernambuco</v>
          </cell>
          <cell r="N20">
            <v>328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13207369000111</v>
          </cell>
          <cell r="G21" t="str">
            <v>PHARMABELA FARMACIA  DE MANIPULAÇAO LTDA</v>
          </cell>
          <cell r="H21" t="str">
            <v>B</v>
          </cell>
          <cell r="I21" t="str">
            <v>S</v>
          </cell>
          <cell r="J21" t="str">
            <v>000.000.075</v>
          </cell>
          <cell r="K21">
            <v>44020</v>
          </cell>
          <cell r="L21" t="str">
            <v>26200713207369000111550010000000751104160843</v>
          </cell>
          <cell r="M21" t="str">
            <v>26 -  Pernambuco</v>
          </cell>
          <cell r="N21">
            <v>248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23680034000170</v>
          </cell>
          <cell r="G22" t="str">
            <v>D.ARAUJO COMERCIAL EIRELI</v>
          </cell>
          <cell r="H22" t="str">
            <v>B</v>
          </cell>
          <cell r="I22" t="str">
            <v>S</v>
          </cell>
          <cell r="J22" t="str">
            <v>000.000.683</v>
          </cell>
          <cell r="K22">
            <v>44019</v>
          </cell>
          <cell r="L22" t="str">
            <v>26200723680034000170550010000006831113303237</v>
          </cell>
          <cell r="M22" t="str">
            <v>26 -  Pernambuco</v>
          </cell>
          <cell r="N22">
            <v>50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000313461</v>
          </cell>
          <cell r="K23">
            <v>44020</v>
          </cell>
          <cell r="L23" t="str">
            <v>26200708778201000126550010003134611443768165</v>
          </cell>
          <cell r="M23" t="str">
            <v>26 -  Pernambuco</v>
          </cell>
          <cell r="N23">
            <v>253.56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7199135000177</v>
          </cell>
          <cell r="G24" t="str">
            <v>HOSPSETE  LTDA</v>
          </cell>
          <cell r="H24" t="str">
            <v>B</v>
          </cell>
          <cell r="I24" t="str">
            <v>S</v>
          </cell>
          <cell r="J24" t="str">
            <v>000012457</v>
          </cell>
          <cell r="K24">
            <v>44020</v>
          </cell>
          <cell r="L24" t="str">
            <v>26200707199135000177550010000124371000062007</v>
          </cell>
          <cell r="M24" t="str">
            <v>26 -  Pernambuco</v>
          </cell>
          <cell r="N24">
            <v>1000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8674752000140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000.083.616</v>
          </cell>
          <cell r="K25">
            <v>44020</v>
          </cell>
          <cell r="L25" t="str">
            <v>26200708674752000140550010000836161399411827</v>
          </cell>
          <cell r="M25" t="str">
            <v>26 -  Pernambuco</v>
          </cell>
          <cell r="N25">
            <v>387.01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12420164001048</v>
          </cell>
          <cell r="G26" t="str">
            <v>CM HOSPITALAR S A</v>
          </cell>
          <cell r="H26" t="str">
            <v>B</v>
          </cell>
          <cell r="I26" t="str">
            <v>S</v>
          </cell>
          <cell r="J26" t="str">
            <v>000069314</v>
          </cell>
          <cell r="K26">
            <v>44020</v>
          </cell>
          <cell r="L26" t="str">
            <v>26200712420164001048550010000693141100191135</v>
          </cell>
          <cell r="M26" t="str">
            <v>26 -  Pernambuco</v>
          </cell>
          <cell r="N26">
            <v>976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7413118000190</v>
          </cell>
          <cell r="G27" t="str">
            <v>MEDICAL CARE</v>
          </cell>
          <cell r="H27" t="str">
            <v>B</v>
          </cell>
          <cell r="I27" t="str">
            <v>S</v>
          </cell>
          <cell r="J27" t="str">
            <v>000.000.497</v>
          </cell>
          <cell r="K27">
            <v>44020</v>
          </cell>
          <cell r="L27" t="str">
            <v>26200707413118000190550010000004971043088303</v>
          </cell>
          <cell r="M27" t="str">
            <v>26 -  Pernambuco</v>
          </cell>
          <cell r="N27">
            <v>2784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>
            <v>507012</v>
          </cell>
          <cell r="K28">
            <v>44022</v>
          </cell>
          <cell r="L28" t="str">
            <v>26200710779833000156550010005070121113626328</v>
          </cell>
          <cell r="M28" t="str">
            <v>26 -  Pernambuco</v>
          </cell>
          <cell r="N28">
            <v>1440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>
            <v>506827</v>
          </cell>
          <cell r="K29">
            <v>44020</v>
          </cell>
          <cell r="L29" t="str">
            <v>26200710779833000156550010005068271120226170</v>
          </cell>
          <cell r="M29" t="str">
            <v>26 -  Pernambuco</v>
          </cell>
          <cell r="N29">
            <v>430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>
            <v>506874</v>
          </cell>
          <cell r="K30">
            <v>44020</v>
          </cell>
          <cell r="L30" t="str">
            <v>26200710779833000156550010005068741160427850</v>
          </cell>
          <cell r="M30" t="str">
            <v>26 -  Pernambuco</v>
          </cell>
          <cell r="N30">
            <v>22580.6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</v>
          </cell>
          <cell r="H31" t="str">
            <v>B</v>
          </cell>
          <cell r="I31" t="str">
            <v>S</v>
          </cell>
          <cell r="J31">
            <v>507061</v>
          </cell>
          <cell r="K31">
            <v>44020</v>
          </cell>
          <cell r="L31" t="str">
            <v>26200710779833000156550010005070611171222638</v>
          </cell>
          <cell r="M31" t="str">
            <v>26 -  Pernambuco</v>
          </cell>
          <cell r="N31">
            <v>4147.2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61418042000131</v>
          </cell>
          <cell r="G32" t="str">
            <v>CIRURGICA FERNANDES LTDA</v>
          </cell>
          <cell r="H32" t="str">
            <v>B</v>
          </cell>
          <cell r="I32" t="str">
            <v>S</v>
          </cell>
          <cell r="J32">
            <v>1233758</v>
          </cell>
          <cell r="K32">
            <v>44020</v>
          </cell>
          <cell r="L32" t="str">
            <v>35200761418042000131550040012337581813082230</v>
          </cell>
          <cell r="M32" t="str">
            <v>35 -  São Paulo</v>
          </cell>
          <cell r="N32">
            <v>1838.22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67729178000491</v>
          </cell>
          <cell r="G33" t="str">
            <v>COMERCIAL C RIOCLARENSE LTDA</v>
          </cell>
          <cell r="H33" t="str">
            <v>B</v>
          </cell>
          <cell r="I33" t="str">
            <v>S</v>
          </cell>
          <cell r="J33">
            <v>1318918</v>
          </cell>
          <cell r="K33">
            <v>44020</v>
          </cell>
          <cell r="L33" t="str">
            <v>35200767729178000491550010013189181838390854</v>
          </cell>
          <cell r="M33" t="str">
            <v>35 -  São Paulo</v>
          </cell>
          <cell r="N33">
            <v>9038.6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>
            <v>507450</v>
          </cell>
          <cell r="K34">
            <v>44029</v>
          </cell>
          <cell r="L34" t="str">
            <v>26200710779833000156550010005074501114342822</v>
          </cell>
          <cell r="M34" t="str">
            <v>26 -  Pernambuco</v>
          </cell>
          <cell r="N34">
            <v>325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</v>
          </cell>
          <cell r="H35" t="str">
            <v>B</v>
          </cell>
          <cell r="I35" t="str">
            <v>S</v>
          </cell>
          <cell r="J35">
            <v>507452</v>
          </cell>
          <cell r="K35">
            <v>44029</v>
          </cell>
          <cell r="L35" t="str">
            <v>26200710779833000156550010005074521114534866</v>
          </cell>
          <cell r="M35" t="str">
            <v>26 -  Pernambuco</v>
          </cell>
          <cell r="N35">
            <v>1720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</v>
          </cell>
          <cell r="H36" t="str">
            <v>B</v>
          </cell>
          <cell r="I36" t="str">
            <v>S</v>
          </cell>
          <cell r="J36">
            <v>507376</v>
          </cell>
          <cell r="K36">
            <v>44029</v>
          </cell>
          <cell r="L36" t="str">
            <v>26200710779833000156550010005073761113804505</v>
          </cell>
          <cell r="M36" t="str">
            <v>26 -  Pernambuco</v>
          </cell>
          <cell r="N36">
            <v>1402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8674752000140</v>
          </cell>
          <cell r="G37" t="str">
            <v>CIRURGICA MONTEBELLO LTDA</v>
          </cell>
          <cell r="H37" t="str">
            <v>B</v>
          </cell>
          <cell r="I37" t="str">
            <v>S</v>
          </cell>
          <cell r="J37" t="str">
            <v>000.084.344</v>
          </cell>
          <cell r="K37">
            <v>44029</v>
          </cell>
          <cell r="L37" t="str">
            <v>26200708674752000140550010000843441990989340</v>
          </cell>
          <cell r="M37" t="str">
            <v>26 -  Pernambuco</v>
          </cell>
          <cell r="N37">
            <v>1060.9100000000001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21596736000144</v>
          </cell>
          <cell r="G38" t="str">
            <v>ULTRAMEGA DIST LTDA</v>
          </cell>
          <cell r="H38" t="str">
            <v>B</v>
          </cell>
          <cell r="I38" t="str">
            <v>S</v>
          </cell>
          <cell r="J38" t="str">
            <v>00104023</v>
          </cell>
          <cell r="K38">
            <v>44029</v>
          </cell>
          <cell r="L38" t="str">
            <v>26200721596736000144550010001040231001064240</v>
          </cell>
          <cell r="M38" t="str">
            <v>26 -  Pernambuco</v>
          </cell>
          <cell r="N38">
            <v>4086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19125796000218</v>
          </cell>
          <cell r="G39" t="str">
            <v>NORDMARKET COMERCIO DE PROD HOSP LTDA</v>
          </cell>
          <cell r="H39" t="str">
            <v>B</v>
          </cell>
          <cell r="I39" t="str">
            <v>S</v>
          </cell>
          <cell r="J39" t="str">
            <v>0000000859</v>
          </cell>
          <cell r="K39">
            <v>44032</v>
          </cell>
          <cell r="L39" t="str">
            <v>26200719125796000218550010000008591062188035</v>
          </cell>
          <cell r="M39" t="str">
            <v>26 -  Pernambuco</v>
          </cell>
          <cell r="N39">
            <v>2535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000314258</v>
          </cell>
          <cell r="K40">
            <v>44032</v>
          </cell>
          <cell r="L40" t="str">
            <v>26200708778201000126550010003142581467976017</v>
          </cell>
          <cell r="M40" t="str">
            <v>26 -  Pernambuco</v>
          </cell>
          <cell r="N40">
            <v>478.94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31673254000285</v>
          </cell>
          <cell r="G41" t="str">
            <v>LABORATORIOS B BRAUN S/A</v>
          </cell>
          <cell r="H41" t="str">
            <v>B</v>
          </cell>
          <cell r="I41" t="str">
            <v>S</v>
          </cell>
          <cell r="J41">
            <v>129020</v>
          </cell>
          <cell r="K41">
            <v>44034</v>
          </cell>
          <cell r="L41" t="str">
            <v>26200731673254000285550000001290201355112960</v>
          </cell>
          <cell r="M41" t="str">
            <v>26 -  Pernambuco</v>
          </cell>
          <cell r="N41">
            <v>232.8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1440590001027</v>
          </cell>
          <cell r="G42" t="str">
            <v>FRESENIUS MEDICAL CARE</v>
          </cell>
          <cell r="H42" t="str">
            <v>B</v>
          </cell>
          <cell r="I42" t="str">
            <v>S</v>
          </cell>
          <cell r="J42" t="str">
            <v>000044924</v>
          </cell>
          <cell r="K42">
            <v>44026</v>
          </cell>
          <cell r="L42" t="str">
            <v>23200701440590001027550000000449241211878994</v>
          </cell>
          <cell r="M42" t="str">
            <v>23 -  Ceará</v>
          </cell>
          <cell r="N42">
            <v>3328.24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1562710000178</v>
          </cell>
          <cell r="G43" t="str">
            <v>PHARMADERME LTDA</v>
          </cell>
          <cell r="H43" t="str">
            <v>B</v>
          </cell>
          <cell r="I43" t="str">
            <v>S</v>
          </cell>
          <cell r="J43">
            <v>2792</v>
          </cell>
          <cell r="K43">
            <v>44036</v>
          </cell>
          <cell r="L43" t="str">
            <v>9S2EJNY7W</v>
          </cell>
          <cell r="M43" t="str">
            <v>26 -  Pernambuco</v>
          </cell>
          <cell r="N43">
            <v>645.73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22006201000139</v>
          </cell>
          <cell r="G44" t="str">
            <v>FORTPEL COMERCIO DE DESCARTAVEIS LTDA</v>
          </cell>
          <cell r="H44" t="str">
            <v>B</v>
          </cell>
          <cell r="I44" t="str">
            <v>S</v>
          </cell>
          <cell r="J44">
            <v>66123</v>
          </cell>
          <cell r="K44">
            <v>44028</v>
          </cell>
          <cell r="L44" t="str">
            <v>26200722006201000139550000000661231100661230</v>
          </cell>
          <cell r="M44" t="str">
            <v>26 -  Pernambuco</v>
          </cell>
          <cell r="N44">
            <v>3035.7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22006201000139</v>
          </cell>
          <cell r="G45" t="str">
            <v>FORTPEL COMERCIO DE DESCARTAVEIS LTDA</v>
          </cell>
          <cell r="H45" t="str">
            <v>B</v>
          </cell>
          <cell r="I45" t="str">
            <v>S</v>
          </cell>
          <cell r="J45">
            <v>66118</v>
          </cell>
          <cell r="K45">
            <v>44028</v>
          </cell>
          <cell r="L45" t="str">
            <v>26200722006201000139550000000661181100661183</v>
          </cell>
          <cell r="M45" t="str">
            <v>26 -  Pernambuco</v>
          </cell>
          <cell r="N45">
            <v>15325.95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22006201000139</v>
          </cell>
          <cell r="G46" t="str">
            <v>FORTPEL COMERCIO DE DESCARTAVEIS LTDA</v>
          </cell>
          <cell r="H46" t="str">
            <v>B</v>
          </cell>
          <cell r="I46" t="str">
            <v>S</v>
          </cell>
          <cell r="J46">
            <v>66118</v>
          </cell>
          <cell r="K46">
            <v>44028</v>
          </cell>
          <cell r="L46" t="str">
            <v>26200722006201000139550000000661181100661183</v>
          </cell>
          <cell r="M46" t="str">
            <v>26 -  Pernambuco</v>
          </cell>
          <cell r="N46">
            <v>40.65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8778201000126</v>
          </cell>
          <cell r="G47" t="str">
            <v>DROGAFONTE LTDA</v>
          </cell>
          <cell r="H47" t="str">
            <v>B</v>
          </cell>
          <cell r="I47" t="str">
            <v>S</v>
          </cell>
          <cell r="J47" t="str">
            <v>000314697</v>
          </cell>
          <cell r="K47">
            <v>44036</v>
          </cell>
          <cell r="L47" t="str">
            <v>26200708778201000126550010003146971648716254</v>
          </cell>
          <cell r="M47" t="str">
            <v>26 -  Pernambuco</v>
          </cell>
          <cell r="N47">
            <v>1511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21596736000144</v>
          </cell>
          <cell r="G48" t="str">
            <v>ULTRAMEGA DIST LTDA</v>
          </cell>
          <cell r="H48" t="str">
            <v>B</v>
          </cell>
          <cell r="I48" t="str">
            <v>S</v>
          </cell>
          <cell r="J48" t="str">
            <v>00104653</v>
          </cell>
          <cell r="K48">
            <v>44039</v>
          </cell>
          <cell r="L48" t="str">
            <v>26200721596736000144550010001046531001070684</v>
          </cell>
          <cell r="M48" t="str">
            <v>26 -  Pernambuco</v>
          </cell>
          <cell r="N48">
            <v>2370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4130211000108</v>
          </cell>
          <cell r="G49" t="str">
            <v>AXMED EQUIPAM MEDICOS HOSPIT LTDA  EPP</v>
          </cell>
          <cell r="H49" t="str">
            <v>B</v>
          </cell>
          <cell r="I49" t="str">
            <v>S</v>
          </cell>
          <cell r="J49" t="str">
            <v>0000014315</v>
          </cell>
          <cell r="K49">
            <v>44022</v>
          </cell>
          <cell r="L49" t="str">
            <v>35200704130211000108550010000143151984975710</v>
          </cell>
          <cell r="M49" t="str">
            <v>35 -  São Paulo</v>
          </cell>
          <cell r="N49">
            <v>24150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51943645000107</v>
          </cell>
          <cell r="G50" t="str">
            <v>BIOMEDICAL EQUIPAMENTOS E PRODUTOS MED</v>
          </cell>
          <cell r="H50" t="str">
            <v>B</v>
          </cell>
          <cell r="I50" t="str">
            <v>S</v>
          </cell>
          <cell r="J50" t="str">
            <v>000.123.641</v>
          </cell>
          <cell r="K50">
            <v>44032</v>
          </cell>
          <cell r="L50" t="str">
            <v>35200751943645000107550010001236411004640324</v>
          </cell>
          <cell r="M50" t="str">
            <v>35 -  São Paulo</v>
          </cell>
          <cell r="N50">
            <v>110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</v>
          </cell>
          <cell r="H51" t="str">
            <v>B</v>
          </cell>
          <cell r="I51" t="str">
            <v>S</v>
          </cell>
          <cell r="J51">
            <v>508015</v>
          </cell>
          <cell r="K51">
            <v>44039</v>
          </cell>
          <cell r="L51" t="str">
            <v>26200710779833000156550010005080151114325611</v>
          </cell>
          <cell r="M51" t="str">
            <v>26 -  Pernambuco</v>
          </cell>
          <cell r="N51">
            <v>214.2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41053497000193</v>
          </cell>
          <cell r="G52" t="str">
            <v>DISCAMED MEDICO HOSPITALAR LTDA</v>
          </cell>
          <cell r="H52" t="str">
            <v>B</v>
          </cell>
          <cell r="I52" t="str">
            <v>S</v>
          </cell>
          <cell r="J52">
            <v>14885</v>
          </cell>
          <cell r="K52">
            <v>44039</v>
          </cell>
          <cell r="L52" t="str">
            <v>26200741053497000193550010000148851001401357</v>
          </cell>
          <cell r="M52" t="str">
            <v>26 -  Pernambuco</v>
          </cell>
          <cell r="N52">
            <v>216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13207369000111</v>
          </cell>
          <cell r="G53" t="str">
            <v>PHARMABELA FARMACIA  DE MANIPULAÇAO LTDA</v>
          </cell>
          <cell r="H53" t="str">
            <v>B</v>
          </cell>
          <cell r="I53" t="str">
            <v>S</v>
          </cell>
          <cell r="J53" t="str">
            <v>000.000.080</v>
          </cell>
          <cell r="K53">
            <v>44040</v>
          </cell>
          <cell r="L53" t="str">
            <v>26200713207369000111550010000000801703300987</v>
          </cell>
          <cell r="M53" t="str">
            <v>26 -  Pernambuco</v>
          </cell>
          <cell r="N53">
            <v>493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1995254000150</v>
          </cell>
          <cell r="G54" t="str">
            <v>LF AMORIM ME</v>
          </cell>
          <cell r="H54" t="str">
            <v>B</v>
          </cell>
          <cell r="I54" t="str">
            <v>S</v>
          </cell>
          <cell r="J54" t="str">
            <v>0000000241</v>
          </cell>
          <cell r="K54">
            <v>44040</v>
          </cell>
          <cell r="L54" t="str">
            <v>26200701995254000150550010000002411297254186</v>
          </cell>
          <cell r="M54" t="str">
            <v>26 -  Pernambuco</v>
          </cell>
          <cell r="N54">
            <v>330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82641325003648</v>
          </cell>
          <cell r="G55" t="str">
            <v>CREMER S.A</v>
          </cell>
          <cell r="H55" t="str">
            <v>B</v>
          </cell>
          <cell r="I55" t="str">
            <v>S</v>
          </cell>
          <cell r="J55" t="str">
            <v>000155916</v>
          </cell>
          <cell r="K55">
            <v>44041</v>
          </cell>
          <cell r="L55" t="str">
            <v>26200782641325003648550010001559161100083977</v>
          </cell>
          <cell r="M55" t="str">
            <v>26 -  Pernambuco</v>
          </cell>
          <cell r="N55">
            <v>8730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31466868000105</v>
          </cell>
          <cell r="G56" t="str">
            <v>DOMPLAST COM DE EMBAL PLAST EIRELI</v>
          </cell>
          <cell r="H56" t="str">
            <v>B</v>
          </cell>
          <cell r="I56" t="str">
            <v>S</v>
          </cell>
          <cell r="J56">
            <v>1310</v>
          </cell>
          <cell r="K56">
            <v>44021</v>
          </cell>
          <cell r="L56" t="str">
            <v>26200731466868000105550010000013101830974275</v>
          </cell>
          <cell r="M56" t="str">
            <v>26 -  Pernambuco</v>
          </cell>
          <cell r="N56">
            <v>2341.1999999999998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19125796000137</v>
          </cell>
          <cell r="G57" t="str">
            <v>NORD MARKET</v>
          </cell>
          <cell r="H57" t="str">
            <v>B</v>
          </cell>
          <cell r="I57" t="str">
            <v>S</v>
          </cell>
          <cell r="J57" t="str">
            <v>000022454</v>
          </cell>
          <cell r="K57">
            <v>44036</v>
          </cell>
          <cell r="L57" t="str">
            <v>25200719125796000137550010000224541545179128</v>
          </cell>
          <cell r="M57" t="str">
            <v>25 -  Paraíba</v>
          </cell>
          <cell r="N57">
            <v>7450</v>
          </cell>
        </row>
        <row r="58">
          <cell r="C58" t="str">
            <v>HOSPITAL MESTRE VITALINO (COVID-19 CAMPANHA)</v>
          </cell>
          <cell r="E58" t="str">
            <v>3.4 - Material Farmacológico</v>
          </cell>
          <cell r="F58">
            <v>5439635000456</v>
          </cell>
          <cell r="G58" t="str">
            <v>ABL ANTIBIOTICOS DO BRASIL LTDA</v>
          </cell>
          <cell r="H58" t="str">
            <v>B</v>
          </cell>
          <cell r="I58" t="str">
            <v>S</v>
          </cell>
          <cell r="J58" t="str">
            <v>175340</v>
          </cell>
          <cell r="K58">
            <v>43997</v>
          </cell>
          <cell r="L58" t="str">
            <v>42200605439635000456550010001753401340917508</v>
          </cell>
          <cell r="M58" t="str">
            <v>42 -  Santa Catarina</v>
          </cell>
          <cell r="N58">
            <v>6960</v>
          </cell>
        </row>
        <row r="59">
          <cell r="C59" t="str">
            <v>HOSPITAL MESTRE VITALINO (COVID-19 CAMPANHA)</v>
          </cell>
          <cell r="E59" t="str">
            <v>3.4 - Material Farmacológico</v>
          </cell>
          <cell r="F59">
            <v>44734671002286</v>
          </cell>
          <cell r="G59" t="str">
            <v>CRISTALIA PRODUTOS QUIMICOS</v>
          </cell>
          <cell r="H59" t="str">
            <v>B</v>
          </cell>
          <cell r="I59" t="str">
            <v>S</v>
          </cell>
          <cell r="J59" t="str">
            <v>0023602</v>
          </cell>
          <cell r="K59">
            <v>44007</v>
          </cell>
          <cell r="L59" t="str">
            <v>35200644734671002286550100000236021013995115</v>
          </cell>
          <cell r="M59" t="str">
            <v>35 -  São Paulo</v>
          </cell>
          <cell r="N59">
            <v>15184.5</v>
          </cell>
        </row>
        <row r="60">
          <cell r="C60" t="str">
            <v>HOSPITAL MESTRE VITALINO (COVID-19 CAMPANHA)</v>
          </cell>
          <cell r="E60" t="str">
            <v>3.4 - Material Farmacológico</v>
          </cell>
          <cell r="F60">
            <v>13207369000111</v>
          </cell>
          <cell r="G60" t="str">
            <v>PHARMABELA FARMACIA  DE MANIPULAÇAO LTDA</v>
          </cell>
          <cell r="H60" t="str">
            <v>B</v>
          </cell>
          <cell r="I60" t="str">
            <v>S</v>
          </cell>
          <cell r="J60" t="str">
            <v>000.000.074</v>
          </cell>
          <cell r="K60">
            <v>44014</v>
          </cell>
          <cell r="L60" t="str">
            <v>26200713207369000111550010000000741859444202</v>
          </cell>
          <cell r="M60" t="str">
            <v>26 -  Pernambuco</v>
          </cell>
          <cell r="N60">
            <v>2425</v>
          </cell>
        </row>
        <row r="61">
          <cell r="C61" t="str">
            <v>HOSPITAL MESTRE VITALINO (COVID-19 CAMPANHA)</v>
          </cell>
          <cell r="E61" t="str">
            <v>3.4 - Material Farmacológico</v>
          </cell>
          <cell r="F61">
            <v>12420164001048</v>
          </cell>
          <cell r="G61" t="str">
            <v>CM HOSPITALAR S A</v>
          </cell>
          <cell r="H61" t="str">
            <v>B</v>
          </cell>
          <cell r="I61" t="str">
            <v>S</v>
          </cell>
          <cell r="J61" t="str">
            <v>000068764</v>
          </cell>
          <cell r="K61">
            <v>44012</v>
          </cell>
          <cell r="L61" t="str">
            <v>26200612420164001048550010000687641100152593</v>
          </cell>
          <cell r="M61" t="str">
            <v>26 -  Pernambuco</v>
          </cell>
          <cell r="N61">
            <v>369</v>
          </cell>
        </row>
        <row r="62">
          <cell r="C62" t="str">
            <v>HOSPITAL MESTRE VITALINO (COVID-19 CAMPANHA)</v>
          </cell>
          <cell r="E62" t="str">
            <v>3.4 - Material Farmacológico</v>
          </cell>
          <cell r="F62">
            <v>67729178000491</v>
          </cell>
          <cell r="G62" t="str">
            <v>COMERCIAL C RIOCLARENSE LTDA</v>
          </cell>
          <cell r="H62" t="str">
            <v>B</v>
          </cell>
          <cell r="I62" t="str">
            <v>S</v>
          </cell>
          <cell r="J62" t="str">
            <v>1311739</v>
          </cell>
          <cell r="K62">
            <v>44001</v>
          </cell>
          <cell r="L62" t="str">
            <v>35200667729178000491550010013117391274984826</v>
          </cell>
          <cell r="M62" t="str">
            <v>35 -  São Paulo</v>
          </cell>
          <cell r="N62">
            <v>15190</v>
          </cell>
        </row>
        <row r="63">
          <cell r="C63" t="str">
            <v>HOSPITAL MESTRE VITALINO (COVID-19 CAMPANHA)</v>
          </cell>
          <cell r="E63" t="str">
            <v>3.4 - Material Farmacológico</v>
          </cell>
          <cell r="F63">
            <v>12882932000194</v>
          </cell>
          <cell r="G63" t="str">
            <v>EXOMED REPRES DE MED LTDA</v>
          </cell>
          <cell r="H63" t="str">
            <v>B</v>
          </cell>
          <cell r="I63" t="str">
            <v>S</v>
          </cell>
          <cell r="J63" t="str">
            <v>143003</v>
          </cell>
          <cell r="K63">
            <v>44011</v>
          </cell>
          <cell r="L63" t="str">
            <v>26200612882932000194550010001430031715702283</v>
          </cell>
          <cell r="M63" t="str">
            <v>26 -  Pernambuco</v>
          </cell>
          <cell r="N63">
            <v>557</v>
          </cell>
        </row>
        <row r="64">
          <cell r="C64" t="str">
            <v>HOSPITAL MESTRE VITALINO (COVID-19 CAMPANHA)</v>
          </cell>
          <cell r="E64" t="str">
            <v>3.4 - Material Farmacológico</v>
          </cell>
          <cell r="F64">
            <v>35520964000145</v>
          </cell>
          <cell r="G64" t="str">
            <v>FARMACIA ROCHA</v>
          </cell>
          <cell r="H64" t="str">
            <v>B</v>
          </cell>
          <cell r="I64" t="str">
            <v>S</v>
          </cell>
          <cell r="J64" t="str">
            <v>000103239</v>
          </cell>
          <cell r="K64">
            <v>44020</v>
          </cell>
          <cell r="L64" t="str">
            <v>26200735520964000145650020001032391820195693</v>
          </cell>
          <cell r="M64" t="str">
            <v>26 -  Pernambuco</v>
          </cell>
          <cell r="N64">
            <v>204</v>
          </cell>
        </row>
        <row r="65">
          <cell r="C65" t="str">
            <v>HOSPITAL MESTRE VITALINO (COVID-19 CAMPANHA)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000313468</v>
          </cell>
          <cell r="K65">
            <v>44020</v>
          </cell>
          <cell r="L65" t="str">
            <v>26200708778201000126550010003134681292418099</v>
          </cell>
          <cell r="M65" t="str">
            <v>26 -  Pernambuco</v>
          </cell>
          <cell r="N65">
            <v>1560.06</v>
          </cell>
        </row>
        <row r="66">
          <cell r="C66" t="str">
            <v>HOSPITAL MESTRE VITALINO (COVID-19 CAMPANHA)</v>
          </cell>
          <cell r="E66" t="str">
            <v>3.4 - Material Farmacológico</v>
          </cell>
          <cell r="F66">
            <v>12882932000194</v>
          </cell>
          <cell r="G66" t="str">
            <v>EXOMED REPRES DE MED LTDA</v>
          </cell>
          <cell r="H66" t="str">
            <v>B</v>
          </cell>
          <cell r="I66" t="str">
            <v>S</v>
          </cell>
          <cell r="J66" t="str">
            <v>143175</v>
          </cell>
          <cell r="K66">
            <v>44020</v>
          </cell>
          <cell r="L66" t="str">
            <v>26200712882932000194550010001431751103950500</v>
          </cell>
          <cell r="M66" t="str">
            <v>26 -  Pernambuco</v>
          </cell>
          <cell r="N66">
            <v>1249</v>
          </cell>
        </row>
        <row r="67">
          <cell r="C67" t="str">
            <v>HOSPITAL MESTRE VITALINO (COVID-19 CAMPANHA)</v>
          </cell>
          <cell r="E67" t="str">
            <v>3.4 - Material Farmacológico</v>
          </cell>
          <cell r="F67">
            <v>12882932000194</v>
          </cell>
          <cell r="G67" t="str">
            <v>EXOMED REPRES DE MED LTDA</v>
          </cell>
          <cell r="H67" t="str">
            <v>B</v>
          </cell>
          <cell r="I67" t="str">
            <v>S</v>
          </cell>
          <cell r="J67" t="str">
            <v>143174</v>
          </cell>
          <cell r="K67">
            <v>44020</v>
          </cell>
          <cell r="L67" t="str">
            <v>26200712882932000194550010001431741634753458</v>
          </cell>
          <cell r="M67" t="str">
            <v>26 -  Pernambuco</v>
          </cell>
          <cell r="N67">
            <v>2390.98</v>
          </cell>
        </row>
        <row r="68">
          <cell r="C68" t="str">
            <v>HOSPITAL MESTRE VITALINO (COVID-19 CAMPANHA)</v>
          </cell>
          <cell r="E68" t="str">
            <v>3.4 - Material Farmacológico</v>
          </cell>
          <cell r="F68">
            <v>7484373000124</v>
          </cell>
          <cell r="G68" t="str">
            <v>UNI HOSPITALAR LTDA  EPP</v>
          </cell>
          <cell r="H68" t="str">
            <v>B</v>
          </cell>
          <cell r="I68" t="str">
            <v>S</v>
          </cell>
          <cell r="J68" t="str">
            <v>000.102.993</v>
          </cell>
          <cell r="K68">
            <v>44020</v>
          </cell>
          <cell r="L68" t="str">
            <v>26200707484373000124550010001029931077262510</v>
          </cell>
          <cell r="M68" t="str">
            <v>26 -  Pernambuco</v>
          </cell>
          <cell r="N68">
            <v>1690.02</v>
          </cell>
        </row>
        <row r="69">
          <cell r="C69" t="str">
            <v>HOSPITAL MESTRE VITALINO (COVID-19 CAMPANHA)</v>
          </cell>
          <cell r="E69" t="str">
            <v>3.4 - Material Farmacológico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000.083.616</v>
          </cell>
          <cell r="K69">
            <v>44020</v>
          </cell>
          <cell r="L69" t="str">
            <v>26200708674752000140550010000836161399411827</v>
          </cell>
          <cell r="M69" t="str">
            <v>26 -  Pernambuco</v>
          </cell>
          <cell r="N69">
            <v>294.11</v>
          </cell>
        </row>
        <row r="70">
          <cell r="C70" t="str">
            <v>HOSPITAL MESTRE VITALINO (COVID-19 CAMPANHA)</v>
          </cell>
          <cell r="E70" t="str">
            <v>3.4 - Material Farmacológico</v>
          </cell>
          <cell r="F70">
            <v>3817043000152</v>
          </cell>
          <cell r="G70" t="str">
            <v>PHARMAPLUS LTDA EPP</v>
          </cell>
          <cell r="H70" t="str">
            <v>B</v>
          </cell>
          <cell r="I70" t="str">
            <v>S</v>
          </cell>
          <cell r="J70" t="str">
            <v>000.021.060</v>
          </cell>
          <cell r="K70">
            <v>44013</v>
          </cell>
          <cell r="L70" t="str">
            <v>26200703817043000152550010000210601064908240</v>
          </cell>
          <cell r="M70" t="str">
            <v>26 -  Pernambuco</v>
          </cell>
          <cell r="N70">
            <v>40.5</v>
          </cell>
        </row>
        <row r="71">
          <cell r="C71" t="str">
            <v>HOSPITAL MESTRE VITALINO (COVID-19 CAMPANHA)</v>
          </cell>
          <cell r="E71" t="str">
            <v>3.4 - Material Farmacológico</v>
          </cell>
          <cell r="F71">
            <v>3817043000152</v>
          </cell>
          <cell r="G71" t="str">
            <v>PHARMAPLUS LTDA EPP</v>
          </cell>
          <cell r="H71" t="str">
            <v>B</v>
          </cell>
          <cell r="I71" t="str">
            <v>S</v>
          </cell>
          <cell r="J71" t="str">
            <v>000.021.172</v>
          </cell>
          <cell r="K71">
            <v>44015</v>
          </cell>
          <cell r="L71" t="str">
            <v>26200703817043000152550010000211721095554773</v>
          </cell>
          <cell r="M71" t="str">
            <v>26 -  Pernambuco</v>
          </cell>
          <cell r="N71">
            <v>2730</v>
          </cell>
        </row>
        <row r="72">
          <cell r="C72" t="str">
            <v>HOSPITAL MESTRE VITALINO (COVID-19 CAMPANHA)</v>
          </cell>
          <cell r="E72" t="str">
            <v>3.4 - Material Farmacológico</v>
          </cell>
          <cell r="F72">
            <v>12420164001048</v>
          </cell>
          <cell r="G72" t="str">
            <v>CM HOSPITALAR S A</v>
          </cell>
          <cell r="H72" t="str">
            <v>B</v>
          </cell>
          <cell r="I72" t="str">
            <v>S</v>
          </cell>
          <cell r="J72" t="str">
            <v>000069315</v>
          </cell>
          <cell r="K72">
            <v>44020</v>
          </cell>
          <cell r="L72" t="str">
            <v>26200712420164001048550010000693151100082171</v>
          </cell>
          <cell r="M72" t="str">
            <v>26 -  Pernambuco</v>
          </cell>
          <cell r="N72">
            <v>669</v>
          </cell>
        </row>
        <row r="73">
          <cell r="C73" t="str">
            <v>HOSPITAL MESTRE VITALINO (COVID-19 CAMPANHA)</v>
          </cell>
          <cell r="E73" t="str">
            <v>3.4 - Material Farmacológico</v>
          </cell>
          <cell r="F73">
            <v>12420164001048</v>
          </cell>
          <cell r="G73" t="str">
            <v>CM HOSPITALAR S A</v>
          </cell>
          <cell r="H73" t="str">
            <v>B</v>
          </cell>
          <cell r="I73" t="str">
            <v>S</v>
          </cell>
          <cell r="J73" t="str">
            <v>000069329</v>
          </cell>
          <cell r="K73">
            <v>44020</v>
          </cell>
          <cell r="L73" t="str">
            <v>26200712420164001048550010000693291100229160</v>
          </cell>
          <cell r="M73" t="str">
            <v>26 -  Pernambuco</v>
          </cell>
          <cell r="N73">
            <v>1040.03</v>
          </cell>
        </row>
        <row r="74">
          <cell r="C74" t="str">
            <v>HOSPITAL MESTRE VITALINO (COVID-19 CAMPANHA)</v>
          </cell>
          <cell r="E74" t="str">
            <v>3.4 - Material Farmacológico</v>
          </cell>
          <cell r="F74">
            <v>67729178000491</v>
          </cell>
          <cell r="G74" t="str">
            <v>COMERCIAL C RIOCLARENSE LTDA</v>
          </cell>
          <cell r="H74" t="str">
            <v>B</v>
          </cell>
          <cell r="I74" t="str">
            <v>S</v>
          </cell>
          <cell r="J74" t="str">
            <v>1319843</v>
          </cell>
          <cell r="K74">
            <v>44021</v>
          </cell>
          <cell r="L74" t="str">
            <v>35200767729178000491550010013198431481109198</v>
          </cell>
          <cell r="M74" t="str">
            <v>35 -  São Paulo</v>
          </cell>
          <cell r="N74">
            <v>4340</v>
          </cell>
        </row>
        <row r="75">
          <cell r="C75" t="str">
            <v>HOSPITAL MESTRE VITALINO (COVID-19 CAMPANHA)</v>
          </cell>
          <cell r="E75" t="str">
            <v>3.4 - Material Farmacológico</v>
          </cell>
          <cell r="F75">
            <v>10461807000185</v>
          </cell>
          <cell r="G75" t="str">
            <v>PHARMEDICE MANIPULAC. ESPECIALI. EIRELI</v>
          </cell>
          <cell r="H75" t="str">
            <v>B</v>
          </cell>
          <cell r="I75" t="str">
            <v>S</v>
          </cell>
          <cell r="J75" t="str">
            <v>000.020.466</v>
          </cell>
          <cell r="K75">
            <v>44012</v>
          </cell>
          <cell r="L75" t="str">
            <v>31200610461807000185550020000204661966094443</v>
          </cell>
          <cell r="M75" t="str">
            <v>31 -  Minas Gerais</v>
          </cell>
          <cell r="N75">
            <v>1420</v>
          </cell>
        </row>
        <row r="76">
          <cell r="C76" t="str">
            <v>HOSPITAL MESTRE VITALINO (COVID-19 CAMPANHA)</v>
          </cell>
          <cell r="E76" t="str">
            <v>3.4 - Material Farmacológico</v>
          </cell>
          <cell r="F76">
            <v>21381761000100</v>
          </cell>
          <cell r="G76" t="str">
            <v>SIX DISTRIBUIDORA HOSPITALAR LTDAEPP</v>
          </cell>
          <cell r="H76" t="str">
            <v>B</v>
          </cell>
          <cell r="I76" t="str">
            <v>S</v>
          </cell>
          <cell r="J76" t="str">
            <v>000.032.290</v>
          </cell>
          <cell r="K76">
            <v>44021</v>
          </cell>
          <cell r="L76" t="str">
            <v>26200721381761000100550010000322901297998857</v>
          </cell>
          <cell r="M76" t="str">
            <v>26 -  Pernambuco</v>
          </cell>
          <cell r="N76">
            <v>4300</v>
          </cell>
        </row>
        <row r="77">
          <cell r="C77" t="str">
            <v>HOSPITAL MESTRE VITALINO (COVID-19 CAMPANHA)</v>
          </cell>
          <cell r="E77" t="str">
            <v>3.4 - Material Farmacológico</v>
          </cell>
          <cell r="F77">
            <v>19125796000137</v>
          </cell>
          <cell r="G77" t="str">
            <v>NORD MARKET</v>
          </cell>
          <cell r="H77" t="str">
            <v>B</v>
          </cell>
          <cell r="I77" t="str">
            <v>S</v>
          </cell>
          <cell r="J77" t="str">
            <v>000022078</v>
          </cell>
          <cell r="K77">
            <v>44020</v>
          </cell>
          <cell r="L77" t="str">
            <v>25200719125796000137550010000220781898383485</v>
          </cell>
          <cell r="M77" t="str">
            <v>25 -  Paraíba</v>
          </cell>
          <cell r="N77">
            <v>579</v>
          </cell>
        </row>
        <row r="78">
          <cell r="C78" t="str">
            <v>HOSPITAL MESTRE VITALINO (COVID-19 CAMPANHA)</v>
          </cell>
          <cell r="E78" t="str">
            <v>3.4 - Material Farmacológico</v>
          </cell>
          <cell r="F78">
            <v>2600770000109</v>
          </cell>
          <cell r="G78" t="str">
            <v>COMERCIAL VALFARMA EIRELI</v>
          </cell>
          <cell r="H78" t="str">
            <v>B</v>
          </cell>
          <cell r="I78" t="str">
            <v>S</v>
          </cell>
          <cell r="J78" t="str">
            <v>000.059.561</v>
          </cell>
          <cell r="K78">
            <v>44022</v>
          </cell>
          <cell r="L78" t="str">
            <v>23200702600770000109550010000595611000595615</v>
          </cell>
          <cell r="M78" t="str">
            <v>23 -  Ceará</v>
          </cell>
          <cell r="N78">
            <v>26950</v>
          </cell>
        </row>
        <row r="79">
          <cell r="C79" t="str">
            <v>HOSPITAL MESTRE VITALINO (COVID-19 CAMPANHA)</v>
          </cell>
          <cell r="E79" t="str">
            <v>3.4 - Material Farmacológico</v>
          </cell>
          <cell r="F79">
            <v>67729178000572</v>
          </cell>
          <cell r="G79" t="str">
            <v>COMERCIAL C RIOCLARENSE LTDA</v>
          </cell>
          <cell r="H79" t="str">
            <v>B</v>
          </cell>
          <cell r="I79" t="str">
            <v>S</v>
          </cell>
          <cell r="J79" t="str">
            <v>0027819</v>
          </cell>
          <cell r="K79">
            <v>44008</v>
          </cell>
          <cell r="L79" t="str">
            <v>41200667729178000572550010000278191008936177</v>
          </cell>
          <cell r="M79" t="str">
            <v>41 -  Paraná</v>
          </cell>
          <cell r="N79">
            <v>15190</v>
          </cell>
        </row>
        <row r="80">
          <cell r="C80" t="str">
            <v>HOSPITAL MESTRE VITALINO (COVID-19 CAMPANHA)</v>
          </cell>
          <cell r="E80" t="str">
            <v>3.4 - Material Farmacológico</v>
          </cell>
          <cell r="F80">
            <v>67729178000572</v>
          </cell>
          <cell r="G80" t="str">
            <v>COMERCIAL C RIOCLARENSE LTDA</v>
          </cell>
          <cell r="H80" t="str">
            <v>B</v>
          </cell>
          <cell r="I80" t="str">
            <v>S</v>
          </cell>
          <cell r="J80" t="str">
            <v>1318929</v>
          </cell>
          <cell r="K80">
            <v>44020</v>
          </cell>
          <cell r="L80" t="str">
            <v>35200767729178000491550010013189291934788859</v>
          </cell>
          <cell r="M80" t="str">
            <v>35 -  São Paulo</v>
          </cell>
          <cell r="N80">
            <v>1720.25</v>
          </cell>
        </row>
        <row r="81">
          <cell r="C81" t="str">
            <v>HOSPITAL MESTRE VITALINO (COVID-19 CAMPANHA)</v>
          </cell>
          <cell r="E81" t="str">
            <v>3.4 - Material Farmacológico</v>
          </cell>
          <cell r="F81">
            <v>67729178000572</v>
          </cell>
          <cell r="G81" t="str">
            <v>COMERCIAL C RIOCLARENSE LTDA</v>
          </cell>
          <cell r="H81" t="str">
            <v>B</v>
          </cell>
          <cell r="I81" t="str">
            <v>S</v>
          </cell>
          <cell r="J81" t="str">
            <v>1318929</v>
          </cell>
          <cell r="K81">
            <v>44020</v>
          </cell>
          <cell r="L81" t="str">
            <v>35200767729178000491550010013189291934788859</v>
          </cell>
          <cell r="M81" t="str">
            <v>26 -  Pernambuco</v>
          </cell>
          <cell r="N81">
            <v>5381.55</v>
          </cell>
        </row>
        <row r="82">
          <cell r="C82" t="str">
            <v>HOSPITAL MESTRE VITALINO (COVID-19 CAMPANHA)</v>
          </cell>
          <cell r="E82" t="str">
            <v>3.4 - Material Farmacológico</v>
          </cell>
          <cell r="F82">
            <v>35520964000145</v>
          </cell>
          <cell r="G82" t="str">
            <v>FARMACIA ROCHA</v>
          </cell>
          <cell r="H82" t="str">
            <v>B</v>
          </cell>
          <cell r="I82" t="str">
            <v>S</v>
          </cell>
          <cell r="J82" t="str">
            <v>000103854</v>
          </cell>
          <cell r="K82">
            <v>44029</v>
          </cell>
          <cell r="L82" t="str">
            <v>26200735520964000145650020001032391820195693</v>
          </cell>
          <cell r="M82" t="str">
            <v>26 -  Pernambuco</v>
          </cell>
          <cell r="N82">
            <v>102</v>
          </cell>
        </row>
        <row r="83">
          <cell r="C83" t="str">
            <v>HOSPITAL MESTRE VITALINO (COVID-19 CAMPANHA)</v>
          </cell>
          <cell r="E83" t="str">
            <v>3.4 - Material Farmacológico</v>
          </cell>
          <cell r="F83">
            <v>3817043000152</v>
          </cell>
          <cell r="G83" t="str">
            <v>PHARMAPLUS LTDA EPP</v>
          </cell>
          <cell r="H83" t="str">
            <v>B</v>
          </cell>
          <cell r="I83" t="str">
            <v>S</v>
          </cell>
          <cell r="J83" t="str">
            <v>000.021.357</v>
          </cell>
          <cell r="K83">
            <v>44021</v>
          </cell>
          <cell r="L83" t="str">
            <v>26200703817043000152550010000213571075941580</v>
          </cell>
          <cell r="M83" t="str">
            <v>26 -  Pernambuco</v>
          </cell>
          <cell r="N83">
            <v>144.27000000000001</v>
          </cell>
        </row>
        <row r="84">
          <cell r="C84" t="str">
            <v>HOSPITAL MESTRE VITALINO (COVID-19 CAMPANHA)</v>
          </cell>
          <cell r="E84" t="str">
            <v>3.4 - Material Farmacológico</v>
          </cell>
          <cell r="F84">
            <v>21596736000144</v>
          </cell>
          <cell r="G84" t="str">
            <v>ULTRAMEGA DIST LTDA</v>
          </cell>
          <cell r="H84" t="str">
            <v>B</v>
          </cell>
          <cell r="I84" t="str">
            <v>S</v>
          </cell>
          <cell r="J84" t="str">
            <v>00103846</v>
          </cell>
          <cell r="K84">
            <v>44027</v>
          </cell>
          <cell r="L84" t="str">
            <v>26200721596736000144550010001038461001062446</v>
          </cell>
          <cell r="M84" t="str">
            <v>26 -  Pernambuco</v>
          </cell>
          <cell r="N84">
            <v>1351</v>
          </cell>
        </row>
        <row r="85">
          <cell r="C85" t="str">
            <v>HOSPITAL MESTRE VITALINO (COVID-19 CAMPANHA)</v>
          </cell>
          <cell r="E85" t="str">
            <v>3.4 - Material Farmacológico</v>
          </cell>
          <cell r="F85">
            <v>12882932000194</v>
          </cell>
          <cell r="G85" t="str">
            <v>EXOMED REPRES DE MED LTDA</v>
          </cell>
          <cell r="H85" t="str">
            <v>B</v>
          </cell>
          <cell r="I85" t="str">
            <v>S</v>
          </cell>
          <cell r="J85" t="str">
            <v>143346</v>
          </cell>
          <cell r="K85">
            <v>44029</v>
          </cell>
          <cell r="L85" t="str">
            <v>26200712882932000194550010001433461285247656</v>
          </cell>
          <cell r="M85" t="str">
            <v>26 -  Pernambuco</v>
          </cell>
          <cell r="N85">
            <v>7328.75</v>
          </cell>
        </row>
        <row r="86">
          <cell r="C86" t="str">
            <v>HOSPITAL MESTRE VITALINO (COVID-19 CAMPANHA)</v>
          </cell>
          <cell r="E86" t="str">
            <v>3.4 - Material Farmacológico</v>
          </cell>
          <cell r="F86">
            <v>21596736000144</v>
          </cell>
          <cell r="G86" t="str">
            <v>ULTRAMEGA DIST LTDA</v>
          </cell>
          <cell r="H86" t="str">
            <v>B</v>
          </cell>
          <cell r="I86" t="str">
            <v>S</v>
          </cell>
          <cell r="J86" t="str">
            <v>00104016</v>
          </cell>
          <cell r="K86">
            <v>44029</v>
          </cell>
          <cell r="L86" t="str">
            <v>26200721596736000144550010001040161001064173</v>
          </cell>
          <cell r="M86" t="str">
            <v>26 -  Pernambuco</v>
          </cell>
          <cell r="N86">
            <v>1084.3499999999999</v>
          </cell>
        </row>
        <row r="87">
          <cell r="C87" t="str">
            <v>HOSPITAL MESTRE VITALINO (COVID-19 CAMPANHA)</v>
          </cell>
          <cell r="E87" t="str">
            <v>3.4 - Material Farmacológico</v>
          </cell>
          <cell r="F87">
            <v>8778201000126</v>
          </cell>
          <cell r="G87" t="str">
            <v>DROGAFONTE LTDA</v>
          </cell>
          <cell r="H87" t="str">
            <v>B</v>
          </cell>
          <cell r="I87" t="str">
            <v>S</v>
          </cell>
          <cell r="J87" t="str">
            <v>000314258</v>
          </cell>
          <cell r="K87">
            <v>44032</v>
          </cell>
          <cell r="L87" t="str">
            <v>26200708778201000126550010003142581467976017</v>
          </cell>
          <cell r="M87" t="str">
            <v>26 -  Pernambuco</v>
          </cell>
          <cell r="N87">
            <v>643.20000000000005</v>
          </cell>
        </row>
        <row r="88">
          <cell r="C88" t="str">
            <v>HOSPITAL MESTRE VITALINO (COVID-19 CAMPANHA)</v>
          </cell>
          <cell r="E88" t="str">
            <v>3.4 - Material Farmacológico</v>
          </cell>
          <cell r="F88">
            <v>7484373000124</v>
          </cell>
          <cell r="G88" t="str">
            <v>UNI HOSPITALAR LTDA  EPP</v>
          </cell>
          <cell r="H88" t="str">
            <v>B</v>
          </cell>
          <cell r="I88" t="str">
            <v>S</v>
          </cell>
          <cell r="J88" t="str">
            <v>000.103.503</v>
          </cell>
          <cell r="K88">
            <v>44029</v>
          </cell>
          <cell r="L88" t="str">
            <v>26200707484373000124550010001035031693957841</v>
          </cell>
          <cell r="M88" t="str">
            <v>26 -  Pernambuco</v>
          </cell>
          <cell r="N88">
            <v>4639.8</v>
          </cell>
        </row>
        <row r="89">
          <cell r="C89" t="str">
            <v>HOSPITAL MESTRE VITALINO (COVID-19 CAMPANHA)</v>
          </cell>
          <cell r="E89" t="str">
            <v>3.4 - Material Farmacológico</v>
          </cell>
          <cell r="F89">
            <v>7484373000124</v>
          </cell>
          <cell r="G89" t="str">
            <v>UNI HOSPITALAR LTDA  EPP</v>
          </cell>
          <cell r="H89" t="str">
            <v>B</v>
          </cell>
          <cell r="I89" t="str">
            <v>S</v>
          </cell>
          <cell r="J89" t="str">
            <v>000.103.628</v>
          </cell>
          <cell r="K89">
            <v>44032</v>
          </cell>
          <cell r="L89" t="str">
            <v>26200707484373000124550010001036281741275916</v>
          </cell>
          <cell r="M89" t="str">
            <v>26 -  Pernambuco</v>
          </cell>
          <cell r="N89">
            <v>1611.2</v>
          </cell>
        </row>
        <row r="90">
          <cell r="C90" t="str">
            <v>HOSPITAL MESTRE VITALINO (COVID-19 CAMPANHA)</v>
          </cell>
          <cell r="E90" t="str">
            <v>3.4 - Material Farmacológico</v>
          </cell>
          <cell r="F90">
            <v>35520964000145</v>
          </cell>
          <cell r="G90" t="str">
            <v>FARMACIA ROCHA</v>
          </cell>
          <cell r="H90" t="str">
            <v>B</v>
          </cell>
          <cell r="I90" t="str">
            <v>S</v>
          </cell>
          <cell r="J90" t="str">
            <v>000104385</v>
          </cell>
          <cell r="K90">
            <v>44036</v>
          </cell>
          <cell r="L90" t="str">
            <v>26200735520964000145650020001032391820195693</v>
          </cell>
          <cell r="M90" t="str">
            <v>26 -  Pernambuco</v>
          </cell>
          <cell r="N90">
            <v>40</v>
          </cell>
        </row>
        <row r="91">
          <cell r="C91" t="str">
            <v>HOSPITAL MESTRE VITALINO (COVID-19 CAMPANHA)</v>
          </cell>
          <cell r="E91" t="str">
            <v>3.4 - Material Farmacológico</v>
          </cell>
          <cell r="F91">
            <v>8958628000106</v>
          </cell>
          <cell r="G91" t="str">
            <v>ONCOEXO DIST. DE MEDIC. LTDA</v>
          </cell>
          <cell r="H91" t="str">
            <v>B</v>
          </cell>
          <cell r="I91" t="str">
            <v>S</v>
          </cell>
          <cell r="J91" t="str">
            <v>18955</v>
          </cell>
          <cell r="K91">
            <v>44029</v>
          </cell>
          <cell r="L91" t="str">
            <v>26200708958628000106550010000189551113605020</v>
          </cell>
          <cell r="M91" t="str">
            <v>26 -  Pernambuco</v>
          </cell>
          <cell r="N91">
            <v>2327.4</v>
          </cell>
        </row>
        <row r="92">
          <cell r="C92" t="str">
            <v>HOSPITAL MESTRE VITALINO (COVID-19 CAMPANHA)</v>
          </cell>
          <cell r="E92" t="str">
            <v>3.4 - Material Farmacológico</v>
          </cell>
          <cell r="F92">
            <v>67729178000491</v>
          </cell>
          <cell r="G92" t="str">
            <v>COMERCIAL C RIOCLARENSE LTDA</v>
          </cell>
          <cell r="H92" t="str">
            <v>B</v>
          </cell>
          <cell r="I92" t="str">
            <v>S</v>
          </cell>
          <cell r="J92" t="str">
            <v>1321617</v>
          </cell>
          <cell r="K92">
            <v>44026</v>
          </cell>
          <cell r="L92" t="str">
            <v>35200767729178000491550010013216171530707371</v>
          </cell>
          <cell r="M92" t="str">
            <v>35 -  São Paulo</v>
          </cell>
          <cell r="N92">
            <v>21700</v>
          </cell>
        </row>
        <row r="93">
          <cell r="C93" t="str">
            <v>HOSPITAL MESTRE VITALINO (COVID-19 CAMPANHA)</v>
          </cell>
          <cell r="E93" t="str">
            <v>3.4 - Material Farmacológico</v>
          </cell>
          <cell r="F93">
            <v>8778201000126</v>
          </cell>
          <cell r="G93" t="str">
            <v>DROGAFONTE LTDA</v>
          </cell>
          <cell r="H93" t="str">
            <v>B</v>
          </cell>
          <cell r="I93" t="str">
            <v>S</v>
          </cell>
          <cell r="J93" t="str">
            <v>000314697</v>
          </cell>
          <cell r="K93">
            <v>44036</v>
          </cell>
          <cell r="L93" t="str">
            <v>26200708778201000126550010003146971648716254</v>
          </cell>
          <cell r="M93" t="str">
            <v>26 -  Pernambuco</v>
          </cell>
          <cell r="N93">
            <v>326.58</v>
          </cell>
        </row>
        <row r="94">
          <cell r="C94" t="str">
            <v>HOSPITAL MESTRE VITALINO (COVID-19 CAMPANHA)</v>
          </cell>
          <cell r="E94" t="str">
            <v>3.4 - Material Farmacológico</v>
          </cell>
          <cell r="F94">
            <v>7484373000124</v>
          </cell>
          <cell r="G94" t="str">
            <v>UNI HOSPITALAR LTDA  EPP</v>
          </cell>
          <cell r="H94" t="str">
            <v>B</v>
          </cell>
          <cell r="I94" t="str">
            <v>S</v>
          </cell>
          <cell r="J94" t="str">
            <v>000.103.933</v>
          </cell>
          <cell r="K94">
            <v>44036</v>
          </cell>
          <cell r="L94" t="str">
            <v>26200707484373000124550010001039331172366021</v>
          </cell>
          <cell r="M94" t="str">
            <v>26 -  Pernambuco</v>
          </cell>
          <cell r="N94">
            <v>14409.3</v>
          </cell>
        </row>
        <row r="95">
          <cell r="C95" t="str">
            <v>HOSPITAL MESTRE VITALINO (COVID-19 CAMPANHA)</v>
          </cell>
          <cell r="E95" t="str">
            <v>3.4 - Material Farmacológico</v>
          </cell>
          <cell r="F95">
            <v>49324221000880</v>
          </cell>
          <cell r="G95" t="str">
            <v>FRESENIUS KABI BRASIL LTDA</v>
          </cell>
          <cell r="H95" t="str">
            <v>B</v>
          </cell>
          <cell r="I95" t="str">
            <v>S</v>
          </cell>
          <cell r="J95" t="str">
            <v>000187628</v>
          </cell>
          <cell r="K95">
            <v>44030</v>
          </cell>
          <cell r="L95" t="str">
            <v>23200749324221000880550000001876281989109899</v>
          </cell>
          <cell r="M95" t="str">
            <v>23 -  Ceará</v>
          </cell>
          <cell r="N95">
            <v>2993.6</v>
          </cell>
        </row>
        <row r="96">
          <cell r="C96" t="str">
            <v>HOSPITAL MESTRE VITALINO (COVID-19 CAMPANHA)</v>
          </cell>
          <cell r="E96" t="str">
            <v>3.4 - Material Farmacológico</v>
          </cell>
          <cell r="F96">
            <v>67729178000491</v>
          </cell>
          <cell r="G96" t="str">
            <v>COMERCIAL C RIOCLARENSE LTDA</v>
          </cell>
          <cell r="H96" t="str">
            <v>B</v>
          </cell>
          <cell r="I96" t="str">
            <v>S</v>
          </cell>
          <cell r="J96" t="str">
            <v>1322343</v>
          </cell>
          <cell r="K96">
            <v>44027</v>
          </cell>
          <cell r="L96" t="str">
            <v>35200767729178000491550010013223431986642254</v>
          </cell>
          <cell r="M96" t="str">
            <v>35 -  São Paulo</v>
          </cell>
          <cell r="N96">
            <v>2170</v>
          </cell>
        </row>
        <row r="97">
          <cell r="C97" t="str">
            <v>HOSPITAL MESTRE VITALINO (COVID-19 CAMPANHA)</v>
          </cell>
          <cell r="E97" t="str">
            <v>3.4 - Material Farmacológico</v>
          </cell>
          <cell r="F97">
            <v>12882932000194</v>
          </cell>
          <cell r="G97" t="str">
            <v>EXOMED REPRES DE MED LTDA</v>
          </cell>
          <cell r="H97" t="str">
            <v>B</v>
          </cell>
          <cell r="I97" t="str">
            <v>S</v>
          </cell>
          <cell r="J97" t="str">
            <v>143543</v>
          </cell>
          <cell r="K97">
            <v>44039</v>
          </cell>
          <cell r="L97" t="str">
            <v>26200712882932000194550010001435431967973059</v>
          </cell>
          <cell r="M97" t="str">
            <v>26 -  Pernambuco</v>
          </cell>
          <cell r="N97">
            <v>742.1</v>
          </cell>
        </row>
        <row r="98">
          <cell r="C98" t="str">
            <v>HOSPITAL MESTRE VITALINO (COVID-19 CAMPANHA)</v>
          </cell>
          <cell r="E98" t="str">
            <v>3.4 - Material Farmacológico</v>
          </cell>
          <cell r="F98">
            <v>12882932000194</v>
          </cell>
          <cell r="G98" t="str">
            <v>EXOMED REPRES DE MED LTDA</v>
          </cell>
          <cell r="H98" t="str">
            <v>B</v>
          </cell>
          <cell r="I98" t="str">
            <v>S</v>
          </cell>
          <cell r="J98" t="str">
            <v>143544</v>
          </cell>
          <cell r="K98">
            <v>44039</v>
          </cell>
          <cell r="L98" t="str">
            <v>26200712882932000194550010001435441857305148</v>
          </cell>
          <cell r="M98" t="str">
            <v>26 -  Pernambuco</v>
          </cell>
          <cell r="N98">
            <v>8866.98</v>
          </cell>
        </row>
        <row r="99">
          <cell r="C99" t="str">
            <v>HOSPITAL MESTRE VITALINO (COVID-19 CAMPANHA)</v>
          </cell>
          <cell r="E99" t="str">
            <v>3.4 - Material Farmacológico</v>
          </cell>
          <cell r="F99">
            <v>67729178000491</v>
          </cell>
          <cell r="G99" t="str">
            <v>COMERCIAL C RIOCLARENSE LTDA</v>
          </cell>
          <cell r="H99" t="str">
            <v>B</v>
          </cell>
          <cell r="I99" t="str">
            <v>S</v>
          </cell>
          <cell r="J99" t="str">
            <v>1323421</v>
          </cell>
          <cell r="K99">
            <v>44029</v>
          </cell>
          <cell r="L99" t="str">
            <v>35200767729178000491550010013234211911360505</v>
          </cell>
          <cell r="M99" t="str">
            <v>35 -  São Paulo</v>
          </cell>
          <cell r="N99">
            <v>6510</v>
          </cell>
        </row>
        <row r="100">
          <cell r="C100" t="str">
            <v>HOSPITAL MESTRE VITALINO (COVID-19 CAMPANHA)</v>
          </cell>
          <cell r="E100" t="str">
            <v>3.4 - Material Farmacológico</v>
          </cell>
          <cell r="F100">
            <v>67729178000491</v>
          </cell>
          <cell r="G100" t="str">
            <v>COMERCIAL C RIOCLARENSE LTDA</v>
          </cell>
          <cell r="H100" t="str">
            <v>B</v>
          </cell>
          <cell r="I100" t="str">
            <v>S</v>
          </cell>
          <cell r="J100" t="str">
            <v>1324629</v>
          </cell>
          <cell r="K100">
            <v>44033</v>
          </cell>
          <cell r="L100" t="str">
            <v>35200767729178000491550010013246291432249640</v>
          </cell>
          <cell r="M100" t="str">
            <v>35 -  São Paulo</v>
          </cell>
          <cell r="N100">
            <v>43400</v>
          </cell>
        </row>
        <row r="101">
          <cell r="C101" t="str">
            <v>HOSPITAL MESTRE VITALINO (COVID-19 CAMPANHA)</v>
          </cell>
          <cell r="E101" t="str">
            <v>3.4 - Material Farmacológico</v>
          </cell>
          <cell r="F101">
            <v>67729178000491</v>
          </cell>
          <cell r="G101" t="str">
            <v>COMERCIAL C RIOCLARENSE LTDA</v>
          </cell>
          <cell r="H101" t="str">
            <v>B</v>
          </cell>
          <cell r="I101" t="str">
            <v>S</v>
          </cell>
          <cell r="J101" t="str">
            <v>1324732</v>
          </cell>
          <cell r="K101">
            <v>44033</v>
          </cell>
          <cell r="L101" t="str">
            <v>35200767729178000491550010013247321139131144</v>
          </cell>
          <cell r="M101" t="str">
            <v>35 -  São Paulo</v>
          </cell>
          <cell r="N101">
            <v>8680</v>
          </cell>
        </row>
        <row r="102">
          <cell r="C102" t="str">
            <v>HOSPITAL MESTRE VITALINO (COVID-19 CAMPANHA)</v>
          </cell>
          <cell r="E102" t="str">
            <v>3.4 - Material Farmacológico</v>
          </cell>
          <cell r="F102">
            <v>14261377000109</v>
          </cell>
          <cell r="G102" t="str">
            <v>MAIS SAUDE</v>
          </cell>
          <cell r="H102" t="str">
            <v>B</v>
          </cell>
          <cell r="I102" t="str">
            <v>S</v>
          </cell>
          <cell r="J102" t="str">
            <v>021981</v>
          </cell>
          <cell r="K102">
            <v>44036</v>
          </cell>
          <cell r="L102" t="str">
            <v>28200714261377000109550010000219811876219817</v>
          </cell>
          <cell r="M102" t="str">
            <v>28 -  Sergipe</v>
          </cell>
          <cell r="N102">
            <v>11950</v>
          </cell>
        </row>
        <row r="103">
          <cell r="C103" t="str">
            <v>HOSPITAL MESTRE VITALINO (COVID-19 CAMPANHA)</v>
          </cell>
          <cell r="E103" t="str">
            <v>3.4 - Material Farmacológico</v>
          </cell>
          <cell r="F103">
            <v>11260846000187</v>
          </cell>
          <cell r="G103" t="str">
            <v>ANBIOTON IMPORTADORA LTDA</v>
          </cell>
          <cell r="H103" t="str">
            <v>B</v>
          </cell>
          <cell r="I103" t="str">
            <v>S</v>
          </cell>
          <cell r="J103" t="str">
            <v>000118397</v>
          </cell>
          <cell r="K103">
            <v>44036</v>
          </cell>
          <cell r="L103" t="str">
            <v>35200711260846000187550010001183971100326900</v>
          </cell>
          <cell r="M103" t="str">
            <v>35 -  São Paulo</v>
          </cell>
          <cell r="N103">
            <v>8604.15</v>
          </cell>
        </row>
        <row r="104">
          <cell r="C104" t="str">
            <v>HOSPITAL MESTRE VITALINO (COVID-19 CAMPANHA)</v>
          </cell>
          <cell r="E104" t="str">
            <v>3.4 - Material Farmacológico</v>
          </cell>
          <cell r="F104">
            <v>11260846000187</v>
          </cell>
          <cell r="G104" t="str">
            <v>ANBIOTON IMPORTADORA LTDA</v>
          </cell>
          <cell r="H104" t="str">
            <v>B</v>
          </cell>
          <cell r="I104" t="str">
            <v>S</v>
          </cell>
          <cell r="J104" t="str">
            <v>000118383</v>
          </cell>
          <cell r="K104">
            <v>44036</v>
          </cell>
          <cell r="L104" t="str">
            <v>35200711260846000187550010001183831100054352</v>
          </cell>
          <cell r="M104" t="str">
            <v>35 -  São Paulo</v>
          </cell>
          <cell r="N104">
            <v>2690</v>
          </cell>
        </row>
        <row r="105">
          <cell r="C105" t="str">
            <v>HOSPITAL MESTRE VITALINO (COVID-19 CAMPANHA)</v>
          </cell>
          <cell r="E105" t="str">
            <v>5.11 - Fornecimento de Alimentação</v>
          </cell>
          <cell r="F105">
            <v>1687725000162</v>
          </cell>
          <cell r="G105" t="str">
            <v>CENEP LTDA</v>
          </cell>
          <cell r="H105" t="str">
            <v>B</v>
          </cell>
          <cell r="I105" t="str">
            <v>S</v>
          </cell>
          <cell r="J105" t="str">
            <v>000025259</v>
          </cell>
          <cell r="K105">
            <v>44027</v>
          </cell>
          <cell r="L105" t="str">
            <v>26200701687725000162550010000252591100178950</v>
          </cell>
          <cell r="M105" t="str">
            <v>26 -  Pernambuco</v>
          </cell>
          <cell r="N105">
            <v>3000</v>
          </cell>
        </row>
        <row r="106">
          <cell r="C106" t="str">
            <v>HOSPITAL MESTRE VITALINO (COVID-19 CAMPANHA)</v>
          </cell>
          <cell r="E106" t="str">
            <v>5.11 - Fornecimento de Alimentação</v>
          </cell>
          <cell r="F106">
            <v>23523598000107</v>
          </cell>
          <cell r="G106" t="str">
            <v>BARROS E BARROS HOSPITALAR LTDA - EPP</v>
          </cell>
          <cell r="H106" t="str">
            <v>B</v>
          </cell>
          <cell r="I106" t="str">
            <v>S</v>
          </cell>
          <cell r="J106" t="str">
            <v>000.001.983</v>
          </cell>
          <cell r="K106">
            <v>44041</v>
          </cell>
          <cell r="L106" t="str">
            <v>26200723523598000107550010000019831380384337</v>
          </cell>
          <cell r="M106" t="str">
            <v>26 -  Pernambuco</v>
          </cell>
          <cell r="N106">
            <v>2190</v>
          </cell>
        </row>
        <row r="107">
          <cell r="C107" t="str">
            <v>HOSPITAL MESTRE VITALINO (COVID-19 CAMPANHA)</v>
          </cell>
          <cell r="E107" t="str">
            <v>3.2 - Gás e Outros Materiais Engarrafados</v>
          </cell>
          <cell r="F107">
            <v>60619202001209</v>
          </cell>
          <cell r="G107" t="str">
            <v>MESSER GASES LTDA</v>
          </cell>
          <cell r="H107" t="str">
            <v>B</v>
          </cell>
          <cell r="I107" t="str">
            <v>S</v>
          </cell>
          <cell r="J107" t="str">
            <v>000.000.409</v>
          </cell>
          <cell r="K107">
            <v>44019</v>
          </cell>
          <cell r="L107" t="str">
            <v>26200760619202001209550630000004091010287258</v>
          </cell>
          <cell r="M107" t="str">
            <v>26 -  Pernambuco</v>
          </cell>
          <cell r="N107">
            <v>2332.3200000000002</v>
          </cell>
        </row>
        <row r="108">
          <cell r="C108" t="str">
            <v>HOSPITAL MESTRE VITALINO (COVID-19 CAMPANHA)</v>
          </cell>
          <cell r="E108" t="str">
            <v>3.2 - Gás e Outros Materiais Engarrafados</v>
          </cell>
          <cell r="F108">
            <v>60619202001209</v>
          </cell>
          <cell r="G108" t="str">
            <v>MESSER GASES LTDA</v>
          </cell>
          <cell r="H108" t="str">
            <v>B</v>
          </cell>
          <cell r="I108" t="str">
            <v>S</v>
          </cell>
          <cell r="J108" t="str">
            <v>000.000.019</v>
          </cell>
          <cell r="K108">
            <v>44035</v>
          </cell>
          <cell r="L108" t="str">
            <v>26200760619202001209550360000010191027566092</v>
          </cell>
          <cell r="M108" t="str">
            <v>26 -  Pernambuco</v>
          </cell>
          <cell r="N108">
            <v>17494.2</v>
          </cell>
        </row>
        <row r="109">
          <cell r="C109" t="str">
            <v>HOSPITAL MESTRE VITALINO (COVID-19 CAMPANHA)</v>
          </cell>
          <cell r="E109" t="str">
            <v>3.7 - Material de Limpeza e Produtos de Hgienização</v>
          </cell>
          <cell r="F109">
            <v>33040624000191</v>
          </cell>
          <cell r="G109" t="str">
            <v>LOURENCO COMER E COSME E PROD LTDA</v>
          </cell>
          <cell r="H109" t="str">
            <v>B</v>
          </cell>
          <cell r="I109" t="str">
            <v>S</v>
          </cell>
          <cell r="J109" t="str">
            <v>000.002.975</v>
          </cell>
          <cell r="K109">
            <v>44012</v>
          </cell>
          <cell r="L109" t="str">
            <v>26200633040624000191550010000029751973764786</v>
          </cell>
          <cell r="M109" t="str">
            <v>26 -  Pernambuco</v>
          </cell>
          <cell r="N109">
            <v>13640</v>
          </cell>
        </row>
        <row r="110">
          <cell r="C110" t="str">
            <v>HOSPITAL MESTRE VITALINO (COVID-19 CAMPANHA)</v>
          </cell>
          <cell r="E110" t="str">
            <v>3.7 - Material de Limpeza e Produtos de Hgienização</v>
          </cell>
          <cell r="F110">
            <v>31329180000193</v>
          </cell>
          <cell r="G110" t="str">
            <v>MAXXISUPRI COM DE SANEANTES EIRELI</v>
          </cell>
          <cell r="H110" t="str">
            <v>B</v>
          </cell>
          <cell r="I110" t="str">
            <v>S</v>
          </cell>
          <cell r="J110" t="str">
            <v>5317</v>
          </cell>
          <cell r="K110">
            <v>44011</v>
          </cell>
          <cell r="L110" t="str">
            <v>26200631329180000183550070000053171930990548</v>
          </cell>
          <cell r="M110" t="str">
            <v>26 -  Pernambuco</v>
          </cell>
          <cell r="N110">
            <v>2467.9499999999998</v>
          </cell>
        </row>
        <row r="111">
          <cell r="C111" t="str">
            <v>HOSPITAL MESTRE VITALINO (COVID-19 CAMPANHA)</v>
          </cell>
          <cell r="E111" t="str">
            <v>3.7 - Material de Limpeza e Produtos de Hgienização</v>
          </cell>
          <cell r="F111">
            <v>31329180000193</v>
          </cell>
          <cell r="G111" t="str">
            <v>MAXXISUPRI COM DE SANEANTES EIRELI</v>
          </cell>
          <cell r="H111" t="str">
            <v>B</v>
          </cell>
          <cell r="I111" t="str">
            <v>S</v>
          </cell>
          <cell r="J111" t="str">
            <v>5293</v>
          </cell>
          <cell r="K111">
            <v>44008</v>
          </cell>
          <cell r="L111" t="str">
            <v>26200631329180000183550070000052931752023691</v>
          </cell>
          <cell r="M111" t="str">
            <v>26 -  Pernambuco</v>
          </cell>
          <cell r="N111">
            <v>1777.41</v>
          </cell>
        </row>
        <row r="112">
          <cell r="C112" t="str">
            <v>HOSPITAL MESTRE VITALINO (COVID-19 CAMPANHA)</v>
          </cell>
          <cell r="E112" t="str">
            <v>3.7 - Material de Limpeza e Produtos de Hgienização</v>
          </cell>
          <cell r="F112">
            <v>31329180000193</v>
          </cell>
          <cell r="G112" t="str">
            <v>MAXXISUPRI COM DE SANEANTES EIRELI</v>
          </cell>
          <cell r="H112" t="str">
            <v>B</v>
          </cell>
          <cell r="I112" t="str">
            <v>S</v>
          </cell>
          <cell r="J112" t="str">
            <v>5311</v>
          </cell>
          <cell r="K112">
            <v>44011</v>
          </cell>
          <cell r="L112" t="str">
            <v>26200631329180000183550070000053111004210247</v>
          </cell>
          <cell r="M112" t="str">
            <v>26 -  Pernambuco</v>
          </cell>
          <cell r="N112">
            <v>1690</v>
          </cell>
        </row>
        <row r="113">
          <cell r="C113" t="str">
            <v>HOSPITAL MESTRE VITALINO (COVID-19 CAMPANHA)</v>
          </cell>
          <cell r="E113" t="str">
            <v>3.7 - Material de Limpeza e Produtos de Hgienização</v>
          </cell>
          <cell r="F113">
            <v>3770521000116</v>
          </cell>
          <cell r="G113" t="str">
            <v>CONTEMAR AMB COM DE CONTAINERS LTDA</v>
          </cell>
          <cell r="H113" t="str">
            <v>B</v>
          </cell>
          <cell r="I113" t="str">
            <v>S</v>
          </cell>
          <cell r="J113" t="str">
            <v>28.826</v>
          </cell>
          <cell r="K113">
            <v>44001</v>
          </cell>
          <cell r="L113" t="str">
            <v>35200603770521000116550010000288261153145536</v>
          </cell>
          <cell r="M113" t="str">
            <v>35 -  São Paulo</v>
          </cell>
          <cell r="N113">
            <v>10460.02</v>
          </cell>
        </row>
        <row r="114">
          <cell r="C114" t="str">
            <v>HOSPITAL MESTRE VITALINO (COVID-19 CAMPANHA)</v>
          </cell>
          <cell r="E114" t="str">
            <v>3.7 - Material de Limpeza e Produtos de Hgienização</v>
          </cell>
          <cell r="F114">
            <v>31329180000193</v>
          </cell>
          <cell r="G114" t="str">
            <v>MAX LIMPEZA LTDA EPP</v>
          </cell>
          <cell r="H114" t="str">
            <v>B</v>
          </cell>
          <cell r="I114" t="str">
            <v>S</v>
          </cell>
          <cell r="J114" t="str">
            <v>000.012.601</v>
          </cell>
          <cell r="K114">
            <v>44033</v>
          </cell>
          <cell r="L114" t="str">
            <v>26200708848709000153550010000126011000126026</v>
          </cell>
          <cell r="M114" t="str">
            <v>26 -  Pernambuco</v>
          </cell>
          <cell r="N114">
            <v>2174</v>
          </cell>
        </row>
        <row r="115">
          <cell r="C115" t="str">
            <v>HOSPITAL MESTRE VITALINO (COVID-19 CAMPANHA)</v>
          </cell>
          <cell r="E115" t="str">
            <v>3.7 - Material de Limpeza e Produtos de Hgienização</v>
          </cell>
          <cell r="F115">
            <v>31329180000193</v>
          </cell>
          <cell r="G115" t="str">
            <v>MAX LIMPEZA LTDA EPP</v>
          </cell>
          <cell r="H115" t="str">
            <v>B</v>
          </cell>
          <cell r="I115" t="str">
            <v>S</v>
          </cell>
          <cell r="J115" t="str">
            <v>000.012.601</v>
          </cell>
          <cell r="K115">
            <v>44033</v>
          </cell>
          <cell r="L115" t="str">
            <v>26200708848709000153550010000126011000126026</v>
          </cell>
          <cell r="M115" t="str">
            <v>26 -  Pernambuco</v>
          </cell>
          <cell r="N115">
            <v>684</v>
          </cell>
        </row>
        <row r="116">
          <cell r="C116" t="str">
            <v>HOSPITAL MESTRE VITALINO (COVID-19 CAMPANHA)</v>
          </cell>
          <cell r="E116" t="str">
            <v>3.7 - Material de Limpeza e Produtos de Hgienização</v>
          </cell>
          <cell r="F116">
            <v>31329180000193</v>
          </cell>
          <cell r="G116" t="str">
            <v>MAX LIMPEZA LTDA EPP</v>
          </cell>
          <cell r="H116" t="str">
            <v>B</v>
          </cell>
          <cell r="I116" t="str">
            <v>S</v>
          </cell>
          <cell r="J116" t="str">
            <v>000.012.599</v>
          </cell>
          <cell r="K116">
            <v>44033</v>
          </cell>
          <cell r="L116" t="str">
            <v>26200708848709000153550010000125991000126000</v>
          </cell>
          <cell r="M116" t="str">
            <v>26 -  Pernambuco</v>
          </cell>
          <cell r="N116">
            <v>17264.75</v>
          </cell>
        </row>
        <row r="117">
          <cell r="C117" t="str">
            <v>HOSPITAL MESTRE VITALINO (COVID-19 CAMPANHA)</v>
          </cell>
          <cell r="E117" t="str">
            <v>3.7 - Material de Limpeza e Produtos de Hgienização</v>
          </cell>
          <cell r="F117">
            <v>22006201000139</v>
          </cell>
          <cell r="G117" t="str">
            <v>FORTPEL COMERCIO DE DESCARTAVEIS LTDA</v>
          </cell>
          <cell r="H117" t="str">
            <v>B</v>
          </cell>
          <cell r="I117" t="str">
            <v>S</v>
          </cell>
          <cell r="J117" t="str">
            <v>66598</v>
          </cell>
          <cell r="K117">
            <v>44039</v>
          </cell>
          <cell r="L117" t="str">
            <v>26200722006201000139550000000665981100665980</v>
          </cell>
          <cell r="M117" t="str">
            <v>26 -  Pernambuco</v>
          </cell>
          <cell r="N117">
            <v>432.25</v>
          </cell>
        </row>
        <row r="118">
          <cell r="C118" t="str">
            <v>HOSPITAL MESTRE VITALINO (COVID-19 CAMPANHA)</v>
          </cell>
          <cell r="E118" t="str">
            <v>3.7 - Material de Limpeza e Produtos de Hgienização</v>
          </cell>
          <cell r="F118">
            <v>22006201000139</v>
          </cell>
          <cell r="G118" t="str">
            <v>FORTPEL COMERCIO DE DESCARTAVEIS LTDA</v>
          </cell>
          <cell r="H118" t="str">
            <v>B</v>
          </cell>
          <cell r="I118" t="str">
            <v>S</v>
          </cell>
          <cell r="J118" t="str">
            <v>66692</v>
          </cell>
          <cell r="K118">
            <v>44040</v>
          </cell>
          <cell r="L118" t="str">
            <v>26200722006201000139550000000666921100666929</v>
          </cell>
          <cell r="M118" t="str">
            <v>26 -  Pernambuco</v>
          </cell>
          <cell r="N118">
            <v>195</v>
          </cell>
        </row>
        <row r="119">
          <cell r="C119" t="str">
            <v>HOSPITAL MESTRE VITALINO (COVID-19 CAMPANHA)</v>
          </cell>
          <cell r="E119" t="str">
            <v>3.7 - Material de Limpeza e Produtos de Hgienização</v>
          </cell>
          <cell r="F119">
            <v>22006201000139</v>
          </cell>
          <cell r="G119" t="str">
            <v>FORTPEL COMERCIO DE DESCARTAVEIS LTDA</v>
          </cell>
          <cell r="H119" t="str">
            <v>B</v>
          </cell>
          <cell r="I119" t="str">
            <v>S</v>
          </cell>
          <cell r="J119" t="str">
            <v>66692</v>
          </cell>
          <cell r="K119">
            <v>44040</v>
          </cell>
          <cell r="L119" t="str">
            <v>26200722006201000139550000000666921100666929</v>
          </cell>
          <cell r="M119" t="str">
            <v>26 -  Pernambuco</v>
          </cell>
          <cell r="N119">
            <v>629.25</v>
          </cell>
        </row>
        <row r="120">
          <cell r="C120" t="str">
            <v>HOSPITAL MESTRE VITALINO (COVID-19 CAMPANHA)</v>
          </cell>
          <cell r="E120" t="str">
            <v>3.7 - Material de Limpeza e Produtos de Hgienização</v>
          </cell>
          <cell r="F120">
            <v>31466868000105</v>
          </cell>
          <cell r="G120" t="str">
            <v>DOMPLAST COM DE EMBAL PLAST EIRELI</v>
          </cell>
          <cell r="H120" t="str">
            <v>B</v>
          </cell>
          <cell r="I120" t="str">
            <v>S</v>
          </cell>
          <cell r="J120" t="str">
            <v>1310</v>
          </cell>
          <cell r="K120">
            <v>44041</v>
          </cell>
          <cell r="L120" t="str">
            <v>26200731466868000105550010000013101830974275</v>
          </cell>
          <cell r="M120" t="str">
            <v>26 -  Pernambuco</v>
          </cell>
          <cell r="N120">
            <v>113.9</v>
          </cell>
        </row>
        <row r="121">
          <cell r="C121" t="str">
            <v>HOSPITAL MESTRE VITALINO (COVID-19 CAMPANHA)</v>
          </cell>
          <cell r="E121" t="str">
            <v>3.7 - Material de Limpeza e Produtos de Hgienização</v>
          </cell>
          <cell r="F121">
            <v>16432670000117</v>
          </cell>
          <cell r="G121" t="str">
            <v>M E M COMERCIO E DISTRIBUIDORA LTDA ME</v>
          </cell>
          <cell r="H121" t="str">
            <v>B</v>
          </cell>
          <cell r="I121" t="str">
            <v>S</v>
          </cell>
          <cell r="J121" t="str">
            <v>12519</v>
          </cell>
          <cell r="K121">
            <v>44042</v>
          </cell>
          <cell r="L121" t="str">
            <v>26200716432670000117550010000125191608388462</v>
          </cell>
          <cell r="M121" t="str">
            <v>26 -  Pernambuco</v>
          </cell>
          <cell r="N121">
            <v>1648.2</v>
          </cell>
        </row>
        <row r="122">
          <cell r="C122" t="str">
            <v>HOSPITAL MESTRE VITALINO (COVID-19 CAMPANHA)</v>
          </cell>
          <cell r="E122" t="str">
            <v>3.99 - Outras despesas com Material de Consumo</v>
          </cell>
          <cell r="F122">
            <v>12350749000148</v>
          </cell>
          <cell r="G122" t="str">
            <v>GRANJA ALIANCA LTDA ME</v>
          </cell>
          <cell r="H122" t="str">
            <v>B</v>
          </cell>
          <cell r="I122" t="str">
            <v>S</v>
          </cell>
          <cell r="J122" t="str">
            <v>000.010.961</v>
          </cell>
          <cell r="K122">
            <v>44013</v>
          </cell>
          <cell r="L122" t="str">
            <v>26200712350749000148550010000109611000299817</v>
          </cell>
          <cell r="M122" t="str">
            <v>26 -  Pernambuco</v>
          </cell>
          <cell r="N122">
            <v>95</v>
          </cell>
        </row>
        <row r="123">
          <cell r="C123" t="str">
            <v>HOSPITAL MESTRE VITALINO (COVID-19 CAMPANHA)</v>
          </cell>
          <cell r="E123" t="str">
            <v>3.99 - Outras despesas com Material de Consumo</v>
          </cell>
          <cell r="F123">
            <v>1348814000184</v>
          </cell>
          <cell r="G123" t="str">
            <v>BDL BEZERRA DISTRIBUIDORA LTDA</v>
          </cell>
          <cell r="H123" t="str">
            <v>B</v>
          </cell>
          <cell r="I123" t="str">
            <v>S</v>
          </cell>
          <cell r="J123" t="str">
            <v>000.018.187</v>
          </cell>
          <cell r="K123">
            <v>44015</v>
          </cell>
          <cell r="L123" t="str">
            <v>26200701348814000184550010000181871046403275</v>
          </cell>
          <cell r="M123" t="str">
            <v>26 -  Pernambuco</v>
          </cell>
          <cell r="N123">
            <v>940</v>
          </cell>
        </row>
        <row r="124">
          <cell r="C124" t="str">
            <v>HOSPITAL MESTRE VITALINO (COVID-19 CAMPANHA)</v>
          </cell>
          <cell r="E124" t="str">
            <v>3.99 - Outras despesas com Material de Consumo</v>
          </cell>
          <cell r="F124">
            <v>9274946000110</v>
          </cell>
          <cell r="G124" t="str">
            <v>RAMOS E BARRETO FAB DE PAES LTDA</v>
          </cell>
          <cell r="H124" t="str">
            <v>B</v>
          </cell>
          <cell r="I124" t="str">
            <v>S</v>
          </cell>
          <cell r="J124" t="str">
            <v>000.001.794</v>
          </cell>
          <cell r="K124">
            <v>44015</v>
          </cell>
          <cell r="L124" t="str">
            <v>26200709274946000110550010000017941001360004</v>
          </cell>
          <cell r="M124" t="str">
            <v>26 -  Pernambuco</v>
          </cell>
          <cell r="N124">
            <v>295.8</v>
          </cell>
        </row>
        <row r="125">
          <cell r="C125" t="str">
            <v>HOSPITAL MESTRE VITALINO (COVID-19 CAMPANHA)</v>
          </cell>
          <cell r="E125" t="str">
            <v>3.99 - Outras despesas com Material de Consumo</v>
          </cell>
          <cell r="F125">
            <v>6015530000190</v>
          </cell>
          <cell r="G125" t="str">
            <v>AGROINDUSTRIAL FRUTN AA LTDA</v>
          </cell>
          <cell r="H125" t="str">
            <v>B</v>
          </cell>
          <cell r="I125" t="str">
            <v>S</v>
          </cell>
          <cell r="J125" t="str">
            <v>000147287</v>
          </cell>
          <cell r="K125">
            <v>44015</v>
          </cell>
          <cell r="L125" t="str">
            <v>26200706015530000190550010001472871100203154</v>
          </cell>
          <cell r="M125" t="str">
            <v>26 -  Pernambuco</v>
          </cell>
          <cell r="N125">
            <v>127</v>
          </cell>
        </row>
        <row r="126">
          <cell r="C126" t="str">
            <v>HOSPITAL MESTRE VITALINO (COVID-19 CAMPANHA)</v>
          </cell>
          <cell r="E126" t="str">
            <v>3.99 - Outras despesas com Material de Consumo</v>
          </cell>
          <cell r="F126">
            <v>12350749000148</v>
          </cell>
          <cell r="G126" t="str">
            <v>GRANJA ALIANCA LTDA ME</v>
          </cell>
          <cell r="H126" t="str">
            <v>B</v>
          </cell>
          <cell r="I126" t="str">
            <v>S</v>
          </cell>
          <cell r="J126" t="str">
            <v>000.010.990</v>
          </cell>
          <cell r="K126">
            <v>44018</v>
          </cell>
          <cell r="L126" t="str">
            <v>26200712350749000148550010000109901000300442</v>
          </cell>
          <cell r="M126" t="str">
            <v>26 -  Pernambuco</v>
          </cell>
          <cell r="N126">
            <v>95</v>
          </cell>
        </row>
        <row r="127">
          <cell r="C127" t="str">
            <v>HOSPITAL MESTRE VITALINO (COVID-19 CAMPANHA)</v>
          </cell>
          <cell r="E127" t="str">
            <v>3.99 - Outras despesas com Material de Consumo</v>
          </cell>
          <cell r="F127">
            <v>3721769000278</v>
          </cell>
          <cell r="G127" t="str">
            <v>MASTERBOI LTDA</v>
          </cell>
          <cell r="H127" t="str">
            <v>B</v>
          </cell>
          <cell r="I127" t="str">
            <v>S</v>
          </cell>
          <cell r="J127" t="str">
            <v>000088048</v>
          </cell>
          <cell r="K127">
            <v>44020</v>
          </cell>
          <cell r="L127" t="str">
            <v>26200703721769000278550040000880481495209010</v>
          </cell>
          <cell r="M127" t="str">
            <v>26 -  Pernambuco</v>
          </cell>
          <cell r="N127">
            <v>305.8</v>
          </cell>
        </row>
        <row r="128">
          <cell r="C128" t="str">
            <v>HOSPITAL MESTRE VITALINO (COVID-19 CAMPANHA)</v>
          </cell>
          <cell r="E128" t="str">
            <v>3.99 - Outras despesas com Material de Consumo</v>
          </cell>
          <cell r="F128">
            <v>3504437000150</v>
          </cell>
          <cell r="G128" t="str">
            <v>FRINSCAL DIST E IMPORT DE ALIMENTOS LTDA</v>
          </cell>
          <cell r="H128" t="str">
            <v>B</v>
          </cell>
          <cell r="I128" t="str">
            <v>S</v>
          </cell>
          <cell r="J128" t="str">
            <v>1141353</v>
          </cell>
          <cell r="K128">
            <v>44020</v>
          </cell>
          <cell r="L128" t="str">
            <v>26200703504437000150550010011413531114409143</v>
          </cell>
          <cell r="M128" t="str">
            <v>26 -  Pernambuco</v>
          </cell>
          <cell r="N128">
            <v>735.65</v>
          </cell>
        </row>
        <row r="129">
          <cell r="C129" t="str">
            <v>HOSPITAL MESTRE VITALINO (COVID-19 CAMPANHA)</v>
          </cell>
          <cell r="E129" t="str">
            <v>3.99 - Outras despesas com Material de Consumo</v>
          </cell>
          <cell r="F129">
            <v>8029696000352</v>
          </cell>
          <cell r="G129" t="str">
            <v>ESTIVAS NOVO PRADO LTDA</v>
          </cell>
          <cell r="H129" t="str">
            <v>B</v>
          </cell>
          <cell r="I129" t="str">
            <v>S</v>
          </cell>
          <cell r="J129" t="str">
            <v>001.493.988</v>
          </cell>
          <cell r="K129">
            <v>44020</v>
          </cell>
          <cell r="L129" t="str">
            <v>26200708029696000352550010014939881006209286</v>
          </cell>
          <cell r="M129" t="str">
            <v>26 -  Pernambuco</v>
          </cell>
          <cell r="N129">
            <v>2720.48</v>
          </cell>
        </row>
        <row r="130">
          <cell r="C130" t="str">
            <v>HOSPITAL MESTRE VITALINO (COVID-19 CAMPANHA)</v>
          </cell>
          <cell r="E130" t="str">
            <v>3.99 - Outras despesas com Material de Consumo</v>
          </cell>
          <cell r="F130">
            <v>7534303000133</v>
          </cell>
          <cell r="G130" t="str">
            <v>COMAL COMERCIO ATACADISTA DE ALIMENTOS</v>
          </cell>
          <cell r="H130" t="str">
            <v>B</v>
          </cell>
          <cell r="I130" t="str">
            <v>S</v>
          </cell>
          <cell r="J130" t="str">
            <v>1034794</v>
          </cell>
          <cell r="K130">
            <v>44021</v>
          </cell>
          <cell r="L130" t="str">
            <v>26200707534303000133550010010347941204662280</v>
          </cell>
          <cell r="M130" t="str">
            <v>26 -  Pernambuco</v>
          </cell>
          <cell r="N130">
            <v>823.62</v>
          </cell>
        </row>
        <row r="131">
          <cell r="C131" t="str">
            <v>HOSPITAL MESTRE VITALINO (COVID-19 CAMPANHA)</v>
          </cell>
          <cell r="E131" t="str">
            <v>3.99 - Outras despesas com Material de Consumo</v>
          </cell>
          <cell r="F131">
            <v>25529293000120</v>
          </cell>
          <cell r="G131" t="str">
            <v>TAYNA NASCIMENTO DE MELO EPP</v>
          </cell>
          <cell r="H131" t="str">
            <v>B</v>
          </cell>
          <cell r="I131" t="str">
            <v>S</v>
          </cell>
          <cell r="J131" t="str">
            <v>000.008.889</v>
          </cell>
          <cell r="K131">
            <v>44021</v>
          </cell>
          <cell r="L131" t="str">
            <v>26200725529293000120550010000088891571762670</v>
          </cell>
          <cell r="M131" t="str">
            <v>26 -  Pernambuco</v>
          </cell>
          <cell r="N131">
            <v>60</v>
          </cell>
        </row>
        <row r="132">
          <cell r="C132" t="str">
            <v>HOSPITAL MESTRE VITALINO (COVID-19 CAMPANHA)</v>
          </cell>
          <cell r="E132" t="str">
            <v>3.99 - Outras despesas com Material de Consumo</v>
          </cell>
          <cell r="F132">
            <v>11744898000390</v>
          </cell>
          <cell r="G132" t="str">
            <v>ATACADAO COMERCIO DE CARNES LTDA</v>
          </cell>
          <cell r="H132" t="str">
            <v>B</v>
          </cell>
          <cell r="I132" t="str">
            <v>S</v>
          </cell>
          <cell r="J132" t="str">
            <v>724769</v>
          </cell>
          <cell r="K132">
            <v>44021</v>
          </cell>
          <cell r="L132" t="str">
            <v>26200711744898000390550010007247691235118215</v>
          </cell>
          <cell r="M132" t="str">
            <v>26 -  Pernambuco</v>
          </cell>
          <cell r="N132">
            <v>2547.61</v>
          </cell>
        </row>
        <row r="133">
          <cell r="C133" t="str">
            <v>HOSPITAL MESTRE VITALINO (COVID-19 CAMPANHA)</v>
          </cell>
          <cell r="E133" t="str">
            <v>3.99 - Outras despesas com Material de Consumo</v>
          </cell>
          <cell r="F133">
            <v>25529293000120</v>
          </cell>
          <cell r="G133" t="str">
            <v>TAYNA NASCIMENTO DE MELO EPP</v>
          </cell>
          <cell r="H133" t="str">
            <v>B</v>
          </cell>
          <cell r="I133" t="str">
            <v>S</v>
          </cell>
          <cell r="J133" t="str">
            <v>000.008.905</v>
          </cell>
          <cell r="K133">
            <v>44022</v>
          </cell>
          <cell r="L133" t="str">
            <v>26200725529293000120550010000089051142450850</v>
          </cell>
          <cell r="M133" t="str">
            <v>26 -  Pernambuco</v>
          </cell>
          <cell r="N133">
            <v>60</v>
          </cell>
        </row>
        <row r="134">
          <cell r="C134" t="str">
            <v>HOSPITAL MESTRE VITALINO (COVID-19 CAMPANHA)</v>
          </cell>
          <cell r="E134" t="str">
            <v>3.99 - Outras despesas com Material de Consumo</v>
          </cell>
          <cell r="F134">
            <v>6015530000190</v>
          </cell>
          <cell r="G134" t="str">
            <v>AGROINDUSTRIAL FRUTN AA LTDA</v>
          </cell>
          <cell r="H134" t="str">
            <v>B</v>
          </cell>
          <cell r="I134" t="str">
            <v>S</v>
          </cell>
          <cell r="J134" t="str">
            <v>000147715</v>
          </cell>
          <cell r="K134">
            <v>44022</v>
          </cell>
          <cell r="L134" t="str">
            <v>26200706015530000190550010001477151100198990</v>
          </cell>
          <cell r="M134" t="str">
            <v>26 -  Pernambuco</v>
          </cell>
          <cell r="N134">
            <v>164</v>
          </cell>
        </row>
        <row r="135">
          <cell r="C135" t="str">
            <v>HOSPITAL MESTRE VITALINO (COVID-19 CAMPANHA)</v>
          </cell>
          <cell r="E135" t="str">
            <v>3.99 - Outras despesas com Material de Consumo</v>
          </cell>
          <cell r="F135">
            <v>24150377000195</v>
          </cell>
          <cell r="G135" t="str">
            <v>KARNEKEIJO LOGISTICA INTEGRADA LT</v>
          </cell>
          <cell r="H135" t="str">
            <v>B</v>
          </cell>
          <cell r="I135" t="str">
            <v>S</v>
          </cell>
          <cell r="J135" t="str">
            <v>003905684</v>
          </cell>
          <cell r="K135">
            <v>44025</v>
          </cell>
          <cell r="L135" t="str">
            <v>26200724150377000195550010039056841848876443</v>
          </cell>
          <cell r="M135" t="str">
            <v>26 -  Pernambuco</v>
          </cell>
          <cell r="N135">
            <v>662.4</v>
          </cell>
        </row>
        <row r="136">
          <cell r="C136" t="str">
            <v>HOSPITAL MESTRE VITALINO (COVID-19 CAMPANHA)</v>
          </cell>
          <cell r="E136" t="str">
            <v>3.99 - Outras despesas com Material de Consumo</v>
          </cell>
          <cell r="F136">
            <v>6281775000169</v>
          </cell>
          <cell r="G136" t="str">
            <v>MF SANTOS PRODUTOS ALIM LTDA</v>
          </cell>
          <cell r="H136" t="str">
            <v>B</v>
          </cell>
          <cell r="I136" t="str">
            <v>S</v>
          </cell>
          <cell r="J136" t="str">
            <v>531300</v>
          </cell>
          <cell r="K136">
            <v>44026</v>
          </cell>
          <cell r="L136" t="str">
            <v>26200706281775000169550010005313001152981378</v>
          </cell>
          <cell r="M136" t="str">
            <v>26 -  Pernambuco</v>
          </cell>
          <cell r="N136">
            <v>1876.64</v>
          </cell>
        </row>
        <row r="137">
          <cell r="C137" t="str">
            <v>HOSPITAL MESTRE VITALINO (COVID-19 CAMPANHA)</v>
          </cell>
          <cell r="E137" t="str">
            <v>3.99 - Outras despesas com Material de Consumo</v>
          </cell>
          <cell r="F137">
            <v>1348814000184</v>
          </cell>
          <cell r="G137" t="str">
            <v>BDL BEZERRA DISTRIBUIDORA LTDA</v>
          </cell>
          <cell r="H137" t="str">
            <v>B</v>
          </cell>
          <cell r="I137" t="str">
            <v>S</v>
          </cell>
          <cell r="J137" t="str">
            <v>000.018.231</v>
          </cell>
          <cell r="K137">
            <v>44026</v>
          </cell>
          <cell r="L137" t="str">
            <v>26200701348814000184550010000182311046403275</v>
          </cell>
          <cell r="M137" t="str">
            <v>26 -  Pernambuco</v>
          </cell>
          <cell r="N137">
            <v>1929.4</v>
          </cell>
        </row>
        <row r="138">
          <cell r="C138" t="str">
            <v>HOSPITAL MESTRE VITALINO (COVID-19 CAMPANHA)</v>
          </cell>
          <cell r="E138" t="str">
            <v>3.99 - Outras despesas com Material de Consumo</v>
          </cell>
          <cell r="F138">
            <v>30779584000106</v>
          </cell>
          <cell r="G138" t="str">
            <v>DISPAN ATACADO DE ALIMENTOS LTDA</v>
          </cell>
          <cell r="H138" t="str">
            <v>B</v>
          </cell>
          <cell r="I138" t="str">
            <v>S</v>
          </cell>
          <cell r="J138" t="str">
            <v>000.003.595</v>
          </cell>
          <cell r="K138">
            <v>44026</v>
          </cell>
          <cell r="L138" t="str">
            <v>26200730779584000106550010000035951130381441</v>
          </cell>
          <cell r="M138" t="str">
            <v>26 -  Pernambuco</v>
          </cell>
          <cell r="N138">
            <v>1873</v>
          </cell>
        </row>
        <row r="139">
          <cell r="C139" t="str">
            <v>HOSPITAL MESTRE VITALINO (COVID-19 CAMPANHA)</v>
          </cell>
          <cell r="E139" t="str">
            <v>3.99 - Outras despesas com Material de Consumo</v>
          </cell>
          <cell r="F139">
            <v>12350749000148</v>
          </cell>
          <cell r="G139" t="str">
            <v>GRANJA ALIANCA LTDA ME</v>
          </cell>
          <cell r="H139" t="str">
            <v>B</v>
          </cell>
          <cell r="I139" t="str">
            <v>S</v>
          </cell>
          <cell r="J139" t="str">
            <v>000.011.078</v>
          </cell>
          <cell r="K139">
            <v>44027</v>
          </cell>
          <cell r="L139" t="str">
            <v>26200712350749000148550010000110781000302209</v>
          </cell>
          <cell r="M139" t="str">
            <v>26 -  Pernambuco</v>
          </cell>
          <cell r="N139">
            <v>95</v>
          </cell>
        </row>
        <row r="140">
          <cell r="C140" t="str">
            <v>HOSPITAL MESTRE VITALINO (COVID-19 CAMPANHA)</v>
          </cell>
          <cell r="E140" t="str">
            <v>3.99 - Outras despesas com Material de Consumo</v>
          </cell>
          <cell r="F140">
            <v>69944973000185</v>
          </cell>
          <cell r="G140" t="str">
            <v>DIA DISTRIBUIDORA E IMP AFOGADOS LTDA</v>
          </cell>
          <cell r="H140" t="str">
            <v>B</v>
          </cell>
          <cell r="I140" t="str">
            <v>S</v>
          </cell>
          <cell r="J140" t="str">
            <v>938728</v>
          </cell>
          <cell r="K140">
            <v>44027</v>
          </cell>
          <cell r="L140" t="str">
            <v>26200769944973000185550030009387281113206110</v>
          </cell>
          <cell r="M140" t="str">
            <v>26 -  Pernambuco</v>
          </cell>
          <cell r="N140">
            <v>1476.14</v>
          </cell>
        </row>
        <row r="141">
          <cell r="C141" t="str">
            <v>HOSPITAL MESTRE VITALINO (COVID-19 CAMPANHA)</v>
          </cell>
          <cell r="E141" t="str">
            <v>3.99 - Outras despesas com Material de Consumo</v>
          </cell>
          <cell r="F141">
            <v>6015530000190</v>
          </cell>
          <cell r="G141" t="str">
            <v>AGROINDUSTRIAL FRUTN AA LTDA</v>
          </cell>
          <cell r="H141" t="str">
            <v>B</v>
          </cell>
          <cell r="I141" t="str">
            <v>S</v>
          </cell>
          <cell r="J141" t="str">
            <v>000148149</v>
          </cell>
          <cell r="K141">
            <v>44029</v>
          </cell>
          <cell r="L141" t="str">
            <v>26200706015530000190550010001481491100273100</v>
          </cell>
          <cell r="M141" t="str">
            <v>26 -  Pernambuco</v>
          </cell>
          <cell r="N141">
            <v>119</v>
          </cell>
        </row>
        <row r="142">
          <cell r="C142" t="str">
            <v>HOSPITAL MESTRE VITALINO (COVID-19 CAMPANHA)</v>
          </cell>
          <cell r="E142" t="str">
            <v>3.99 - Outras despesas com Material de Consumo</v>
          </cell>
          <cell r="F142">
            <v>3721769000278</v>
          </cell>
          <cell r="G142" t="str">
            <v>MASTERBOI LTDA</v>
          </cell>
          <cell r="H142" t="str">
            <v>B</v>
          </cell>
          <cell r="I142" t="str">
            <v>S</v>
          </cell>
          <cell r="J142" t="str">
            <v>000095369</v>
          </cell>
          <cell r="K142">
            <v>44031</v>
          </cell>
          <cell r="L142" t="str">
            <v>26200703721769000278550040000953691536692298</v>
          </cell>
          <cell r="M142" t="str">
            <v>26 -  Pernambuco</v>
          </cell>
          <cell r="N142">
            <v>1715.87</v>
          </cell>
        </row>
        <row r="143">
          <cell r="C143" t="str">
            <v>HOSPITAL MESTRE VITALINO (COVID-19 CAMPANHA)</v>
          </cell>
          <cell r="E143" t="str">
            <v>3.99 - Outras despesas com Material de Consumo</v>
          </cell>
          <cell r="F143">
            <v>25529293000120</v>
          </cell>
          <cell r="G143" t="str">
            <v>TAYNA NASCIMENTO DE MELO EPP</v>
          </cell>
          <cell r="H143" t="str">
            <v>B</v>
          </cell>
          <cell r="I143" t="str">
            <v>S</v>
          </cell>
          <cell r="J143" t="str">
            <v>000.008.956</v>
          </cell>
          <cell r="K143">
            <v>44032</v>
          </cell>
          <cell r="L143" t="str">
            <v>26200725529293000120550010000089561182704194</v>
          </cell>
          <cell r="M143" t="str">
            <v>26 -  Pernambuco</v>
          </cell>
          <cell r="N143">
            <v>90</v>
          </cell>
        </row>
        <row r="144">
          <cell r="C144" t="str">
            <v>HOSPITAL MESTRE VITALINO (COVID-19 CAMPANHA)</v>
          </cell>
          <cell r="E144" t="str">
            <v>3.99 - Outras despesas com Material de Consumo</v>
          </cell>
          <cell r="F144">
            <v>11744898000390</v>
          </cell>
          <cell r="G144" t="str">
            <v>ATACADAO COMERCIO DE CARNES LTDA</v>
          </cell>
          <cell r="H144" t="str">
            <v>B</v>
          </cell>
          <cell r="I144" t="str">
            <v>S</v>
          </cell>
          <cell r="J144" t="str">
            <v>729699</v>
          </cell>
          <cell r="K144">
            <v>44032</v>
          </cell>
          <cell r="L144" t="str">
            <v>26200711744898000390550010007296991241562187</v>
          </cell>
          <cell r="M144" t="str">
            <v>26 -  Pernambuco</v>
          </cell>
          <cell r="N144">
            <v>315.79000000000002</v>
          </cell>
        </row>
        <row r="145">
          <cell r="C145" t="str">
            <v>HOSPITAL MESTRE VITALINO (COVID-19 CAMPANHA)</v>
          </cell>
          <cell r="E145" t="str">
            <v>3.99 - Outras despesas com Material de Consumo</v>
          </cell>
          <cell r="F145">
            <v>11555207000149</v>
          </cell>
          <cell r="G145" t="str">
            <v>MOV SUPRIMENTOS LTDA.</v>
          </cell>
          <cell r="H145" t="str">
            <v>B</v>
          </cell>
          <cell r="I145" t="str">
            <v>S</v>
          </cell>
          <cell r="J145" t="str">
            <v>000008490</v>
          </cell>
          <cell r="K145">
            <v>44032</v>
          </cell>
          <cell r="L145" t="str">
            <v>26200711555207000149550010000084901005567054</v>
          </cell>
          <cell r="M145" t="str">
            <v>26 -  Pernambuco</v>
          </cell>
          <cell r="N145">
            <v>4612.32</v>
          </cell>
        </row>
        <row r="146">
          <cell r="C146" t="str">
            <v>HOSPITAL MESTRE VITALINO (COVID-19 CAMPANHA)</v>
          </cell>
          <cell r="E146" t="str">
            <v>3.99 - Outras despesas com Material de Consumo</v>
          </cell>
          <cell r="F146">
            <v>8029696000352</v>
          </cell>
          <cell r="G146" t="str">
            <v>ESTIVAS NOVO PRADO LTDA</v>
          </cell>
          <cell r="H146" t="str">
            <v>B</v>
          </cell>
          <cell r="I146" t="str">
            <v>S</v>
          </cell>
          <cell r="J146" t="str">
            <v>001.497.998</v>
          </cell>
          <cell r="K146">
            <v>44032</v>
          </cell>
          <cell r="L146" t="str">
            <v>26200708029696000352550010014979981006644440</v>
          </cell>
          <cell r="M146" t="str">
            <v>26 -  Pernambuco</v>
          </cell>
          <cell r="N146">
            <v>843.66</v>
          </cell>
        </row>
        <row r="147">
          <cell r="C147" t="str">
            <v>HOSPITAL MESTRE VITALINO (COVID-19 CAMPANHA)</v>
          </cell>
          <cell r="E147" t="str">
            <v>3.99 - Outras despesas com Material de Consumo</v>
          </cell>
          <cell r="F147">
            <v>75315333024393</v>
          </cell>
          <cell r="G147" t="str">
            <v>ATACADAO S.A</v>
          </cell>
          <cell r="H147" t="str">
            <v>B</v>
          </cell>
          <cell r="I147" t="str">
            <v>S</v>
          </cell>
          <cell r="J147" t="str">
            <v>000.008.582</v>
          </cell>
          <cell r="K147">
            <v>44032</v>
          </cell>
          <cell r="L147" t="str">
            <v>26200775315333024393550010000085821000122094</v>
          </cell>
          <cell r="M147" t="str">
            <v>26 -  Pernambuco</v>
          </cell>
          <cell r="N147">
            <v>305.33999999999997</v>
          </cell>
        </row>
        <row r="148">
          <cell r="C148" t="str">
            <v>HOSPITAL MESTRE VITALINO (COVID-19 CAMPANHA)</v>
          </cell>
          <cell r="E148" t="str">
            <v>3.99 - Outras despesas com Material de Consumo</v>
          </cell>
          <cell r="F148">
            <v>7534303000133</v>
          </cell>
          <cell r="G148" t="str">
            <v>COMAL COMERCIO ATACADISTA DE ALIMENTOS</v>
          </cell>
          <cell r="H148" t="str">
            <v>B</v>
          </cell>
          <cell r="I148" t="str">
            <v>S</v>
          </cell>
          <cell r="J148" t="str">
            <v>1037201</v>
          </cell>
          <cell r="K148">
            <v>44033</v>
          </cell>
          <cell r="L148" t="str">
            <v>26200707534303000133550010010372011183683124</v>
          </cell>
          <cell r="M148" t="str">
            <v>26 -  Pernambuco</v>
          </cell>
          <cell r="N148">
            <v>406.55</v>
          </cell>
        </row>
        <row r="149">
          <cell r="C149" t="str">
            <v>HOSPITAL MESTRE VITALINO (COVID-19 CAMPANHA)</v>
          </cell>
          <cell r="E149" t="str">
            <v>3.99 - Outras despesas com Material de Consumo</v>
          </cell>
          <cell r="F149">
            <v>3504437000150</v>
          </cell>
          <cell r="G149" t="str">
            <v>FRINSCAL DIST E IMPORT DE ALIMENTOS LTDA</v>
          </cell>
          <cell r="H149" t="str">
            <v>B</v>
          </cell>
          <cell r="I149" t="str">
            <v>S</v>
          </cell>
          <cell r="J149" t="str">
            <v>1144256</v>
          </cell>
          <cell r="K149">
            <v>44033</v>
          </cell>
          <cell r="L149" t="str">
            <v>26200703504437000150550010011442561113006479</v>
          </cell>
          <cell r="M149" t="str">
            <v>26 -  Pernambuco</v>
          </cell>
          <cell r="N149">
            <v>331.2</v>
          </cell>
        </row>
        <row r="150">
          <cell r="C150" t="str">
            <v>HOSPITAL MESTRE VITALINO (COVID-19 CAMPANHA)</v>
          </cell>
          <cell r="E150" t="str">
            <v>3.99 - Outras despesas com Material de Consumo</v>
          </cell>
          <cell r="F150">
            <v>12350749000148</v>
          </cell>
          <cell r="G150" t="str">
            <v>GRANJA ALIANCA LTDA ME</v>
          </cell>
          <cell r="H150" t="str">
            <v>B</v>
          </cell>
          <cell r="I150" t="str">
            <v>S</v>
          </cell>
          <cell r="J150" t="str">
            <v>000.011.141</v>
          </cell>
          <cell r="K150">
            <v>44034</v>
          </cell>
          <cell r="L150" t="str">
            <v>26200712350749000148550010000111411000303812</v>
          </cell>
          <cell r="M150" t="str">
            <v>26 -  Pernambuco</v>
          </cell>
          <cell r="N150">
            <v>95</v>
          </cell>
        </row>
        <row r="151">
          <cell r="C151" t="str">
            <v>HOSPITAL MESTRE VITALINO (COVID-19 CAMPANHA)</v>
          </cell>
          <cell r="E151" t="str">
            <v>3.99 - Outras despesas com Material de Consumo</v>
          </cell>
          <cell r="F151">
            <v>25529293000120</v>
          </cell>
          <cell r="G151" t="str">
            <v>TAYNA NASCIMENTO DE MELO EPP</v>
          </cell>
          <cell r="H151" t="str">
            <v>B</v>
          </cell>
          <cell r="I151" t="str">
            <v>S</v>
          </cell>
          <cell r="J151" t="str">
            <v>000.009.002</v>
          </cell>
          <cell r="K151">
            <v>44036</v>
          </cell>
          <cell r="L151" t="str">
            <v>26200725529293000120550010000090021722822455</v>
          </cell>
          <cell r="M151" t="str">
            <v>26 -  Pernambuco</v>
          </cell>
          <cell r="N151">
            <v>60</v>
          </cell>
        </row>
        <row r="152">
          <cell r="C152" t="str">
            <v>HOSPITAL MESTRE VITALINO (COVID-19 CAMPANHA)</v>
          </cell>
          <cell r="E152" t="str">
            <v>3.99 - Outras despesas com Material de Consumo</v>
          </cell>
          <cell r="F152">
            <v>25529293000120</v>
          </cell>
          <cell r="G152" t="str">
            <v>TAYNA NASCIMENTO DE MELO EPP</v>
          </cell>
          <cell r="H152" t="str">
            <v>B</v>
          </cell>
          <cell r="I152" t="str">
            <v>S</v>
          </cell>
          <cell r="J152" t="str">
            <v>000.009.002</v>
          </cell>
          <cell r="K152">
            <v>44036</v>
          </cell>
          <cell r="L152" t="str">
            <v>26200725529293000120550010000090021722822455</v>
          </cell>
          <cell r="M152" t="str">
            <v>26 -  Pernambuco</v>
          </cell>
          <cell r="N152">
            <v>30</v>
          </cell>
        </row>
        <row r="153">
          <cell r="C153" t="str">
            <v>HOSPITAL MESTRE VITALINO (COVID-19 CAMPANHA)</v>
          </cell>
          <cell r="E153" t="str">
            <v>3.99 - Outras despesas com Material de Consumo</v>
          </cell>
          <cell r="F153">
            <v>6015530000190</v>
          </cell>
          <cell r="G153" t="str">
            <v>AGROINDUSTRIAL FRUTN AA LTDA</v>
          </cell>
          <cell r="H153" t="str">
            <v>B</v>
          </cell>
          <cell r="I153" t="str">
            <v>S</v>
          </cell>
          <cell r="J153" t="str">
            <v>000148558</v>
          </cell>
          <cell r="K153">
            <v>44036</v>
          </cell>
          <cell r="L153" t="str">
            <v>26200706015530000190550010001485581100085673</v>
          </cell>
          <cell r="M153" t="str">
            <v>26 -  Pernambuco</v>
          </cell>
          <cell r="N153">
            <v>254</v>
          </cell>
        </row>
        <row r="154">
          <cell r="C154" t="str">
            <v>HOSPITAL MESTRE VITALINO (COVID-19 CAMPANHA)</v>
          </cell>
          <cell r="E154" t="str">
            <v>3.99 - Outras despesas com Material de Consumo</v>
          </cell>
          <cell r="F154">
            <v>12350749000148</v>
          </cell>
          <cell r="G154" t="str">
            <v>GRANJA ALIANCA LTDA ME</v>
          </cell>
          <cell r="H154" t="str">
            <v>B</v>
          </cell>
          <cell r="I154" t="str">
            <v>S</v>
          </cell>
          <cell r="J154" t="str">
            <v>000.011.166</v>
          </cell>
          <cell r="K154">
            <v>44039</v>
          </cell>
          <cell r="L154" t="str">
            <v>26200712350749000148550010000111661000304222</v>
          </cell>
          <cell r="M154" t="str">
            <v>26 -  Pernambuco</v>
          </cell>
          <cell r="N154">
            <v>95</v>
          </cell>
        </row>
        <row r="155">
          <cell r="C155" t="str">
            <v>HOSPITAL MESTRE VITALINO (COVID-19 CAMPANHA)</v>
          </cell>
          <cell r="E155" t="str">
            <v>3.99 - Outras despesas com Material de Consumo</v>
          </cell>
          <cell r="F155">
            <v>9274946000110</v>
          </cell>
          <cell r="G155" t="str">
            <v>RAMOS E BARRETO FAB DE PAES LTDA</v>
          </cell>
          <cell r="H155" t="str">
            <v>B</v>
          </cell>
          <cell r="I155" t="str">
            <v>S</v>
          </cell>
          <cell r="J155" t="str">
            <v>000.001.796</v>
          </cell>
          <cell r="K155">
            <v>44041</v>
          </cell>
          <cell r="L155" t="str">
            <v>26200709274946000110550010000017961945080407</v>
          </cell>
          <cell r="M155" t="str">
            <v>26 -  Pernambuco</v>
          </cell>
          <cell r="N155">
            <v>870</v>
          </cell>
        </row>
        <row r="156">
          <cell r="C156" t="str">
            <v>HOSPITAL MESTRE VITALINO (COVID-19 CAMPANHA)</v>
          </cell>
          <cell r="E156" t="str">
            <v>3.99 - Outras despesas com Material de Consumo</v>
          </cell>
          <cell r="F156">
            <v>9274946000110</v>
          </cell>
          <cell r="G156" t="str">
            <v>RAMOS E BARRETO FAB DE PAES LTDA</v>
          </cell>
          <cell r="H156" t="str">
            <v>B</v>
          </cell>
          <cell r="I156" t="str">
            <v>S</v>
          </cell>
          <cell r="J156" t="str">
            <v>000.001.798</v>
          </cell>
          <cell r="K156">
            <v>44043</v>
          </cell>
          <cell r="L156" t="str">
            <v>26200709274946000110550010000017981602007278</v>
          </cell>
          <cell r="M156" t="str">
            <v>26 -  Pernambuco</v>
          </cell>
          <cell r="N156">
            <v>295.8</v>
          </cell>
        </row>
        <row r="157">
          <cell r="C157" t="str">
            <v>HOSPITAL MESTRE VITALINO (COVID-19 CAMPANHA)</v>
          </cell>
          <cell r="E157" t="str">
            <v>3.99 - Outras despesas com Material de Consumo</v>
          </cell>
          <cell r="F157">
            <v>9248632000143</v>
          </cell>
          <cell r="G157" t="str">
            <v>D NASCIMENTO SILVA</v>
          </cell>
          <cell r="H157" t="str">
            <v>B</v>
          </cell>
          <cell r="I157" t="str">
            <v>S</v>
          </cell>
          <cell r="J157" t="str">
            <v>000.002.088</v>
          </cell>
          <cell r="K157">
            <v>44043</v>
          </cell>
          <cell r="L157" t="str">
            <v>26200709248632000143550010000020881023824205</v>
          </cell>
          <cell r="M157" t="str">
            <v>26 -  Pernambuco</v>
          </cell>
          <cell r="N157">
            <v>2038.1</v>
          </cell>
        </row>
        <row r="158">
          <cell r="C158" t="str">
            <v>HOSPITAL MESTRE VITALINO (COVID-19 CAMPANHA)</v>
          </cell>
          <cell r="E158" t="str">
            <v>3.99 - Outras despesas com Material de Consumo</v>
          </cell>
          <cell r="F158">
            <v>9248632000143</v>
          </cell>
          <cell r="G158" t="str">
            <v>D NASCIMENTO SILVA</v>
          </cell>
          <cell r="H158" t="str">
            <v>B</v>
          </cell>
          <cell r="I158" t="str">
            <v>S</v>
          </cell>
          <cell r="J158" t="str">
            <v>000.002.088</v>
          </cell>
          <cell r="K158">
            <v>44043</v>
          </cell>
          <cell r="L158" t="str">
            <v>26200709248632000143550010000020881023824205</v>
          </cell>
          <cell r="M158" t="str">
            <v>26 -  Pernambuco</v>
          </cell>
          <cell r="N158">
            <v>174.8</v>
          </cell>
        </row>
        <row r="159">
          <cell r="C159" t="str">
            <v>HOSPITAL MESTRE VITALINO (COVID-19 CAMPANHA)</v>
          </cell>
          <cell r="E159" t="str">
            <v>3.99 - Outras despesas com Material de Consumo</v>
          </cell>
          <cell r="F159">
            <v>9248632000143</v>
          </cell>
          <cell r="G159" t="str">
            <v>D NASCIMENTO SILVA</v>
          </cell>
          <cell r="H159" t="str">
            <v>B</v>
          </cell>
          <cell r="I159" t="str">
            <v>S</v>
          </cell>
          <cell r="J159" t="str">
            <v>000.002.088</v>
          </cell>
          <cell r="K159">
            <v>44043</v>
          </cell>
          <cell r="L159" t="str">
            <v>26200709248632000143550010000020881023824205</v>
          </cell>
          <cell r="M159" t="str">
            <v>26 -  Pernambuco</v>
          </cell>
          <cell r="N159">
            <v>106</v>
          </cell>
        </row>
        <row r="160">
          <cell r="C160" t="str">
            <v>HOSPITAL MESTRE VITALINO (COVID-19 CAMPANHA)</v>
          </cell>
          <cell r="E160" t="str">
            <v>3.99 - Outras despesas com Material de Consumo</v>
          </cell>
          <cell r="F160">
            <v>12350749000148</v>
          </cell>
          <cell r="G160" t="str">
            <v>GRANJA ALIANCA LTDA ME</v>
          </cell>
          <cell r="H160" t="str">
            <v>B</v>
          </cell>
          <cell r="I160" t="str">
            <v>S</v>
          </cell>
          <cell r="J160" t="str">
            <v>000.011.219</v>
          </cell>
          <cell r="K160">
            <v>44043</v>
          </cell>
          <cell r="L160" t="str">
            <v>26200712350749000148550010000112191000304899</v>
          </cell>
          <cell r="M160" t="str">
            <v>26 -  Pernambuco</v>
          </cell>
          <cell r="N160">
            <v>95</v>
          </cell>
        </row>
        <row r="161">
          <cell r="C161" t="str">
            <v>HOSPITAL MESTRE VITALINO (COVID-19 CAMPANHA)</v>
          </cell>
          <cell r="E161" t="str">
            <v>3.99 - Outras despesas com Material de Consumo</v>
          </cell>
          <cell r="F161">
            <v>25529293000120</v>
          </cell>
          <cell r="G161" t="str">
            <v>TAYNA NASCIMENTO DE MELO EPP</v>
          </cell>
          <cell r="H161" t="str">
            <v>B</v>
          </cell>
          <cell r="I161" t="str">
            <v>S</v>
          </cell>
          <cell r="J161" t="str">
            <v>000.009.046</v>
          </cell>
          <cell r="K161">
            <v>44043</v>
          </cell>
          <cell r="L161" t="str">
            <v>26200725529293000120550010000090461782583451</v>
          </cell>
          <cell r="M161" t="str">
            <v>26 -  Pernambuco</v>
          </cell>
          <cell r="N161">
            <v>30</v>
          </cell>
        </row>
        <row r="162">
          <cell r="C162" t="str">
            <v>HOSPITAL MESTRE VITALINO (COVID-19 CAMPANHA)</v>
          </cell>
          <cell r="E162" t="str">
            <v>3.99 - Outras despesas com Material de Consumo</v>
          </cell>
          <cell r="F162">
            <v>25529293000120</v>
          </cell>
          <cell r="G162" t="str">
            <v>TAYNA NASCIMENTO DE MELO EPP</v>
          </cell>
          <cell r="H162" t="str">
            <v>B</v>
          </cell>
          <cell r="I162" t="str">
            <v>S</v>
          </cell>
          <cell r="J162" t="str">
            <v>000.009.046</v>
          </cell>
          <cell r="K162">
            <v>44043</v>
          </cell>
          <cell r="L162" t="str">
            <v>26200725529293000120550010000090461782583451</v>
          </cell>
          <cell r="M162" t="str">
            <v>26 -  Pernambuco</v>
          </cell>
          <cell r="N162">
            <v>90</v>
          </cell>
        </row>
        <row r="163">
          <cell r="C163" t="str">
            <v>HOSPITAL MESTRE VITALINO (COVID-19 CAMPANHA)</v>
          </cell>
          <cell r="E163" t="str">
            <v>3.99 - Outras despesas com Material de Consumo</v>
          </cell>
          <cell r="F163">
            <v>6015530000190</v>
          </cell>
          <cell r="G163" t="str">
            <v>AGROINDUSTRIAL FRUTN AA LTDA</v>
          </cell>
          <cell r="H163" t="str">
            <v>B</v>
          </cell>
          <cell r="I163" t="str">
            <v>S</v>
          </cell>
          <cell r="J163" t="str">
            <v>000148948</v>
          </cell>
          <cell r="K163">
            <v>44043</v>
          </cell>
          <cell r="L163" t="str">
            <v>26200706015530000190550010001489481100137725</v>
          </cell>
          <cell r="M163" t="str">
            <v>26 -  Pernambuco</v>
          </cell>
          <cell r="N163">
            <v>164</v>
          </cell>
        </row>
        <row r="164">
          <cell r="C164" t="str">
            <v>HOSPITAL MESTRE VITALINO (COVID-19 CAMPANHA)</v>
          </cell>
          <cell r="E164" t="str">
            <v>3.99 - Outras despesas com Material de Consumo</v>
          </cell>
          <cell r="F164">
            <v>22245250000124</v>
          </cell>
          <cell r="G164" t="str">
            <v>J. J.  R BATATA HORTIFRUTI LTDA</v>
          </cell>
          <cell r="H164" t="str">
            <v>B</v>
          </cell>
          <cell r="I164" t="str">
            <v>S</v>
          </cell>
          <cell r="J164" t="str">
            <v>160</v>
          </cell>
          <cell r="K164">
            <v>44043</v>
          </cell>
          <cell r="L164" t="str">
            <v>26200722245250000124550010000001601646854355</v>
          </cell>
          <cell r="M164" t="str">
            <v>26 -  Pernambuco</v>
          </cell>
          <cell r="N164">
            <v>1987.7</v>
          </cell>
        </row>
        <row r="165">
          <cell r="C165" t="str">
            <v>HOSPITAL MESTRE VITALINO (COVID-19 CAMPANHA)</v>
          </cell>
          <cell r="E165" t="str">
            <v>3.99 - Outras despesas com Material de Consumo</v>
          </cell>
          <cell r="F165">
            <v>22245250000124</v>
          </cell>
          <cell r="G165" t="str">
            <v>J. J.  R BATATA HORTIFRUTI LTDA</v>
          </cell>
          <cell r="H165" t="str">
            <v>B</v>
          </cell>
          <cell r="I165" t="str">
            <v>S</v>
          </cell>
          <cell r="J165" t="str">
            <v>160</v>
          </cell>
          <cell r="K165">
            <v>44043</v>
          </cell>
          <cell r="L165" t="str">
            <v>26200722245250000124550010000001601646854355</v>
          </cell>
          <cell r="M165" t="str">
            <v>26 -  Pernambuco</v>
          </cell>
          <cell r="N165">
            <v>38</v>
          </cell>
        </row>
        <row r="166">
          <cell r="C166" t="str">
            <v>HOSPITAL MESTRE VITALINO (COVID-19 CAMPANHA)</v>
          </cell>
          <cell r="E166" t="str">
            <v>3.99 - Outras despesas com Material de Consumo</v>
          </cell>
          <cell r="F166">
            <v>22245250000124</v>
          </cell>
          <cell r="G166" t="str">
            <v>J. J.  R BATATA HORTIFRUTI LTDA</v>
          </cell>
          <cell r="H166" t="str">
            <v>B</v>
          </cell>
          <cell r="I166" t="str">
            <v>S</v>
          </cell>
          <cell r="J166" t="str">
            <v>160</v>
          </cell>
          <cell r="K166">
            <v>44043</v>
          </cell>
          <cell r="L166" t="str">
            <v>26200722245250000124550010000001601646854355</v>
          </cell>
          <cell r="M166" t="str">
            <v>26 -  Pernambuco</v>
          </cell>
          <cell r="N166">
            <v>472.13</v>
          </cell>
        </row>
        <row r="167">
          <cell r="C167" t="str">
            <v>HOSPITAL MESTRE VITALINO (COVID-19 CAMPANHA)</v>
          </cell>
          <cell r="E167" t="str">
            <v>3.99 - Outras despesas com Material de Consumo</v>
          </cell>
          <cell r="F167">
            <v>2725362000175</v>
          </cell>
          <cell r="G167" t="str">
            <v>SANDIL SANTOS DISTRIBUIDORA LTDA</v>
          </cell>
          <cell r="H167" t="str">
            <v>B</v>
          </cell>
          <cell r="I167" t="str">
            <v>S</v>
          </cell>
          <cell r="J167" t="str">
            <v>000.007.333</v>
          </cell>
          <cell r="K167">
            <v>44039</v>
          </cell>
          <cell r="L167" t="str">
            <v>26200702725362000175550010000073331000467313</v>
          </cell>
          <cell r="M167" t="str">
            <v>26 -  Pernambuco</v>
          </cell>
          <cell r="N167">
            <v>1228</v>
          </cell>
        </row>
        <row r="168">
          <cell r="C168" t="str">
            <v>HOSPITAL MESTRE VITALINO (COVID-19 CAMPANHA)</v>
          </cell>
          <cell r="E168" t="str">
            <v>3.99 - Outras despesas com Material de Consumo</v>
          </cell>
          <cell r="F168">
            <v>11840014000130</v>
          </cell>
          <cell r="G168" t="str">
            <v>MACROPAC PROTECAO E EMBALAGEM LTDA</v>
          </cell>
          <cell r="H168" t="str">
            <v>B</v>
          </cell>
          <cell r="I168" t="str">
            <v>S</v>
          </cell>
          <cell r="J168" t="str">
            <v>296668</v>
          </cell>
          <cell r="K168">
            <v>44039</v>
          </cell>
          <cell r="L168" t="str">
            <v>26200711840014000130550010002966681350081806</v>
          </cell>
          <cell r="M168" t="str">
            <v>26 -  Pernambuco</v>
          </cell>
          <cell r="N168">
            <v>1214.53</v>
          </cell>
        </row>
        <row r="169">
          <cell r="C169" t="str">
            <v>HOSPITAL MESTRE VITALINO (COVID-19 CAMPANHA)</v>
          </cell>
          <cell r="E169" t="str">
            <v>3.99 - Outras despesas com Material de Consumo</v>
          </cell>
          <cell r="F169">
            <v>22006201000139</v>
          </cell>
          <cell r="G169" t="str">
            <v>FORTPEL COMERCIO DE DESCARTAVEIS LTDA</v>
          </cell>
          <cell r="H169" t="str">
            <v>B</v>
          </cell>
          <cell r="I169" t="str">
            <v>S</v>
          </cell>
          <cell r="J169" t="str">
            <v>66692</v>
          </cell>
          <cell r="K169">
            <v>44040</v>
          </cell>
          <cell r="L169" t="str">
            <v>26200722006201000139550000000666921100666929</v>
          </cell>
          <cell r="M169" t="str">
            <v>26 -  Pernambuco</v>
          </cell>
          <cell r="N169">
            <v>2158.65</v>
          </cell>
        </row>
        <row r="170">
          <cell r="C170" t="str">
            <v>HOSPITAL MESTRE VITALINO (COVID-19 CAMPANHA)</v>
          </cell>
          <cell r="E170" t="str">
            <v>3.99 - Outras despesas com Material de Consumo</v>
          </cell>
          <cell r="F170">
            <v>16432670000117</v>
          </cell>
          <cell r="G170" t="str">
            <v>M E M COMERCIO E DISTRIBUIDORA LTDA ME</v>
          </cell>
          <cell r="H170" t="str">
            <v>B</v>
          </cell>
          <cell r="I170" t="str">
            <v>S</v>
          </cell>
          <cell r="J170" t="str">
            <v>12519</v>
          </cell>
          <cell r="K170">
            <v>44042</v>
          </cell>
          <cell r="L170" t="str">
            <v>26200716432670000117550010000125191608388462</v>
          </cell>
          <cell r="M170" t="str">
            <v>26 -  Pernambuco</v>
          </cell>
          <cell r="N170">
            <v>315</v>
          </cell>
        </row>
        <row r="171">
          <cell r="C171" t="str">
            <v>HOSPITAL MESTRE VITALINO (COVID-19 CAMPANHA)</v>
          </cell>
          <cell r="E171" t="str">
            <v>3.99 - Outras despesas com Material de Consumo</v>
          </cell>
          <cell r="F171">
            <v>4810650000234</v>
          </cell>
          <cell r="G171" t="str">
            <v>CABRAL DISTRIBUIDORA E COMERCIO DE MERCA</v>
          </cell>
          <cell r="H171" t="str">
            <v>B</v>
          </cell>
          <cell r="I171" t="str">
            <v>S</v>
          </cell>
          <cell r="J171" t="str">
            <v>000023248</v>
          </cell>
          <cell r="K171">
            <v>44020</v>
          </cell>
          <cell r="L171" t="str">
            <v>26200704810650000234550040000232481010908480</v>
          </cell>
          <cell r="M171" t="str">
            <v>26 -  Pernambuco</v>
          </cell>
          <cell r="N171">
            <v>75.599999999999994</v>
          </cell>
        </row>
        <row r="172">
          <cell r="C172" t="str">
            <v>HOSPITAL MESTRE VITALINO (COVID-19 CAMPANHA)</v>
          </cell>
          <cell r="E172" t="str">
            <v>3.99 - Outras despesas com Material de Consumo</v>
          </cell>
          <cell r="F172">
            <v>3104630000102</v>
          </cell>
          <cell r="G172" t="str">
            <v>AGS REFRIGERECAO COMERCIAL LTDA.</v>
          </cell>
          <cell r="H172" t="str">
            <v>B</v>
          </cell>
          <cell r="I172" t="str">
            <v>S</v>
          </cell>
          <cell r="J172" t="str">
            <v>000.024.736</v>
          </cell>
          <cell r="K172">
            <v>44020</v>
          </cell>
          <cell r="L172" t="str">
            <v>26200703104630000102550010000247361552717068</v>
          </cell>
          <cell r="M172" t="str">
            <v>26 -  Pernambuco</v>
          </cell>
          <cell r="N172">
            <v>98</v>
          </cell>
        </row>
        <row r="173">
          <cell r="C173" t="str">
            <v>HOSPITAL MESTRE VITALINO (COVID-19 CAMPANHA)</v>
          </cell>
          <cell r="E173" t="str">
            <v>3.99 - Outras despesas com Material de Consumo</v>
          </cell>
          <cell r="F173">
            <v>3104630000102</v>
          </cell>
          <cell r="G173" t="str">
            <v>AGS REFRIGERECAO COMERCIAL LTDA.</v>
          </cell>
          <cell r="H173" t="str">
            <v>B</v>
          </cell>
          <cell r="I173" t="str">
            <v>S</v>
          </cell>
          <cell r="J173" t="str">
            <v>000.024.735</v>
          </cell>
          <cell r="K173">
            <v>44020</v>
          </cell>
          <cell r="L173" t="str">
            <v>26200703104630000102550010000247351345857991</v>
          </cell>
          <cell r="M173" t="str">
            <v>26 -  Pernambuco</v>
          </cell>
          <cell r="N173">
            <v>921</v>
          </cell>
        </row>
        <row r="174">
          <cell r="C174" t="str">
            <v>HOSPITAL MESTRE VITALINO (COVID-19 CAMPANHA)</v>
          </cell>
          <cell r="E174" t="str">
            <v>3.99 - Outras despesas com Material de Consumo</v>
          </cell>
          <cell r="F174">
            <v>70082664000718</v>
          </cell>
          <cell r="G174" t="str">
            <v>JCL LAJES E MATERIAIS P CONS LTDA</v>
          </cell>
          <cell r="H174" t="str">
            <v>B</v>
          </cell>
          <cell r="I174" t="str">
            <v>S</v>
          </cell>
          <cell r="J174" t="str">
            <v>10419</v>
          </cell>
          <cell r="K174">
            <v>44020</v>
          </cell>
          <cell r="L174" t="str">
            <v>26200770082664000718550010000104191067172656</v>
          </cell>
          <cell r="M174" t="str">
            <v>26 -  Pernambuco</v>
          </cell>
          <cell r="N174">
            <v>1322</v>
          </cell>
        </row>
        <row r="175">
          <cell r="C175" t="str">
            <v>HOSPITAL MESTRE VITALINO (COVID-19 CAMPANHA)</v>
          </cell>
          <cell r="E175" t="str">
            <v>3.99 - Outras despesas com Material de Consumo</v>
          </cell>
          <cell r="F175">
            <v>10064798000199</v>
          </cell>
          <cell r="G175" t="str">
            <v>ENGEFRIO INDUSTRIAL LTDA</v>
          </cell>
          <cell r="H175" t="str">
            <v>B</v>
          </cell>
          <cell r="I175" t="str">
            <v>S</v>
          </cell>
          <cell r="J175" t="str">
            <v>000061968</v>
          </cell>
          <cell r="K175">
            <v>44022</v>
          </cell>
          <cell r="L175" t="str">
            <v>26200710064798000199550080000619681565130779</v>
          </cell>
          <cell r="M175" t="str">
            <v>26 -  Pernambuco</v>
          </cell>
          <cell r="N175">
            <v>1320.83</v>
          </cell>
        </row>
        <row r="176">
          <cell r="C176" t="str">
            <v>HOSPITAL MESTRE VITALINO (COVID-19 CAMPANHA)</v>
          </cell>
          <cell r="E176" t="str">
            <v>3.99 - Outras despesas com Material de Consumo</v>
          </cell>
          <cell r="F176">
            <v>9262356000178</v>
          </cell>
          <cell r="G176" t="str">
            <v>EXPORFRIOS EQUIPAMENTOS LTDA</v>
          </cell>
          <cell r="H176" t="str">
            <v>B</v>
          </cell>
          <cell r="I176" t="str">
            <v>S</v>
          </cell>
          <cell r="J176" t="str">
            <v>000.016.795</v>
          </cell>
          <cell r="K176">
            <v>44029</v>
          </cell>
          <cell r="L176" t="str">
            <v>26200709262356000178550010000167951754342017</v>
          </cell>
          <cell r="M176" t="str">
            <v>26 -  Pernambuco</v>
          </cell>
          <cell r="N176">
            <v>1615</v>
          </cell>
        </row>
        <row r="177">
          <cell r="C177" t="str">
            <v>HOSPITAL MESTRE VITALINO (COVID-19 CAMPANHA)</v>
          </cell>
          <cell r="E177" t="str">
            <v>3.99 - Outras despesas com Material de Consumo</v>
          </cell>
          <cell r="F177">
            <v>11840014000130</v>
          </cell>
          <cell r="G177" t="str">
            <v>MACROPAC PROTECAO E EMBALAGEM LTDA</v>
          </cell>
          <cell r="H177" t="str">
            <v>B</v>
          </cell>
          <cell r="I177" t="str">
            <v>S</v>
          </cell>
          <cell r="J177" t="str">
            <v>296623</v>
          </cell>
          <cell r="K177">
            <v>44039</v>
          </cell>
          <cell r="L177" t="str">
            <v>26200711840014000130550010002966231244333919</v>
          </cell>
          <cell r="M177" t="str">
            <v>26 -  Pernambuco</v>
          </cell>
          <cell r="N177">
            <v>82.5</v>
          </cell>
        </row>
        <row r="178">
          <cell r="C178" t="str">
            <v>HOSPITAL MESTRE VITALINO (COVID-19 CAMPANHA)</v>
          </cell>
          <cell r="E178" t="str">
            <v>3.99 - Outras despesas com Material de Consumo</v>
          </cell>
          <cell r="F178">
            <v>11840014000130</v>
          </cell>
          <cell r="G178" t="str">
            <v>MACROPAC PROTECAO E EMBALAGEM LTDA</v>
          </cell>
          <cell r="H178" t="str">
            <v>B</v>
          </cell>
          <cell r="I178" t="str">
            <v>S</v>
          </cell>
          <cell r="J178" t="str">
            <v>296668</v>
          </cell>
          <cell r="K178">
            <v>44039</v>
          </cell>
          <cell r="L178" t="str">
            <v>26200711840014000130550010002966681350081806</v>
          </cell>
          <cell r="M178" t="str">
            <v>26 -  Pernambuco</v>
          </cell>
          <cell r="N178">
            <v>552.47</v>
          </cell>
        </row>
        <row r="179">
          <cell r="C179" t="str">
            <v>HOSPITAL MESTRE VITALINO (COVID-19 CAMPANHA)</v>
          </cell>
          <cell r="E179" t="str">
            <v>3.99 - Outras despesas com Material de Consumo</v>
          </cell>
          <cell r="F179">
            <v>5919583000172</v>
          </cell>
          <cell r="G179" t="str">
            <v>PEROLA COMERCIO DE EMBALAGENS</v>
          </cell>
          <cell r="H179" t="str">
            <v>B</v>
          </cell>
          <cell r="I179" t="str">
            <v>S</v>
          </cell>
          <cell r="J179" t="str">
            <v>20125</v>
          </cell>
          <cell r="K179">
            <v>44039</v>
          </cell>
          <cell r="L179" t="str">
            <v>26200705919583000172550010000201251810052603</v>
          </cell>
          <cell r="M179" t="str">
            <v>26 -  Pernambuco</v>
          </cell>
          <cell r="N179">
            <v>2072.64</v>
          </cell>
        </row>
        <row r="180">
          <cell r="C180" t="str">
            <v>HOSPITAL MESTRE VITALINO (COVID-19 CAMPANHA)</v>
          </cell>
          <cell r="E180" t="str">
            <v>3.99 - Outras despesas com Material de Consumo</v>
          </cell>
          <cell r="F180">
            <v>16432670000117</v>
          </cell>
          <cell r="G180" t="str">
            <v>M E M COMERCIO E DISTRIBUIDORA LTDA ME</v>
          </cell>
          <cell r="H180" t="str">
            <v>B</v>
          </cell>
          <cell r="I180" t="str">
            <v>S</v>
          </cell>
          <cell r="J180" t="str">
            <v>12519</v>
          </cell>
          <cell r="K180">
            <v>44042</v>
          </cell>
          <cell r="L180" t="str">
            <v>26200716432670000117550010000125191608388462</v>
          </cell>
          <cell r="M180" t="str">
            <v>26 -  Pernambuco</v>
          </cell>
          <cell r="N180">
            <v>498</v>
          </cell>
        </row>
        <row r="181">
          <cell r="C181" t="str">
            <v>HOSPITAL MESTRE VITALINO (COVID-19 CAMPANHA)</v>
          </cell>
          <cell r="E181" t="str">
            <v>3.6 - Material de Expediente</v>
          </cell>
          <cell r="F181">
            <v>24073694000155</v>
          </cell>
          <cell r="G181" t="str">
            <v>NAGEM CIL COMERCIO DE INFORMATICA LTDA</v>
          </cell>
          <cell r="H181" t="str">
            <v>B</v>
          </cell>
          <cell r="I181" t="str">
            <v>S</v>
          </cell>
          <cell r="J181" t="str">
            <v>000.535.351</v>
          </cell>
          <cell r="K181">
            <v>44035</v>
          </cell>
          <cell r="L181" t="str">
            <v>26200724073694000155550010005353511016121970</v>
          </cell>
          <cell r="M181" t="str">
            <v>26 -  Pernambuco</v>
          </cell>
          <cell r="N181">
            <v>312</v>
          </cell>
        </row>
        <row r="182">
          <cell r="C182" t="str">
            <v>HOSPITAL MESTRE VITALINO (COVID-19 CAMPANHA)</v>
          </cell>
          <cell r="E182" t="str">
            <v>3.6 - Material de Expediente</v>
          </cell>
          <cell r="F182">
            <v>18617596000139</v>
          </cell>
          <cell r="G182" t="str">
            <v>ETIQUETAG COMERCIO DE ETIQUETAS LTDA</v>
          </cell>
          <cell r="H182" t="str">
            <v>B</v>
          </cell>
          <cell r="I182" t="str">
            <v>S</v>
          </cell>
          <cell r="J182" t="str">
            <v>000.004.114</v>
          </cell>
          <cell r="K182">
            <v>44039</v>
          </cell>
          <cell r="L182" t="str">
            <v>26200718617596000139550010000041141784100002</v>
          </cell>
          <cell r="M182" t="str">
            <v>26 -  Pernambuco</v>
          </cell>
          <cell r="N182">
            <v>336</v>
          </cell>
        </row>
        <row r="183">
          <cell r="C183" t="str">
            <v>HOSPITAL MESTRE VITALINO (COVID-19 CAMPANHA)</v>
          </cell>
          <cell r="E183" t="str">
            <v>3.6 - Material de Expediente</v>
          </cell>
          <cell r="F183">
            <v>3370994000126</v>
          </cell>
          <cell r="G183" t="str">
            <v>LIVRARIA E PAPELARIA  ATUAL LTDA ME</v>
          </cell>
          <cell r="H183" t="str">
            <v>B</v>
          </cell>
          <cell r="I183" t="str">
            <v>S</v>
          </cell>
          <cell r="J183" t="str">
            <v>000.011.037</v>
          </cell>
          <cell r="K183">
            <v>44040</v>
          </cell>
          <cell r="L183" t="str">
            <v>26200703370994000126550010000110371721505871</v>
          </cell>
          <cell r="M183" t="str">
            <v>26 -  Pernambuco</v>
          </cell>
          <cell r="N183">
            <v>90</v>
          </cell>
        </row>
        <row r="184">
          <cell r="C184" t="str">
            <v>HOSPITAL MESTRE VITALINO (COVID-19 CAMPANHA)</v>
          </cell>
          <cell r="E184" t="str">
            <v>3.6 - Material de Expediente</v>
          </cell>
          <cell r="F184">
            <v>3370994000126</v>
          </cell>
          <cell r="G184" t="str">
            <v>LIVRARIA E PAPELARIA  ATUAL LTDA ME</v>
          </cell>
          <cell r="H184" t="str">
            <v>B</v>
          </cell>
          <cell r="I184" t="str">
            <v>S</v>
          </cell>
          <cell r="J184" t="str">
            <v>000.011.039</v>
          </cell>
          <cell r="K184">
            <v>44040</v>
          </cell>
          <cell r="L184" t="str">
            <v>26200703370994000126550010000110391218768099</v>
          </cell>
          <cell r="M184" t="str">
            <v>26 -  Pernambuco</v>
          </cell>
          <cell r="N184">
            <v>252</v>
          </cell>
        </row>
        <row r="185">
          <cell r="C185" t="str">
            <v>HOSPITAL MESTRE VITALINO (COVID-19 CAMPANHA)</v>
          </cell>
          <cell r="E185" t="str">
            <v>3.6 - Material de Expediente</v>
          </cell>
          <cell r="F185">
            <v>11447578000107</v>
          </cell>
          <cell r="G185" t="str">
            <v>AMPLA COM DE PAPEL E MAT DE LIMP EIRELI</v>
          </cell>
          <cell r="H185" t="str">
            <v>B</v>
          </cell>
          <cell r="I185" t="str">
            <v>S</v>
          </cell>
          <cell r="J185" t="str">
            <v>000.001.514</v>
          </cell>
          <cell r="K185">
            <v>44043</v>
          </cell>
          <cell r="L185" t="str">
            <v>26200711447578000107550010000015141000018776</v>
          </cell>
          <cell r="M185" t="str">
            <v>26 -  Pernambuco</v>
          </cell>
          <cell r="N185">
            <v>600.45000000000005</v>
          </cell>
        </row>
        <row r="186">
          <cell r="C186" t="str">
            <v>HOSPITAL MESTRE VITALINO (COVID-19 CAMPANHA)</v>
          </cell>
          <cell r="E186" t="str">
            <v>3.1 - Combustíveis e Lubrificantes Automotivos</v>
          </cell>
          <cell r="F186">
            <v>14202175000196</v>
          </cell>
          <cell r="G186" t="str">
            <v xml:space="preserve">IBEFIL COMBUSTIVEIS LTDA </v>
          </cell>
          <cell r="H186" t="str">
            <v>B</v>
          </cell>
          <cell r="I186" t="str">
            <v>S</v>
          </cell>
          <cell r="J186" t="str">
            <v>000.329.288</v>
          </cell>
          <cell r="K186">
            <v>44043</v>
          </cell>
          <cell r="L186" t="str">
            <v>26200714202175000196650010003292881925717754</v>
          </cell>
          <cell r="M186" t="str">
            <v>26 -  Pernambuco</v>
          </cell>
          <cell r="N186">
            <v>177.78</v>
          </cell>
        </row>
        <row r="187">
          <cell r="C187" t="str">
            <v>HOSPITAL MESTRE VITALINO (COVID-19 CAMPANHA)</v>
          </cell>
          <cell r="E187" t="str">
            <v>3.1 - Combustíveis e Lubrificantes Automotivos</v>
          </cell>
          <cell r="F187">
            <v>14202175000196</v>
          </cell>
          <cell r="G187" t="str">
            <v xml:space="preserve">IBEFIL COMBUSTIVEIS LTDA </v>
          </cell>
          <cell r="H187" t="str">
            <v>B</v>
          </cell>
          <cell r="I187" t="str">
            <v>S</v>
          </cell>
          <cell r="J187" t="str">
            <v>000.329.277</v>
          </cell>
          <cell r="K187">
            <v>44043</v>
          </cell>
          <cell r="L187" t="str">
            <v>26200714202175000196650010003292771250872400</v>
          </cell>
          <cell r="M187" t="str">
            <v>26 -  Pernambuco</v>
          </cell>
          <cell r="N187">
            <v>175.67</v>
          </cell>
        </row>
        <row r="188">
          <cell r="C188" t="str">
            <v>HOSPITAL MESTRE VITALINO (COVID-19 CAMPANHA)</v>
          </cell>
          <cell r="E188" t="str">
            <v>3.1 - Combustíveis e Lubrificantes Automotivos</v>
          </cell>
          <cell r="F188">
            <v>14202175000196</v>
          </cell>
          <cell r="G188" t="str">
            <v xml:space="preserve">IBEFIL COMBUSTIVEIS LTDA </v>
          </cell>
          <cell r="H188" t="str">
            <v>B</v>
          </cell>
          <cell r="I188" t="str">
            <v>S</v>
          </cell>
          <cell r="J188" t="str">
            <v>000.320.349</v>
          </cell>
          <cell r="K188">
            <v>44021</v>
          </cell>
          <cell r="L188" t="str">
            <v>26200714202175000196650010003200481336329900</v>
          </cell>
          <cell r="M188" t="str">
            <v>26 -  Pernambuco</v>
          </cell>
          <cell r="N188">
            <v>177.06</v>
          </cell>
        </row>
        <row r="189">
          <cell r="C189" t="str">
            <v>HOSPITAL MESTRE VITALINO (COVID-19 CAMPANHA)</v>
          </cell>
          <cell r="E189" t="str">
            <v>3.1 - Combustíveis e Lubrificantes Automotivos</v>
          </cell>
          <cell r="F189">
            <v>14202175000196</v>
          </cell>
          <cell r="G189" t="str">
            <v xml:space="preserve">IBEFIL COMBUSTIVEIS LTDA </v>
          </cell>
          <cell r="H189" t="str">
            <v>B</v>
          </cell>
          <cell r="I189" t="str">
            <v>S</v>
          </cell>
          <cell r="J189" t="str">
            <v>000.320.360</v>
          </cell>
          <cell r="K189">
            <v>44021</v>
          </cell>
          <cell r="L189" t="str">
            <v>26200714202175000196650010003203601184333184</v>
          </cell>
          <cell r="M189" t="str">
            <v>26 -  Pernambuco</v>
          </cell>
          <cell r="N189">
            <v>170.95</v>
          </cell>
        </row>
        <row r="190">
          <cell r="C190" t="str">
            <v>HOSPITAL MESTRE VITALINO (COVID-19 CAMPANHA)</v>
          </cell>
          <cell r="E190" t="str">
            <v>3.1 - Combustíveis e Lubrificantes Automotivos</v>
          </cell>
          <cell r="F190">
            <v>14202175000196</v>
          </cell>
          <cell r="G190" t="str">
            <v xml:space="preserve">IBEFIL COMBUSTIVEIS LTDA </v>
          </cell>
          <cell r="H190" t="str">
            <v>B</v>
          </cell>
          <cell r="I190" t="str">
            <v>S</v>
          </cell>
          <cell r="J190" t="str">
            <v>000.322.623</v>
          </cell>
          <cell r="K190">
            <v>44027</v>
          </cell>
          <cell r="L190" t="str">
            <v>26200714202175000196650010003226231685628464</v>
          </cell>
          <cell r="M190" t="str">
            <v>26 -  Pernambuco</v>
          </cell>
          <cell r="N190">
            <v>135.88999999999999</v>
          </cell>
        </row>
        <row r="191">
          <cell r="C191" t="str">
            <v>HOSPITAL MESTRE VITALINO (COVID-19 CAMPANHA)</v>
          </cell>
          <cell r="E191" t="str">
            <v>3.1 - Combustíveis e Lubrificantes Automotivos</v>
          </cell>
          <cell r="F191">
            <v>14202175000196</v>
          </cell>
          <cell r="G191" t="str">
            <v xml:space="preserve">IBEFIL COMBUSTIVEIS LTDA </v>
          </cell>
          <cell r="H191" t="str">
            <v>B</v>
          </cell>
          <cell r="I191" t="str">
            <v>S</v>
          </cell>
          <cell r="J191" t="str">
            <v>000.322.634</v>
          </cell>
          <cell r="K191">
            <v>44027</v>
          </cell>
          <cell r="L191" t="str">
            <v>26200714202175000966650010003226341979612097</v>
          </cell>
          <cell r="M191" t="str">
            <v>26 -  Pernambuco</v>
          </cell>
          <cell r="N191">
            <v>114.58</v>
          </cell>
        </row>
        <row r="192">
          <cell r="C192" t="str">
            <v>HOSPITAL MESTRE VITALINO (COVID-19 CAMPANHA)</v>
          </cell>
          <cell r="E192" t="str">
            <v>3.1 - Combustíveis e Lubrificantes Automotivos</v>
          </cell>
          <cell r="F192">
            <v>14202175000196</v>
          </cell>
          <cell r="G192" t="str">
            <v xml:space="preserve">IBEFIL COMBUSTIVEIS LTDA </v>
          </cell>
          <cell r="H192" t="str">
            <v>B</v>
          </cell>
          <cell r="I192" t="str">
            <v>S</v>
          </cell>
          <cell r="J192" t="str">
            <v>000.325.006</v>
          </cell>
          <cell r="K192">
            <v>44033</v>
          </cell>
          <cell r="L192" t="str">
            <v>26200714202175000196650010003250061614797800</v>
          </cell>
          <cell r="M192" t="str">
            <v>26 -  Pernambuco</v>
          </cell>
          <cell r="N192">
            <v>129.72</v>
          </cell>
        </row>
        <row r="193">
          <cell r="C193" t="str">
            <v>HOSPITAL MESTRE VITALINO (COVID-19 CAMPANHA)</v>
          </cell>
          <cell r="E193" t="str">
            <v>3.1 - Combustíveis e Lubrificantes Automotivos</v>
          </cell>
          <cell r="F193">
            <v>14202175000196</v>
          </cell>
          <cell r="G193" t="str">
            <v xml:space="preserve">IBEFIL COMBUSTIVEIS LTDA </v>
          </cell>
          <cell r="H193" t="str">
            <v>B</v>
          </cell>
          <cell r="I193" t="str">
            <v>S</v>
          </cell>
          <cell r="J193" t="str">
            <v>000.325.055</v>
          </cell>
          <cell r="K193">
            <v>44033</v>
          </cell>
          <cell r="L193" t="str">
            <v>26200714202175000196650010003250551635199998</v>
          </cell>
          <cell r="M193" t="str">
            <v>26 -  Pernambuco</v>
          </cell>
          <cell r="N193">
            <v>121.91</v>
          </cell>
        </row>
        <row r="194">
          <cell r="C194" t="str">
            <v>HOSPITAL MESTRE VITALINO (COVID-19 CAMPANHA)</v>
          </cell>
          <cell r="E194" t="str">
            <v>3.1 - Combustíveis e Lubrificantes Automotivos</v>
          </cell>
          <cell r="F194">
            <v>14202175000196</v>
          </cell>
          <cell r="G194" t="str">
            <v xml:space="preserve">IBEFIL COMBUSTIVEIS LTDA </v>
          </cell>
          <cell r="H194" t="str">
            <v>B</v>
          </cell>
          <cell r="I194" t="str">
            <v>S</v>
          </cell>
          <cell r="J194" t="str">
            <v>000.317.385</v>
          </cell>
          <cell r="K194">
            <v>44013</v>
          </cell>
          <cell r="L194" t="str">
            <v>26200714202175000196650010003173851389125572</v>
          </cell>
          <cell r="M194" t="str">
            <v>26 -  Pernambuco</v>
          </cell>
          <cell r="N194">
            <v>114.78</v>
          </cell>
        </row>
        <row r="195">
          <cell r="C195" t="str">
            <v>HOSPITAL MESTRE VITALINO (COVID-19 CAMPANHA)</v>
          </cell>
          <cell r="E195" t="str">
            <v>3.1 - Combustíveis e Lubrificantes Automotivos</v>
          </cell>
          <cell r="F195">
            <v>14202175000196</v>
          </cell>
          <cell r="G195" t="str">
            <v xml:space="preserve">IBEFIL COMBUSTIVEIS LTDA </v>
          </cell>
          <cell r="H195" t="str">
            <v>B</v>
          </cell>
          <cell r="I195" t="str">
            <v>S</v>
          </cell>
          <cell r="J195" t="str">
            <v>000.317.410</v>
          </cell>
          <cell r="K195">
            <v>44013</v>
          </cell>
          <cell r="L195" t="str">
            <v>26200714202175000196650010003174101315258204</v>
          </cell>
          <cell r="M195" t="str">
            <v>26 -  Pernambuco</v>
          </cell>
          <cell r="N195">
            <v>117.48</v>
          </cell>
        </row>
        <row r="196">
          <cell r="C196" t="str">
            <v>HOSPITAL MESTRE VITALINO (COVID-19 CAMPANHA)</v>
          </cell>
          <cell r="E196" t="str">
            <v xml:space="preserve">3.9 - Material para Manutenção de Bens Imóveis </v>
          </cell>
          <cell r="F196">
            <v>19914979000131</v>
          </cell>
          <cell r="G196" t="str">
            <v>NLS DIVISORIAS</v>
          </cell>
          <cell r="H196" t="str">
            <v>B</v>
          </cell>
          <cell r="I196" t="str">
            <v>S</v>
          </cell>
          <cell r="J196" t="str">
            <v>001128</v>
          </cell>
          <cell r="K196">
            <v>44014</v>
          </cell>
          <cell r="L196" t="str">
            <v>26200719914979000131550010000011281625801499</v>
          </cell>
          <cell r="M196" t="str">
            <v>26 -  Pernambuco</v>
          </cell>
          <cell r="N196">
            <v>700.2</v>
          </cell>
        </row>
        <row r="197">
          <cell r="C197" t="str">
            <v>HOSPITAL MESTRE VITALINO (COVID-19 CAMPANHA)</v>
          </cell>
          <cell r="E197" t="str">
            <v xml:space="preserve">3.9 - Material para Manutenção de Bens Imóveis </v>
          </cell>
          <cell r="F197">
            <v>9494196000192</v>
          </cell>
          <cell r="G197" t="str">
            <v>COMERCIAL JR CLAUDIO  MARIO LTDA</v>
          </cell>
          <cell r="H197" t="str">
            <v>B</v>
          </cell>
          <cell r="I197" t="str">
            <v>S</v>
          </cell>
          <cell r="J197" t="str">
            <v>166994</v>
          </cell>
          <cell r="K197">
            <v>44020</v>
          </cell>
          <cell r="L197" t="str">
            <v>26200709494196000192550010001669941023505890</v>
          </cell>
          <cell r="M197" t="str">
            <v>26 -  Pernambuco</v>
          </cell>
          <cell r="N197">
            <v>1369.7</v>
          </cell>
        </row>
        <row r="198">
          <cell r="C198" t="str">
            <v>HOSPITAL MESTRE VITALINO (COVID-19 CAMPANHA)</v>
          </cell>
          <cell r="E198" t="str">
            <v xml:space="preserve">3.9 - Material para Manutenção de Bens Imóveis </v>
          </cell>
          <cell r="F198">
            <v>11403953000117</v>
          </cell>
          <cell r="G198" t="str">
            <v>SOCIEDADE DE FERRAGENS FREIRE LTDA  EPP</v>
          </cell>
          <cell r="H198" t="str">
            <v>B</v>
          </cell>
          <cell r="I198" t="str">
            <v>S</v>
          </cell>
          <cell r="J198" t="str">
            <v>000.033.568</v>
          </cell>
          <cell r="K198">
            <v>44013</v>
          </cell>
          <cell r="L198" t="str">
            <v>26200711403953000117550010000335681728500002</v>
          </cell>
          <cell r="M198" t="str">
            <v>26 -  Pernambuco</v>
          </cell>
          <cell r="N198">
            <v>1050</v>
          </cell>
        </row>
        <row r="199">
          <cell r="C199" t="str">
            <v>HOSPITAL MESTRE VITALINO (COVID-19 CAMPANHA)</v>
          </cell>
          <cell r="E199" t="str">
            <v xml:space="preserve">3.9 - Material para Manutenção de Bens Imóveis </v>
          </cell>
          <cell r="F199">
            <v>18582140000180</v>
          </cell>
          <cell r="G199" t="str">
            <v>MOACIR A. CAVALCANTI F. TELECOMUNICACOES</v>
          </cell>
          <cell r="H199" t="str">
            <v>B</v>
          </cell>
          <cell r="I199" t="str">
            <v>S</v>
          </cell>
          <cell r="J199" t="str">
            <v>000.132.531</v>
          </cell>
          <cell r="K199">
            <v>44015</v>
          </cell>
          <cell r="L199" t="str">
            <v>26200718582140000180550010001325311922321214</v>
          </cell>
          <cell r="M199" t="str">
            <v>26 -  Pernambuco</v>
          </cell>
          <cell r="N199">
            <v>60</v>
          </cell>
        </row>
        <row r="200">
          <cell r="C200" t="str">
            <v>HOSPITAL MESTRE VITALINO (COVID-19 CAMPANHA)</v>
          </cell>
          <cell r="E200" t="str">
            <v xml:space="preserve">3.9 - Material para Manutenção de Bens Imóveis </v>
          </cell>
          <cell r="F200">
            <v>3370994000126</v>
          </cell>
          <cell r="G200" t="str">
            <v>LIVRARIA E PAPELARIA  ATUAL LTDA ME</v>
          </cell>
          <cell r="H200" t="str">
            <v>B</v>
          </cell>
          <cell r="I200" t="str">
            <v>S</v>
          </cell>
          <cell r="J200" t="str">
            <v>000.011.037</v>
          </cell>
          <cell r="K200">
            <v>44040</v>
          </cell>
          <cell r="L200" t="str">
            <v>26200703370994000126550010000110371721505871</v>
          </cell>
          <cell r="M200" t="str">
            <v>26 -  Pernambuco</v>
          </cell>
          <cell r="N200">
            <v>20</v>
          </cell>
        </row>
        <row r="201">
          <cell r="C201" t="str">
            <v>HOSPITAL MESTRE VITALINO (COVID-19 CAMPANHA)</v>
          </cell>
          <cell r="E201" t="str">
            <v xml:space="preserve">3.9 - Material para Manutenção de Bens Imóveis </v>
          </cell>
          <cell r="F201">
            <v>3370994000126</v>
          </cell>
          <cell r="G201" t="str">
            <v>LIVRARIA E PAPELARIA  ATUAL LTDA ME</v>
          </cell>
          <cell r="H201" t="str">
            <v>B</v>
          </cell>
          <cell r="I201" t="str">
            <v>S</v>
          </cell>
          <cell r="J201" t="str">
            <v>000.011.039</v>
          </cell>
          <cell r="K201">
            <v>44040</v>
          </cell>
          <cell r="L201" t="str">
            <v>26200703370994000126550010000110391218768099</v>
          </cell>
          <cell r="M201" t="str">
            <v>26 -  Pernambuco</v>
          </cell>
          <cell r="N201">
            <v>10</v>
          </cell>
        </row>
        <row r="202">
          <cell r="C202" t="str">
            <v>HOSPITAL MESTRE VITALINO (COVID-19 CAMPANHA)</v>
          </cell>
          <cell r="E202" t="str">
            <v xml:space="preserve">3.10 - Material para Manutenção de Bens Móveis </v>
          </cell>
          <cell r="F202">
            <v>18582140000180</v>
          </cell>
          <cell r="G202" t="str">
            <v>MOACIR A. CAVALCANTI F. TELECOMUNICACOES</v>
          </cell>
          <cell r="H202" t="str">
            <v>B</v>
          </cell>
          <cell r="I202" t="str">
            <v>S</v>
          </cell>
          <cell r="J202" t="str">
            <v>000.132.531</v>
          </cell>
          <cell r="K202">
            <v>44015</v>
          </cell>
          <cell r="L202" t="str">
            <v>26200718582140000180550010001325311922321214</v>
          </cell>
          <cell r="M202" t="str">
            <v>26 -  Pernambuco</v>
          </cell>
          <cell r="N202">
            <v>140</v>
          </cell>
        </row>
        <row r="203">
          <cell r="C203" t="str">
            <v>HOSPITAL MESTRE VITALINO (COVID-19 CAMPANHA)</v>
          </cell>
          <cell r="E203" t="str">
            <v xml:space="preserve">3.10 - Material para Manutenção de Bens Móveis </v>
          </cell>
          <cell r="F203">
            <v>18617596000139</v>
          </cell>
          <cell r="G203" t="str">
            <v>ETIQUETAG COMERCIO DE ETIQUETAS LTDA</v>
          </cell>
          <cell r="H203" t="str">
            <v>B</v>
          </cell>
          <cell r="I203" t="str">
            <v>S</v>
          </cell>
          <cell r="J203" t="str">
            <v>000.004.114</v>
          </cell>
          <cell r="K203">
            <v>44035</v>
          </cell>
          <cell r="L203" t="str">
            <v>26200718617596000139550010000041141784100002</v>
          </cell>
          <cell r="M203" t="str">
            <v>26 -  Pernambuco</v>
          </cell>
          <cell r="N203">
            <v>548.78</v>
          </cell>
        </row>
        <row r="204">
          <cell r="C204" t="str">
            <v>HOSPITAL MESTRE VITALINO (COVID-19 CAMPANHA)</v>
          </cell>
          <cell r="E204" t="str">
            <v xml:space="preserve">3.8 - Uniformes, Tecidos e Aviamentos </v>
          </cell>
          <cell r="F204">
            <v>188968000517</v>
          </cell>
          <cell r="G204" t="str">
            <v>NOVO AVIAMENTO LTDA</v>
          </cell>
          <cell r="H204" t="str">
            <v>B</v>
          </cell>
          <cell r="I204" t="str">
            <v>S</v>
          </cell>
          <cell r="J204" t="str">
            <v>000.018.844</v>
          </cell>
          <cell r="K204">
            <v>44035</v>
          </cell>
          <cell r="L204" t="str">
            <v>26200700188968000517550010000188441835912932</v>
          </cell>
          <cell r="M204" t="str">
            <v>26 -  Pernambuco</v>
          </cell>
          <cell r="N204">
            <v>203.46</v>
          </cell>
        </row>
        <row r="205">
          <cell r="C205" t="str">
            <v>HOSPITAL MESTRE VITALINO (COVID-19 CAMPANHA)</v>
          </cell>
          <cell r="E205" t="str">
            <v xml:space="preserve">3.8 - Uniformes, Tecidos e Aviamentos </v>
          </cell>
          <cell r="F205">
            <v>10653520000157</v>
          </cell>
          <cell r="G205" t="str">
            <v>MADALENA C BEZERRA ROUPAS PROF ME</v>
          </cell>
          <cell r="H205" t="str">
            <v>B</v>
          </cell>
          <cell r="I205" t="str">
            <v>S</v>
          </cell>
          <cell r="J205" t="str">
            <v>000.000.770</v>
          </cell>
          <cell r="K205">
            <v>44013</v>
          </cell>
          <cell r="L205" t="str">
            <v>26200710653520000157550010000007701000007710</v>
          </cell>
          <cell r="M205" t="str">
            <v>26 -  Pernambuco</v>
          </cell>
          <cell r="N205">
            <v>8050</v>
          </cell>
        </row>
        <row r="206">
          <cell r="C206" t="str">
            <v>HOSPITAL MESTRE VITALINO (COVID-19 CAMPANHA)</v>
          </cell>
          <cell r="E206" t="str">
            <v xml:space="preserve">3.8 - Uniformes, Tecidos e Aviamentos </v>
          </cell>
          <cell r="F206">
            <v>8962785000195</v>
          </cell>
          <cell r="G206" t="str">
            <v>DIST DE PROD DE H E EQUIPAME LTDA</v>
          </cell>
          <cell r="H206" t="str">
            <v>B</v>
          </cell>
          <cell r="I206" t="str">
            <v>S</v>
          </cell>
          <cell r="J206" t="str">
            <v>000.014.677</v>
          </cell>
          <cell r="K206">
            <v>44015</v>
          </cell>
          <cell r="L206" t="str">
            <v>26200708962785000195550010000146771000544890</v>
          </cell>
          <cell r="M206" t="str">
            <v>26 -  Pernambuco</v>
          </cell>
          <cell r="N206">
            <v>1650</v>
          </cell>
        </row>
        <row r="207">
          <cell r="C207" t="str">
            <v>HOSPITAL MESTRE VITALINO (COVID-19 CAMPANHA)</v>
          </cell>
          <cell r="E207" t="str">
            <v xml:space="preserve">3.8 - Uniformes, Tecidos e Aviamentos </v>
          </cell>
          <cell r="F207">
            <v>8962785000195</v>
          </cell>
          <cell r="G207" t="str">
            <v>DIST DE PROD DE H E EQUIPAME LTDA</v>
          </cell>
          <cell r="H207" t="str">
            <v>B</v>
          </cell>
          <cell r="I207" t="str">
            <v>S</v>
          </cell>
          <cell r="J207" t="str">
            <v>000.014.677</v>
          </cell>
          <cell r="K207">
            <v>44015</v>
          </cell>
          <cell r="L207" t="str">
            <v>26200708962785000195550010000146771000544890</v>
          </cell>
          <cell r="M207" t="str">
            <v>26 -  Pernambuco</v>
          </cell>
          <cell r="N207">
            <v>465.9</v>
          </cell>
        </row>
        <row r="208">
          <cell r="C208" t="str">
            <v>HOSPITAL MESTRE VITALINO (COVID-19 CAMPANHA)</v>
          </cell>
          <cell r="E208" t="str">
            <v xml:space="preserve">3.8 - Uniformes, Tecidos e Aviamentos </v>
          </cell>
          <cell r="F208">
            <v>4167092000150</v>
          </cell>
          <cell r="G208" t="str">
            <v>R F BARROS</v>
          </cell>
          <cell r="H208" t="str">
            <v>B</v>
          </cell>
          <cell r="I208" t="str">
            <v>S</v>
          </cell>
          <cell r="J208" t="str">
            <v>000118812</v>
          </cell>
          <cell r="K208">
            <v>44021</v>
          </cell>
          <cell r="L208" t="str">
            <v>26200704167092000150550010001188121001206746</v>
          </cell>
          <cell r="M208" t="str">
            <v>26 -  Pernambuco</v>
          </cell>
          <cell r="N208">
            <v>1062</v>
          </cell>
        </row>
        <row r="209">
          <cell r="C209" t="str">
            <v>HOSPITAL MESTRE VITALINO (COVID-19 CAMPANHA)</v>
          </cell>
          <cell r="E209" t="str">
            <v xml:space="preserve">3.8 - Uniformes, Tecidos e Aviamentos </v>
          </cell>
          <cell r="F209">
            <v>12007481000146</v>
          </cell>
          <cell r="G209" t="str">
            <v>PERFIL SUPRIMENTOS INDUSTRIAIS LTDA</v>
          </cell>
          <cell r="H209" t="str">
            <v>B</v>
          </cell>
          <cell r="I209" t="str">
            <v>S</v>
          </cell>
          <cell r="J209" t="str">
            <v>000.009.136</v>
          </cell>
          <cell r="K209">
            <v>44026</v>
          </cell>
          <cell r="L209" t="str">
            <v>26200712007481000146550010000091361320638588</v>
          </cell>
          <cell r="M209" t="str">
            <v>26 -  Pernambuco</v>
          </cell>
          <cell r="N209">
            <v>673.2</v>
          </cell>
        </row>
        <row r="210">
          <cell r="C210" t="str">
            <v>HOSPITAL MESTRE VITALINO (COVID-19 CAMPANHA)</v>
          </cell>
          <cell r="E210" t="str">
            <v xml:space="preserve">3.8 - Uniformes, Tecidos e Aviamentos </v>
          </cell>
          <cell r="F210">
            <v>12007481000146</v>
          </cell>
          <cell r="G210" t="str">
            <v>PERFIL SUPRIMENTOS INDUSTRIAIS LTDA</v>
          </cell>
          <cell r="H210" t="str">
            <v>B</v>
          </cell>
          <cell r="I210" t="str">
            <v>S</v>
          </cell>
          <cell r="J210" t="str">
            <v>000.009.313</v>
          </cell>
          <cell r="K210">
            <v>44041</v>
          </cell>
          <cell r="L210" t="str">
            <v>26200712007481000146550010000093131620256610</v>
          </cell>
          <cell r="M210" t="str">
            <v>26 -  Pernambuco</v>
          </cell>
          <cell r="N210">
            <v>518</v>
          </cell>
        </row>
        <row r="211">
          <cell r="C211" t="str">
            <v>HOSPITAL MESTRE VITALINO (COVID-19 CAMPANHA)</v>
          </cell>
          <cell r="E211" t="str">
            <v xml:space="preserve">3.8 - Uniformes, Tecidos e Aviamentos </v>
          </cell>
          <cell r="F211">
            <v>12007481000146</v>
          </cell>
          <cell r="G211" t="str">
            <v>PERFIL SUPRIMENTOS INDUSTRIAIS LTDA</v>
          </cell>
          <cell r="H211" t="str">
            <v>B</v>
          </cell>
          <cell r="I211" t="str">
            <v>S</v>
          </cell>
          <cell r="J211" t="str">
            <v>000.009.311</v>
          </cell>
          <cell r="K211">
            <v>44041</v>
          </cell>
          <cell r="L211" t="str">
            <v>91200712007481000146550010000093111940371000</v>
          </cell>
          <cell r="M211" t="str">
            <v>26 -  Pernambuco</v>
          </cell>
          <cell r="N211">
            <v>453.6</v>
          </cell>
        </row>
        <row r="212">
          <cell r="C212" t="str">
            <v>HOSPITAL MESTRE VITALINO (COVID-19 CAMPANHA)</v>
          </cell>
          <cell r="E212" t="str">
            <v xml:space="preserve">3.8 - Uniformes, Tecidos e Aviamentos </v>
          </cell>
          <cell r="F212">
            <v>31466868000105</v>
          </cell>
          <cell r="G212" t="str">
            <v>DOMPLAST COM DE EMBAL PLAST EIRELI</v>
          </cell>
          <cell r="H212" t="str">
            <v>B</v>
          </cell>
          <cell r="I212" t="str">
            <v>S</v>
          </cell>
          <cell r="J212" t="str">
            <v>1310</v>
          </cell>
          <cell r="K212">
            <v>44041</v>
          </cell>
          <cell r="L212" t="str">
            <v>26200731466868000105550010000013101830974275</v>
          </cell>
          <cell r="M212" t="str">
            <v>26 -  Pernambuco</v>
          </cell>
          <cell r="N212">
            <v>291.2</v>
          </cell>
        </row>
        <row r="213">
          <cell r="C213" t="str">
            <v>HOSPITAL MESTRE VITALINO (COVID-19 CAMPANHA)</v>
          </cell>
          <cell r="E213" t="str">
            <v>3.99 - Outras despesas com Material de Consumo</v>
          </cell>
          <cell r="F213">
            <v>8778201000126</v>
          </cell>
          <cell r="G213" t="str">
            <v>DROGAFONTE LTDA</v>
          </cell>
          <cell r="H213" t="str">
            <v>B</v>
          </cell>
          <cell r="I213" t="str">
            <v>S</v>
          </cell>
          <cell r="J213" t="str">
            <v>000314749</v>
          </cell>
          <cell r="K213">
            <v>44039</v>
          </cell>
          <cell r="L213" t="str">
            <v>26200708778201000126550010003147491527592560</v>
          </cell>
          <cell r="M213" t="str">
            <v>26 -  Pernambuco</v>
          </cell>
          <cell r="N213">
            <v>460.8</v>
          </cell>
        </row>
        <row r="214">
          <cell r="C214" t="str">
            <v>HOSPITAL MESTRE VITALINO (COVID-19 CAMPANHA)</v>
          </cell>
          <cell r="E214" t="str">
            <v>3.99 - Outras despesas com Material de Consumo</v>
          </cell>
          <cell r="F214">
            <v>16432670000117</v>
          </cell>
          <cell r="G214" t="str">
            <v>M E M COMERCIO E DISTRIBUIDORA LTDA ME</v>
          </cell>
          <cell r="H214" t="str">
            <v>B</v>
          </cell>
          <cell r="I214" t="str">
            <v>S</v>
          </cell>
          <cell r="J214" t="str">
            <v>12519</v>
          </cell>
          <cell r="K214">
            <v>44042</v>
          </cell>
          <cell r="L214" t="str">
            <v>26200716432670000117550010000125191608388462</v>
          </cell>
          <cell r="M214" t="str">
            <v>26 -  Pernambuco</v>
          </cell>
          <cell r="N214">
            <v>44</v>
          </cell>
        </row>
        <row r="215">
          <cell r="C215" t="str">
            <v>HOSPITAL MESTRE VITALINO (COVID-19 CAMPANHA)</v>
          </cell>
          <cell r="E215" t="str">
            <v xml:space="preserve">5.25 - Serviços Bancários </v>
          </cell>
          <cell r="F215" t="str">
            <v xml:space="preserve">90.400.888/0001-42 </v>
          </cell>
          <cell r="G215" t="str">
            <v>BANCO SANTANDER DO BRASIL S/A</v>
          </cell>
          <cell r="H215" t="str">
            <v>S</v>
          </cell>
          <cell r="I215" t="str">
            <v>N</v>
          </cell>
          <cell r="J215" t="str">
            <v>82/2020</v>
          </cell>
          <cell r="K215">
            <v>44015</v>
          </cell>
          <cell r="M215" t="str">
            <v>2604106 - Caruaru - PE</v>
          </cell>
          <cell r="N215">
            <v>7.5</v>
          </cell>
        </row>
        <row r="216">
          <cell r="C216" t="str">
            <v>HOSPITAL MESTRE VITALINO (COVID-19 CAMPANHA)</v>
          </cell>
          <cell r="E216" t="str">
            <v xml:space="preserve">5.25 - Serviços Bancários </v>
          </cell>
          <cell r="F216" t="str">
            <v xml:space="preserve">90.400.888/0001-42 </v>
          </cell>
          <cell r="G216" t="str">
            <v>BANCO SANTANDER DO BRASIL S/A</v>
          </cell>
          <cell r="H216" t="str">
            <v>S</v>
          </cell>
          <cell r="I216" t="str">
            <v>N</v>
          </cell>
          <cell r="J216" t="str">
            <v>6/2020</v>
          </cell>
          <cell r="K216">
            <v>44018</v>
          </cell>
          <cell r="M216" t="str">
            <v>2604106 - Caruaru - PE</v>
          </cell>
          <cell r="N216">
            <v>15</v>
          </cell>
        </row>
        <row r="217">
          <cell r="C217" t="str">
            <v>HOSPITAL MESTRE VITALINO (COVID-19 CAMPANHA)</v>
          </cell>
          <cell r="E217" t="str">
            <v xml:space="preserve">5.25 - Serviços Bancários </v>
          </cell>
          <cell r="F217" t="str">
            <v xml:space="preserve">90.400.888/0001-42 </v>
          </cell>
          <cell r="G217" t="str">
            <v>BANCO SANTANDER DO BRASIL S/A</v>
          </cell>
          <cell r="H217" t="str">
            <v>S</v>
          </cell>
          <cell r="I217" t="str">
            <v>N</v>
          </cell>
          <cell r="J217" t="str">
            <v>11</v>
          </cell>
          <cell r="K217">
            <v>44019</v>
          </cell>
          <cell r="M217" t="str">
            <v>2604106 - Caruaru - PE</v>
          </cell>
          <cell r="N217">
            <v>15</v>
          </cell>
        </row>
        <row r="218">
          <cell r="C218" t="str">
            <v>HOSPITAL MESTRE VITALINO (COVID-19 CAMPANHA)</v>
          </cell>
          <cell r="E218" t="str">
            <v xml:space="preserve">5.25 - Serviços Bancários </v>
          </cell>
          <cell r="F218" t="str">
            <v xml:space="preserve">90.400.888/0001-42 </v>
          </cell>
          <cell r="G218" t="str">
            <v>BANCO SANTANDER DO BRASIL S/A</v>
          </cell>
          <cell r="H218" t="str">
            <v>S</v>
          </cell>
          <cell r="I218" t="str">
            <v>N</v>
          </cell>
          <cell r="J218" t="str">
            <v>13/2020</v>
          </cell>
          <cell r="K218">
            <v>44020</v>
          </cell>
          <cell r="M218" t="str">
            <v>2604106 - Caruaru - PE</v>
          </cell>
          <cell r="N218">
            <v>67.5</v>
          </cell>
        </row>
        <row r="219">
          <cell r="C219" t="str">
            <v>HOSPITAL MESTRE VITALINO (COVID-19 CAMPANHA)</v>
          </cell>
          <cell r="E219" t="str">
            <v xml:space="preserve">5.25 - Serviços Bancários </v>
          </cell>
          <cell r="F219" t="str">
            <v xml:space="preserve">90.400.888/0001-42 </v>
          </cell>
          <cell r="G219" t="str">
            <v>BANCO SANTANDER DO BRASIL S/A</v>
          </cell>
          <cell r="H219" t="str">
            <v>S</v>
          </cell>
          <cell r="I219" t="str">
            <v>N</v>
          </cell>
          <cell r="J219" t="str">
            <v>20/2020</v>
          </cell>
          <cell r="K219">
            <v>44021</v>
          </cell>
          <cell r="M219" t="str">
            <v>2604106 - Caruaru - PE</v>
          </cell>
          <cell r="N219">
            <v>22.5</v>
          </cell>
        </row>
        <row r="220">
          <cell r="C220" t="str">
            <v>HOSPITAL MESTRE VITALINO (COVID-19 CAMPANHA)</v>
          </cell>
          <cell r="E220" t="str">
            <v xml:space="preserve">5.25 - Serviços Bancários </v>
          </cell>
          <cell r="F220" t="str">
            <v xml:space="preserve">90.400.888/0001-42 </v>
          </cell>
          <cell r="G220" t="str">
            <v>BANCO SANTANDER DO BRASIL S/A</v>
          </cell>
          <cell r="H220" t="str">
            <v>S</v>
          </cell>
          <cell r="I220" t="str">
            <v>N</v>
          </cell>
          <cell r="J220" t="str">
            <v>30/2020</v>
          </cell>
          <cell r="K220">
            <v>44022</v>
          </cell>
          <cell r="M220" t="str">
            <v>2604106 - Caruaru - PE</v>
          </cell>
          <cell r="N220">
            <v>60</v>
          </cell>
        </row>
        <row r="221">
          <cell r="C221" t="str">
            <v>HOSPITAL MESTRE VITALINO (COVID-19 CAMPANHA)</v>
          </cell>
          <cell r="E221" t="str">
            <v xml:space="preserve">5.25 - Serviços Bancários </v>
          </cell>
          <cell r="F221" t="str">
            <v xml:space="preserve">90.400.888/0001-42 </v>
          </cell>
          <cell r="G221" t="str">
            <v>BANCO SANTANDER DO BRASIL S/A</v>
          </cell>
          <cell r="H221" t="str">
            <v>S</v>
          </cell>
          <cell r="I221" t="str">
            <v>N</v>
          </cell>
          <cell r="J221" t="str">
            <v>40/2020</v>
          </cell>
          <cell r="K221">
            <v>44025</v>
          </cell>
          <cell r="M221" t="str">
            <v>2604106 - Caruaru - PE</v>
          </cell>
          <cell r="N221">
            <v>15</v>
          </cell>
        </row>
        <row r="222">
          <cell r="C222" t="str">
            <v>HOSPITAL MESTRE VITALINO (COVID-19 CAMPANHA)</v>
          </cell>
          <cell r="E222" t="str">
            <v xml:space="preserve">5.25 - Serviços Bancários </v>
          </cell>
          <cell r="F222" t="str">
            <v xml:space="preserve">90.400.888/0001-42 </v>
          </cell>
          <cell r="G222" t="str">
            <v>BANCO SANTANDER DO BRASIL S/A</v>
          </cell>
          <cell r="H222" t="str">
            <v>S</v>
          </cell>
          <cell r="I222" t="str">
            <v>N</v>
          </cell>
          <cell r="J222" t="str">
            <v>17/2020</v>
          </cell>
          <cell r="K222">
            <v>44027</v>
          </cell>
          <cell r="M222" t="str">
            <v>2604106 - Caruaru - PE</v>
          </cell>
          <cell r="N222">
            <v>60</v>
          </cell>
        </row>
        <row r="223">
          <cell r="C223" t="str">
            <v>HOSPITAL MESTRE VITALINO (COVID-19 CAMPANHA)</v>
          </cell>
          <cell r="E223" t="str">
            <v xml:space="preserve">5.25 - Serviços Bancários </v>
          </cell>
          <cell r="F223" t="str">
            <v xml:space="preserve">90.400.888/0001-42 </v>
          </cell>
          <cell r="G223" t="str">
            <v>BANCO SANTANDER DO BRASIL S/A</v>
          </cell>
          <cell r="H223" t="str">
            <v>S</v>
          </cell>
          <cell r="I223" t="str">
            <v>N</v>
          </cell>
          <cell r="J223" t="str">
            <v>47/2020</v>
          </cell>
          <cell r="K223">
            <v>44028</v>
          </cell>
          <cell r="M223" t="str">
            <v>2604106 - Caruaru - PE</v>
          </cell>
          <cell r="N223">
            <v>22.5</v>
          </cell>
        </row>
        <row r="224">
          <cell r="C224" t="str">
            <v>HOSPITAL MESTRE VITALINO (COVID-19 CAMPANHA)</v>
          </cell>
          <cell r="E224" t="str">
            <v xml:space="preserve">5.25 - Serviços Bancários </v>
          </cell>
          <cell r="F224" t="str">
            <v xml:space="preserve">90.400.888/0001-42 </v>
          </cell>
          <cell r="G224" t="str">
            <v>BANCO SANTANDER DO BRASIL S/A</v>
          </cell>
          <cell r="H224" t="str">
            <v>S</v>
          </cell>
          <cell r="I224" t="str">
            <v>N</v>
          </cell>
          <cell r="J224" t="str">
            <v>52/2020</v>
          </cell>
          <cell r="K224">
            <v>44029</v>
          </cell>
          <cell r="M224" t="str">
            <v>2604106 - Caruaru - PE</v>
          </cell>
          <cell r="N224">
            <v>7.5</v>
          </cell>
        </row>
        <row r="225">
          <cell r="C225" t="str">
            <v>HOSPITAL MESTRE VITALINO (COVID-19 CAMPANHA)</v>
          </cell>
          <cell r="E225" t="str">
            <v xml:space="preserve">5.25 - Serviços Bancários </v>
          </cell>
          <cell r="F225" t="str">
            <v xml:space="preserve">90.400.888/0001-42 </v>
          </cell>
          <cell r="G225" t="str">
            <v>BANCO SANTANDER DO BRASIL S/A</v>
          </cell>
          <cell r="H225" t="str">
            <v>S</v>
          </cell>
          <cell r="I225" t="str">
            <v>N</v>
          </cell>
          <cell r="J225" t="str">
            <v>51/2020</v>
          </cell>
          <cell r="K225">
            <v>44032</v>
          </cell>
          <cell r="M225" t="str">
            <v>2604106 - Caruaru - PE</v>
          </cell>
          <cell r="N225">
            <v>7.5</v>
          </cell>
        </row>
        <row r="226">
          <cell r="C226" t="str">
            <v>HOSPITAL MESTRE VITALINO (COVID-19 CAMPANHA)</v>
          </cell>
          <cell r="E226" t="str">
            <v xml:space="preserve">5.25 - Serviços Bancários </v>
          </cell>
          <cell r="F226" t="str">
            <v xml:space="preserve">90.400.888/0001-42 </v>
          </cell>
          <cell r="G226" t="str">
            <v>BANCO SANTANDER DO BRASIL S/A</v>
          </cell>
          <cell r="H226" t="str">
            <v>S</v>
          </cell>
          <cell r="I226" t="str">
            <v>N</v>
          </cell>
          <cell r="J226" t="str">
            <v>70/2020</v>
          </cell>
          <cell r="K226">
            <v>44033</v>
          </cell>
          <cell r="M226" t="str">
            <v>2604106 - Caruaru - PE</v>
          </cell>
          <cell r="N226">
            <v>15</v>
          </cell>
        </row>
        <row r="227">
          <cell r="C227" t="str">
            <v>HOSPITAL MESTRE VITALINO (COVID-19 CAMPANHA)</v>
          </cell>
          <cell r="E227" t="str">
            <v xml:space="preserve">5.25 - Serviços Bancários </v>
          </cell>
          <cell r="F227" t="str">
            <v xml:space="preserve">90.400.888/0001-42 </v>
          </cell>
          <cell r="G227" t="str">
            <v>BANCO SANTANDER DO BRASIL S/A</v>
          </cell>
          <cell r="H227" t="str">
            <v>S</v>
          </cell>
          <cell r="I227" t="str">
            <v>N</v>
          </cell>
          <cell r="J227" t="str">
            <v>68/2020</v>
          </cell>
          <cell r="K227">
            <v>44034</v>
          </cell>
          <cell r="M227" t="str">
            <v>2604106 - Caruaru - PE</v>
          </cell>
          <cell r="N227">
            <v>7.5</v>
          </cell>
        </row>
        <row r="228">
          <cell r="C228" t="str">
            <v>HOSPITAL MESTRE VITALINO (COVID-19 CAMPANHA)</v>
          </cell>
          <cell r="E228" t="str">
            <v xml:space="preserve">5.25 - Serviços Bancários </v>
          </cell>
          <cell r="F228" t="str">
            <v xml:space="preserve">90.400.888/0001-42 </v>
          </cell>
          <cell r="G228" t="str">
            <v>BANCO SANTANDER DO BRASIL S/A</v>
          </cell>
          <cell r="H228" t="str">
            <v>S</v>
          </cell>
          <cell r="I228" t="str">
            <v>N</v>
          </cell>
          <cell r="J228" t="str">
            <v>80/2020</v>
          </cell>
          <cell r="K228">
            <v>44035</v>
          </cell>
          <cell r="M228" t="str">
            <v>2604106 - Caruaru - PE</v>
          </cell>
          <cell r="N228">
            <v>22.5</v>
          </cell>
        </row>
        <row r="229">
          <cell r="C229" t="str">
            <v>HOSPITAL MESTRE VITALINO (COVID-19 CAMPANHA)</v>
          </cell>
          <cell r="E229" t="str">
            <v xml:space="preserve">5.25 - Serviços Bancários </v>
          </cell>
          <cell r="F229" t="str">
            <v xml:space="preserve">90.400.888/0001-42 </v>
          </cell>
          <cell r="G229" t="str">
            <v>BANCO SANTANDER DO BRASIL S/A</v>
          </cell>
          <cell r="H229" t="str">
            <v>S</v>
          </cell>
          <cell r="I229" t="str">
            <v>N</v>
          </cell>
          <cell r="J229" t="str">
            <v>55/2020</v>
          </cell>
          <cell r="K229">
            <v>44040</v>
          </cell>
          <cell r="M229" t="str">
            <v>2604106 - Caruaru - PE</v>
          </cell>
          <cell r="N229">
            <v>22.5</v>
          </cell>
        </row>
        <row r="230">
          <cell r="C230" t="str">
            <v>HOSPITAL MESTRE VITALINO (COVID-19 CAMPANHA)</v>
          </cell>
          <cell r="E230" t="str">
            <v xml:space="preserve">5.25 - Serviços Bancários </v>
          </cell>
          <cell r="F230" t="str">
            <v xml:space="preserve">90.400.888/0001-42 </v>
          </cell>
          <cell r="G230" t="str">
            <v>BANCO SANTANDER DO BRASIL S/A</v>
          </cell>
          <cell r="H230" t="str">
            <v>S</v>
          </cell>
          <cell r="I230" t="str">
            <v>N</v>
          </cell>
          <cell r="J230" t="str">
            <v>530/2020</v>
          </cell>
          <cell r="K230">
            <v>44041</v>
          </cell>
          <cell r="M230" t="str">
            <v>2604106 - Caruaru - PE</v>
          </cell>
          <cell r="N230">
            <v>7.5</v>
          </cell>
        </row>
        <row r="231">
          <cell r="C231" t="str">
            <v>HOSPITAL MESTRE VITALINO (COVID-19 CAMPANHA)</v>
          </cell>
          <cell r="E231" t="str">
            <v xml:space="preserve">5.25 - Serviços Bancários </v>
          </cell>
          <cell r="F231" t="str">
            <v xml:space="preserve">90.400.888/0001-42 </v>
          </cell>
          <cell r="G231" t="str">
            <v>BANCO SANTANDER DO BRASIL S/A</v>
          </cell>
          <cell r="H231" t="str">
            <v>S</v>
          </cell>
          <cell r="I231" t="str">
            <v>N</v>
          </cell>
          <cell r="J231" t="str">
            <v>88/2020</v>
          </cell>
          <cell r="K231">
            <v>44042</v>
          </cell>
          <cell r="M231" t="str">
            <v>2604106 - Caruaru - PE</v>
          </cell>
          <cell r="N231">
            <v>7.5</v>
          </cell>
        </row>
        <row r="232">
          <cell r="C232" t="str">
            <v>HOSPITAL MESTRE VITALINO (COVID-19 CAMPANHA)</v>
          </cell>
          <cell r="E232" t="str">
            <v xml:space="preserve">5.25 - Serviços Bancários </v>
          </cell>
          <cell r="F232" t="str">
            <v xml:space="preserve">90.400.888/0001-42 </v>
          </cell>
          <cell r="G232" t="str">
            <v>BANCO SANTANDER DO BRASIL S/A</v>
          </cell>
          <cell r="H232" t="str">
            <v>S</v>
          </cell>
          <cell r="I232" t="str">
            <v>N</v>
          </cell>
          <cell r="J232" t="str">
            <v>89/2020</v>
          </cell>
          <cell r="K232">
            <v>44043</v>
          </cell>
          <cell r="M232" t="str">
            <v>2604106 - Caruaru - PE</v>
          </cell>
          <cell r="N232">
            <v>7.5</v>
          </cell>
        </row>
        <row r="233">
          <cell r="C233" t="str">
            <v>HOSPITAL MESTRE VITALINO (COVID-19 CAMPANHA)</v>
          </cell>
          <cell r="E233" t="str">
            <v xml:space="preserve">5.25 - Serviços Bancários </v>
          </cell>
          <cell r="F233" t="str">
            <v xml:space="preserve">90.400.888/0001-42 </v>
          </cell>
          <cell r="G233" t="str">
            <v>BANCO SANTANDER DO BRASIL S/A</v>
          </cell>
          <cell r="H233" t="str">
            <v>S</v>
          </cell>
          <cell r="I233" t="str">
            <v>N</v>
          </cell>
          <cell r="J233" t="str">
            <v>26/2020</v>
          </cell>
          <cell r="K233">
            <v>44013</v>
          </cell>
          <cell r="M233" t="str">
            <v>2604106 - Caruaru - PE</v>
          </cell>
          <cell r="N233">
            <v>7.5</v>
          </cell>
        </row>
        <row r="234">
          <cell r="C234" t="str">
            <v>HOSPITAL MESTRE VITALINO (COVID-19 CAMPANHA)</v>
          </cell>
          <cell r="E234" t="str">
            <v xml:space="preserve">5.25 - Serviços Bancários </v>
          </cell>
          <cell r="F234" t="str">
            <v xml:space="preserve">90.400.888/0001-42 </v>
          </cell>
          <cell r="G234" t="str">
            <v>BANCO SANTANDER DO BRASIL S/A</v>
          </cell>
          <cell r="H234" t="str">
            <v>S</v>
          </cell>
          <cell r="I234" t="str">
            <v>N</v>
          </cell>
          <cell r="J234" t="str">
            <v>76/2020</v>
          </cell>
          <cell r="K234">
            <v>44034</v>
          </cell>
          <cell r="M234" t="str">
            <v>2604106 - Caruaru - PE</v>
          </cell>
          <cell r="N234">
            <v>51.9</v>
          </cell>
        </row>
        <row r="235">
          <cell r="C235" t="str">
            <v>HOSPITAL MESTRE VITALINO (COVID-19 CAMPANHA)</v>
          </cell>
          <cell r="E235" t="str">
            <v>5.13 - Água e Esgoto</v>
          </cell>
          <cell r="F235">
            <v>9769035000164</v>
          </cell>
          <cell r="G235" t="str">
            <v xml:space="preserve">COMPESA- COMPANHIA PERNAMBUCANA DE SANEAMENTO </v>
          </cell>
          <cell r="H235" t="str">
            <v>S</v>
          </cell>
          <cell r="I235" t="str">
            <v>S</v>
          </cell>
          <cell r="J235" t="str">
            <v>202007103447679</v>
          </cell>
          <cell r="K235">
            <v>44050</v>
          </cell>
          <cell r="M235" t="str">
            <v>2611606 - Recife - PE</v>
          </cell>
          <cell r="N235">
            <v>1906.8240000000001</v>
          </cell>
        </row>
        <row r="236">
          <cell r="C236" t="str">
            <v>HOSPITAL MESTRE VITALINO (COVID-19 CAMPANHA)</v>
          </cell>
          <cell r="E236" t="str">
            <v>5.12 - Energia Elétrica</v>
          </cell>
          <cell r="F236">
            <v>2558157000839</v>
          </cell>
          <cell r="G236" t="str">
            <v>COMPANHIA ENERGETICA DE PERNAMBUCO</v>
          </cell>
          <cell r="H236" t="str">
            <v>S</v>
          </cell>
          <cell r="I236" t="str">
            <v>S</v>
          </cell>
          <cell r="J236" t="str">
            <v>117172856</v>
          </cell>
          <cell r="K236">
            <v>44034</v>
          </cell>
          <cell r="L236" t="str">
            <v>BE400526CBE288F068422F58102B3A72</v>
          </cell>
          <cell r="M236" t="str">
            <v>2611606 - Recife - PE</v>
          </cell>
          <cell r="N236">
            <v>23418.868999999999</v>
          </cell>
        </row>
        <row r="237">
          <cell r="C237" t="str">
            <v>HOSPITAL MESTRE VITALINO (COVID-19 CAMPANHA)</v>
          </cell>
          <cell r="E237" t="str">
            <v>5.3 - Locação de Máquinas e Equipamentos</v>
          </cell>
          <cell r="F237">
            <v>5097661000109</v>
          </cell>
          <cell r="G237" t="str">
            <v xml:space="preserve">CONTAGE REPRESENTAÇÕES E CONSULTORIA LTDA ME </v>
          </cell>
          <cell r="H237" t="str">
            <v>S</v>
          </cell>
          <cell r="I237" t="str">
            <v>S</v>
          </cell>
          <cell r="J237" t="str">
            <v>FAT001897</v>
          </cell>
          <cell r="K237">
            <v>44037</v>
          </cell>
          <cell r="M237" t="str">
            <v>2611606 - Recife - PE</v>
          </cell>
          <cell r="N237">
            <v>1300</v>
          </cell>
        </row>
        <row r="238">
          <cell r="C238" t="str">
            <v>HOSPITAL MESTRE VITALINO (COVID-19 CAMPANHA)</v>
          </cell>
          <cell r="E238" t="str">
            <v>5.8 - Locação de Veículos Automotores</v>
          </cell>
          <cell r="F238">
            <v>16670085049162</v>
          </cell>
          <cell r="G238" t="str">
            <v>LOCALIZA RENT CAR S/A</v>
          </cell>
          <cell r="H238" t="str">
            <v>S</v>
          </cell>
          <cell r="I238" t="str">
            <v>S</v>
          </cell>
          <cell r="J238" t="str">
            <v>44375</v>
          </cell>
          <cell r="K238">
            <v>44027</v>
          </cell>
          <cell r="M238" t="str">
            <v>2604106 - Caruaru - PE</v>
          </cell>
          <cell r="N238">
            <v>1700</v>
          </cell>
        </row>
        <row r="239">
          <cell r="C239" t="str">
            <v>HOSPITAL MESTRE VITALINO (COVID-19 CAMPANHA)</v>
          </cell>
          <cell r="E239" t="str">
            <v>5.8 - Locação de Veículos Automotores</v>
          </cell>
          <cell r="F239">
            <v>16670085049162</v>
          </cell>
          <cell r="G239" t="str">
            <v>LOCALIZA RENT CAR S/A</v>
          </cell>
          <cell r="H239" t="str">
            <v>S</v>
          </cell>
          <cell r="I239" t="str">
            <v>S</v>
          </cell>
          <cell r="J239" t="str">
            <v>44376</v>
          </cell>
          <cell r="K239">
            <v>44027</v>
          </cell>
          <cell r="M239" t="str">
            <v>2604106 - Caruaru - PE</v>
          </cell>
          <cell r="N239">
            <v>1700</v>
          </cell>
        </row>
        <row r="240">
          <cell r="C240" t="str">
            <v>HOSPITAL MESTRE VITALINO (COVID-19 CAMPANHA)</v>
          </cell>
          <cell r="E240" t="str">
            <v>5.99 - Outros Serviços de Terceiros Pessoa Jurídica</v>
          </cell>
          <cell r="F240">
            <v>20147617005534</v>
          </cell>
          <cell r="G240" t="str">
            <v>JAMEF TRANSPORTE EIRELI - BAR</v>
          </cell>
          <cell r="H240" t="str">
            <v>S</v>
          </cell>
          <cell r="I240" t="str">
            <v>S</v>
          </cell>
          <cell r="J240" t="str">
            <v>881698</v>
          </cell>
          <cell r="K240">
            <v>44020</v>
          </cell>
          <cell r="L240" t="str">
            <v>35200720147617005534570010008816981999118302</v>
          </cell>
          <cell r="M240" t="str">
            <v>35 -  São Paulo</v>
          </cell>
          <cell r="N240">
            <v>1447.78</v>
          </cell>
        </row>
        <row r="241">
          <cell r="C241" t="str">
            <v>HOSPITAL MESTRE VITALINO (COVID-19 CAMPANHA)</v>
          </cell>
          <cell r="E241" t="str">
            <v>5.16 - Serviços Médico-Hospitalares, Odotonlógia e Laboratoriais</v>
          </cell>
          <cell r="F241">
            <v>27816524000101</v>
          </cell>
          <cell r="G241" t="str">
            <v xml:space="preserve">CLINICA NEFROAGRESTE LTDA ME </v>
          </cell>
          <cell r="H241" t="str">
            <v>S</v>
          </cell>
          <cell r="I241" t="str">
            <v>S</v>
          </cell>
          <cell r="J241" t="str">
            <v>63</v>
          </cell>
          <cell r="K241">
            <v>44039</v>
          </cell>
          <cell r="L241" t="str">
            <v>WFHCGESCA</v>
          </cell>
          <cell r="M241" t="str">
            <v>2604106 - Caruaru - PE</v>
          </cell>
          <cell r="N241">
            <v>65500</v>
          </cell>
        </row>
        <row r="242">
          <cell r="C242" t="str">
            <v>HOSPITAL MESTRE VITALINO (COVID-19 CAMPANHA)</v>
          </cell>
          <cell r="E242" t="str">
            <v>5.16 - Serviços Médico-Hospitalares, Odotonlógia e Laboratoriais</v>
          </cell>
          <cell r="F242">
            <v>31145185000156</v>
          </cell>
          <cell r="G242" t="str">
            <v>CONSULT LAB LABORATORIO DE ANALISES CLINICAS LTDA</v>
          </cell>
          <cell r="H242" t="str">
            <v>S</v>
          </cell>
          <cell r="I242" t="str">
            <v>S</v>
          </cell>
          <cell r="J242" t="str">
            <v>000000134</v>
          </cell>
          <cell r="K242">
            <v>44042</v>
          </cell>
          <cell r="L242" t="str">
            <v>ZRXD85762</v>
          </cell>
          <cell r="M242" t="str">
            <v>2609600 - Olinda - PE</v>
          </cell>
          <cell r="N242">
            <v>69666.039999999994</v>
          </cell>
        </row>
        <row r="243">
          <cell r="C243" t="str">
            <v>HOSPITAL MESTRE VITALINO (COVID-19 CAMPANHA)</v>
          </cell>
          <cell r="E243" t="str">
            <v>5.16 - Serviços Médico-Hospitalares, Odotonlógia e Laboratoriais</v>
          </cell>
          <cell r="F243">
            <v>610112000164</v>
          </cell>
          <cell r="G243" t="str">
            <v xml:space="preserve">COOPAGRESTE COOP DOS MEDICOS ANEST. DO INT DE PE </v>
          </cell>
          <cell r="H243" t="str">
            <v>S</v>
          </cell>
          <cell r="I243" t="str">
            <v>S</v>
          </cell>
          <cell r="J243" t="str">
            <v>4987</v>
          </cell>
          <cell r="K243">
            <v>44042</v>
          </cell>
          <cell r="L243" t="str">
            <v>XS1SS2HSU</v>
          </cell>
          <cell r="M243" t="str">
            <v>2604106 - Caruaru - PE</v>
          </cell>
          <cell r="N243">
            <v>12600</v>
          </cell>
        </row>
        <row r="244">
          <cell r="C244" t="str">
            <v>HOSPITAL MESTRE VITALINO (COVID-19 CAMPANHA)</v>
          </cell>
          <cell r="E244" t="str">
            <v>5.15 - Serviços Domésticos</v>
          </cell>
          <cell r="F244">
            <v>6272575004803</v>
          </cell>
          <cell r="G244" t="str">
            <v>LAVEBRAS GESTAO DE TEXTEIS S.A</v>
          </cell>
          <cell r="H244" t="str">
            <v>S</v>
          </cell>
          <cell r="I244" t="str">
            <v>S</v>
          </cell>
          <cell r="J244" t="str">
            <v>000003476</v>
          </cell>
          <cell r="K244">
            <v>44042</v>
          </cell>
          <cell r="L244" t="str">
            <v>MQTV28899</v>
          </cell>
          <cell r="M244" t="str">
            <v>2610707 - Paulista - PE</v>
          </cell>
          <cell r="N244">
            <v>39834.050000000003</v>
          </cell>
        </row>
        <row r="245">
          <cell r="C245" t="str">
            <v>HOSPITAL MESTRE VITALINO (COVID-19 CAMPANHA)</v>
          </cell>
          <cell r="E245" t="str">
            <v>5.10 - Detetização/Tratamento de Resíduos e Afins</v>
          </cell>
          <cell r="F245">
            <v>7575881000118</v>
          </cell>
          <cell r="G245" t="str">
            <v>SIM GESTAO AMBIENTAL SERVIÇOS LTDA</v>
          </cell>
          <cell r="H245" t="str">
            <v>S</v>
          </cell>
          <cell r="I245" t="str">
            <v>S</v>
          </cell>
          <cell r="J245" t="str">
            <v>1.018.436</v>
          </cell>
          <cell r="K245">
            <v>44043</v>
          </cell>
          <cell r="L245" t="str">
            <v>RJZC87AQG</v>
          </cell>
          <cell r="M245" t="str">
            <v>2507507 - João Pessoa - PB</v>
          </cell>
          <cell r="N245">
            <v>35950</v>
          </cell>
        </row>
        <row r="246">
          <cell r="C246" t="str">
            <v>HOSPITAL MESTRE VITALINO (COVID-19 CAMPANHA)</v>
          </cell>
          <cell r="E246" t="str">
            <v>5.22 - Vigilância Ostensiva / Monitorada</v>
          </cell>
          <cell r="F246">
            <v>24402663000109</v>
          </cell>
          <cell r="G246" t="str">
            <v>BUNKER SEGURANCA E VIGILANCIA PATRIMONIAL EIRELI EPP</v>
          </cell>
          <cell r="H246" t="str">
            <v>S</v>
          </cell>
          <cell r="I246" t="str">
            <v>S</v>
          </cell>
          <cell r="J246" t="str">
            <v>00000842</v>
          </cell>
          <cell r="K246">
            <v>44034</v>
          </cell>
          <cell r="L246" t="str">
            <v>NUQFSXCX</v>
          </cell>
          <cell r="M246" t="str">
            <v>2611606 - Recife - PE</v>
          </cell>
          <cell r="N246">
            <v>17006.75</v>
          </cell>
        </row>
        <row r="247">
          <cell r="C247" t="str">
            <v>HOSPITAL MESTRE VITALINO (COVID-19 CAMPANHA)</v>
          </cell>
          <cell r="E247" t="str">
            <v>5.5 - Reparo e Manutenção de Máquinas e Equipamentos</v>
          </cell>
          <cell r="F247">
            <v>18204483000101</v>
          </cell>
          <cell r="G247" t="str">
            <v>WAGNER FERNANDES SALES DA SILVA E CIA LTDA</v>
          </cell>
          <cell r="H247" t="str">
            <v>S</v>
          </cell>
          <cell r="I247" t="str">
            <v>S</v>
          </cell>
          <cell r="J247" t="str">
            <v>2730</v>
          </cell>
          <cell r="K247">
            <v>44042</v>
          </cell>
          <cell r="L247" t="str">
            <v>UDOC310EV</v>
          </cell>
          <cell r="M247" t="str">
            <v>2604106 - Caruaru - PE</v>
          </cell>
          <cell r="N247">
            <v>2455.62</v>
          </cell>
        </row>
        <row r="248">
          <cell r="C248" t="str">
            <v>HOSPITAL MESTRE VITALINO (COVID-19 CAMPANHA)</v>
          </cell>
          <cell r="E248" t="str">
            <v>6 - Equipamento e Material Permanente</v>
          </cell>
          <cell r="F248">
            <v>10859287000163</v>
          </cell>
          <cell r="G248" t="str">
            <v>NEWMED COM E SERV DE EQUIP HOSP LTDA</v>
          </cell>
          <cell r="H248" t="str">
            <v>B</v>
          </cell>
          <cell r="I248" t="str">
            <v>S</v>
          </cell>
          <cell r="J248" t="str">
            <v>4040</v>
          </cell>
          <cell r="K248">
            <v>44012</v>
          </cell>
          <cell r="L248" t="str">
            <v>26200610859287000163550010000040401103291426</v>
          </cell>
          <cell r="M248" t="str">
            <v>26 -  Pernambuco</v>
          </cell>
          <cell r="N248">
            <v>4950</v>
          </cell>
        </row>
        <row r="249">
          <cell r="C249" t="str">
            <v>HOSPITAL MESTRE VITALINO (COVID-19 CAMPANHA)</v>
          </cell>
          <cell r="E249" t="str">
            <v>6 - Equipamento e Material Permanente</v>
          </cell>
          <cell r="F249">
            <v>5049949000108</v>
          </cell>
          <cell r="G249" t="str">
            <v>MILA INSDUSTRIA E COMERCIO LTDA</v>
          </cell>
          <cell r="H249" t="str">
            <v>B</v>
          </cell>
          <cell r="I249" t="str">
            <v>S</v>
          </cell>
          <cell r="J249" t="str">
            <v>000.023.909</v>
          </cell>
          <cell r="K249">
            <v>44018</v>
          </cell>
          <cell r="L249" t="str">
            <v>28200705049949000108550010000239091716277405</v>
          </cell>
          <cell r="M249" t="str">
            <v>28 -  Sergipe</v>
          </cell>
          <cell r="N249">
            <v>3250</v>
          </cell>
        </row>
        <row r="250">
          <cell r="C250" t="str">
            <v>HOSPITAL MESTRE VITALINO (COVID-19 CAMPANHA)</v>
          </cell>
          <cell r="E250" t="str">
            <v>6 - Equipamento e Material Permanente</v>
          </cell>
          <cell r="F250">
            <v>92660406002758</v>
          </cell>
          <cell r="G250" t="str">
            <v>FRIGELAR COMERCIO E INDUSTRIA LTDA</v>
          </cell>
          <cell r="H250" t="str">
            <v>B</v>
          </cell>
          <cell r="I250" t="str">
            <v>S</v>
          </cell>
          <cell r="J250" t="str">
            <v>000263512</v>
          </cell>
          <cell r="K250">
            <v>44029</v>
          </cell>
          <cell r="L250" t="str">
            <v>32200792660406002758550050002635121000208106</v>
          </cell>
          <cell r="M250" t="str">
            <v>32 -  Espírito Santo</v>
          </cell>
          <cell r="N250">
            <v>2148.4</v>
          </cell>
        </row>
        <row r="251">
          <cell r="C251" t="str">
            <v>HOSPITAL MESTRE VITALINO (COVID-19 CAMPANHA)</v>
          </cell>
          <cell r="E251" t="str">
            <v>6 - Equipamento e Material Permanente</v>
          </cell>
          <cell r="F251">
            <v>10779833000156</v>
          </cell>
          <cell r="G251" t="str">
            <v>MEDICAL MERCANTIL DE APARELHAGEM MEDICA</v>
          </cell>
          <cell r="H251" t="str">
            <v>B</v>
          </cell>
          <cell r="I251" t="str">
            <v>S</v>
          </cell>
          <cell r="J251" t="str">
            <v>506891</v>
          </cell>
          <cell r="K251">
            <v>44020</v>
          </cell>
          <cell r="L251" t="str">
            <v>26200710779833000156550010535068911172318200</v>
          </cell>
          <cell r="M251" t="str">
            <v>26 -  Pernambuco</v>
          </cell>
          <cell r="N251">
            <v>7998</v>
          </cell>
        </row>
        <row r="252">
          <cell r="C252" t="str">
            <v>HOSPITAL MESTRE VITALINO (COVID-19 CAMPANHA)</v>
          </cell>
          <cell r="E252" t="str">
            <v>6 - Equipamento e Material Permanente</v>
          </cell>
          <cell r="F252">
            <v>7626776000160</v>
          </cell>
          <cell r="G252" t="str">
            <v>CIRURGICA SAO FELIPE PROD. P SAUDE</v>
          </cell>
          <cell r="H252" t="str">
            <v>B</v>
          </cell>
          <cell r="I252" t="str">
            <v>S</v>
          </cell>
          <cell r="J252" t="str">
            <v>000.013.908</v>
          </cell>
          <cell r="K252">
            <v>44026</v>
          </cell>
          <cell r="L252" t="str">
            <v>41200707626776000160550010000139081771961990</v>
          </cell>
          <cell r="M252" t="str">
            <v>41 -  Paraná</v>
          </cell>
          <cell r="N252">
            <v>12800</v>
          </cell>
        </row>
        <row r="253">
          <cell r="C253" t="str">
            <v>HOSPITAL MESTRE VITALINO (COVID-19 CAMPANHA)</v>
          </cell>
          <cell r="E253" t="str">
            <v>6 - Equipamento e Material Permanente</v>
          </cell>
          <cell r="F253">
            <v>10779833000156</v>
          </cell>
          <cell r="G253" t="str">
            <v>MEDICAL MERCANTIL DE APARELHAGEM MEDICA</v>
          </cell>
          <cell r="H253" t="str">
            <v>B</v>
          </cell>
          <cell r="I253" t="str">
            <v>S</v>
          </cell>
          <cell r="J253" t="str">
            <v>507956</v>
          </cell>
          <cell r="K253">
            <v>44036</v>
          </cell>
          <cell r="L253" t="str">
            <v>26200710779833000156550010005079561165840634</v>
          </cell>
          <cell r="M253" t="str">
            <v>26 -  Pernambuco</v>
          </cell>
          <cell r="N253">
            <v>17984</v>
          </cell>
        </row>
        <row r="254">
          <cell r="C254" t="str">
            <v>HOSPITAL MESTRE VITALINO (COVID-19 CAMPANHA)</v>
          </cell>
          <cell r="E254" t="str">
            <v>6 - Equipamento e Material Permanente</v>
          </cell>
          <cell r="F254">
            <v>7959428000105</v>
          </cell>
          <cell r="G254" t="str">
            <v>ELZA M DE OLIVEIRA SILVA</v>
          </cell>
          <cell r="H254" t="str">
            <v>B</v>
          </cell>
          <cell r="I254" t="str">
            <v>S</v>
          </cell>
          <cell r="J254" t="str">
            <v>000000001</v>
          </cell>
          <cell r="K254">
            <v>44014</v>
          </cell>
          <cell r="L254" t="str">
            <v>26200707959428000105550020000000011121839364</v>
          </cell>
          <cell r="M254" t="str">
            <v>26 -  Pernambuco</v>
          </cell>
          <cell r="N254">
            <v>3300</v>
          </cell>
        </row>
        <row r="255">
          <cell r="C255" t="str">
            <v>HOSPITAL MESTRE VITALINO (COVID-19 CAMPANHA)</v>
          </cell>
          <cell r="E255" t="str">
            <v>6 - Equipamento e Material Permanente</v>
          </cell>
          <cell r="F255">
            <v>7959428000105</v>
          </cell>
          <cell r="G255" t="str">
            <v>ELZA M DE OLIVEIRA SILVA</v>
          </cell>
          <cell r="H255" t="str">
            <v>B</v>
          </cell>
          <cell r="I255" t="str">
            <v>S</v>
          </cell>
          <cell r="J255" t="str">
            <v>000000006</v>
          </cell>
          <cell r="K255">
            <v>44025</v>
          </cell>
          <cell r="L255" t="str">
            <v>26200707959428000105550020000000061221322785</v>
          </cell>
          <cell r="M255" t="str">
            <v>26 -  Pernambuco</v>
          </cell>
          <cell r="N255">
            <v>12630</v>
          </cell>
        </row>
        <row r="256">
          <cell r="C256" t="str">
            <v>HOSPITAL MESTRE VITALINO (COVID-19 CAMPANHA)</v>
          </cell>
          <cell r="E256" t="str">
            <v>6 - Equipamento e Material Permanente</v>
          </cell>
          <cell r="F256">
            <v>7959428000105</v>
          </cell>
          <cell r="G256" t="str">
            <v>ELZA M DE OLIVEIRA SILVA</v>
          </cell>
          <cell r="H256" t="str">
            <v>B</v>
          </cell>
          <cell r="I256" t="str">
            <v>S</v>
          </cell>
          <cell r="J256" t="str">
            <v>000000007</v>
          </cell>
          <cell r="K256">
            <v>44025</v>
          </cell>
          <cell r="L256" t="str">
            <v>26200707959428000105550020000000071444230977</v>
          </cell>
          <cell r="M256" t="str">
            <v>26 -  Pernambuco</v>
          </cell>
          <cell r="N256">
            <v>9750</v>
          </cell>
        </row>
        <row r="257">
          <cell r="C257" t="str">
            <v>HOSPITAL MESTRE VITALINO (COVID-19 CAMPANHA)</v>
          </cell>
          <cell r="E257" t="str">
            <v>6 - Equipamento e Material Permanente</v>
          </cell>
          <cell r="F257">
            <v>5049949000108</v>
          </cell>
          <cell r="G257" t="str">
            <v>MILA INDUSTRIA E COMERCIO LTDA</v>
          </cell>
          <cell r="H257" t="str">
            <v>B</v>
          </cell>
          <cell r="I257" t="str">
            <v>S</v>
          </cell>
          <cell r="J257" t="str">
            <v>000.023.909</v>
          </cell>
          <cell r="K257">
            <v>44025</v>
          </cell>
          <cell r="L257" t="str">
            <v>28200705049949000108550010000239091716277405</v>
          </cell>
          <cell r="M257" t="str">
            <v>28 -  Sergipe</v>
          </cell>
          <cell r="N257">
            <v>8000</v>
          </cell>
        </row>
        <row r="258">
          <cell r="C258" t="str">
            <v>HOSPITAL MESTRE VITALINO (COVID-19 CAMPANHA)</v>
          </cell>
          <cell r="E258" t="str">
            <v>6 - Equipamento e Material Permanente</v>
          </cell>
          <cell r="F258">
            <v>92660406002758</v>
          </cell>
          <cell r="G258" t="str">
            <v>FRIGELAR COMERCIO E INDUSTRIA LTDA</v>
          </cell>
          <cell r="H258" t="str">
            <v>B</v>
          </cell>
          <cell r="I258" t="str">
            <v>S</v>
          </cell>
          <cell r="J258" t="str">
            <v>00263512</v>
          </cell>
          <cell r="K258">
            <v>44039</v>
          </cell>
          <cell r="L258" t="str">
            <v>32200792660406002758550050002635121000208106</v>
          </cell>
          <cell r="M258" t="str">
            <v>32 -  Espírito Santo</v>
          </cell>
          <cell r="N258">
            <v>1326.03</v>
          </cell>
        </row>
        <row r="259">
          <cell r="C259" t="str">
            <v>HOSPITAL MESTRE VITALINO (COVID-19 CAMPANHA)</v>
          </cell>
          <cell r="E259" t="str">
            <v>6 - Equipamento e Material Permanente</v>
          </cell>
          <cell r="F259">
            <v>7959428000105</v>
          </cell>
          <cell r="G259" t="str">
            <v>ELZA M DE OLIVEIRA SILVA</v>
          </cell>
          <cell r="H259" t="str">
            <v>B</v>
          </cell>
          <cell r="I259" t="str">
            <v>S</v>
          </cell>
          <cell r="J259" t="str">
            <v>000000008</v>
          </cell>
          <cell r="K259">
            <v>44040</v>
          </cell>
          <cell r="L259" t="str">
            <v>26200707959428000105550020000000081668620849</v>
          </cell>
          <cell r="M259" t="str">
            <v>26 -  Pernambuco</v>
          </cell>
          <cell r="N259">
            <v>8125</v>
          </cell>
        </row>
        <row r="260">
          <cell r="C260" t="str">
            <v>HOSPITAL MESTRE VITALINO (COVID-19 CAMPANHA)</v>
          </cell>
          <cell r="E260" t="str">
            <v>5.99 - Outros Serviços de Terceiros Pessoa Jurídica</v>
          </cell>
          <cell r="F260">
            <v>11587975003361</v>
          </cell>
          <cell r="G260" t="str">
            <v>ONLINE CERTIFICADORA DIGITAL</v>
          </cell>
          <cell r="H260" t="str">
            <v>S</v>
          </cell>
          <cell r="I260" t="str">
            <v>S</v>
          </cell>
          <cell r="J260" t="str">
            <v>601322</v>
          </cell>
          <cell r="K260">
            <v>44041</v>
          </cell>
          <cell r="L260" t="str">
            <v>IYXL2U4I</v>
          </cell>
          <cell r="M260" t="str">
            <v>3550308 - São Paulo - SP</v>
          </cell>
          <cell r="N260">
            <v>6644</v>
          </cell>
        </row>
        <row r="261">
          <cell r="C261" t="str">
            <v>HOSPITAL MESTRE VITALINO (COVID-19 CAMPANHA)</v>
          </cell>
          <cell r="E261" t="str">
            <v>5.99 - Outros Serviços de Terceiros Pessoa Jurídica</v>
          </cell>
          <cell r="F261">
            <v>20147617005534</v>
          </cell>
          <cell r="G261" t="str">
            <v>JAMEF TRANSPORTE EIRELI - BAR</v>
          </cell>
          <cell r="H261" t="str">
            <v>S</v>
          </cell>
          <cell r="I261" t="str">
            <v>S</v>
          </cell>
          <cell r="J261" t="str">
            <v>881698</v>
          </cell>
          <cell r="K261">
            <v>44020</v>
          </cell>
          <cell r="L261" t="str">
            <v>35200720147617005534570010008816981999118302</v>
          </cell>
          <cell r="M261" t="str">
            <v>35 -  São Paulo</v>
          </cell>
          <cell r="N261">
            <v>906.39</v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B40" zoomScale="90" zoomScaleNormal="90" workbookViewId="0">
      <selection activeCell="D52" sqref="D5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40273</v>
      </c>
      <c r="I2" s="6">
        <f>IF('[1]TCE - ANEXO IV - Preencher'!K11="","",'[1]TCE - ANEXO IV - Preencher'!K11)</f>
        <v>44021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1392.6</v>
      </c>
    </row>
    <row r="3" spans="1:12" s="8" customFormat="1" ht="19.5" customHeight="1" x14ac:dyDescent="0.2">
      <c r="A3" s="3">
        <f>IFERROR(VLOOKUP(B3,'[1]DADOS (OCULTAR)'!$P$3:$R$53,3,0),"")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7021544000189</v>
      </c>
      <c r="E3" s="5" t="str">
        <f>'[1]TCE - ANEXO IV - Preencher'!G12</f>
        <v>BERKLEY INTERNACIONAL DO BRASIL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1008200000204/01000543/0001</v>
      </c>
      <c r="I3" s="6">
        <f>IF('[1]TCE - ANEXO IV - Preencher'!K12="","",'[1]TCE - ANEXO IV - Preencher'!K12)</f>
        <v>44061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128.72999999999999</v>
      </c>
    </row>
    <row r="4" spans="1:12" s="8" customFormat="1" ht="19.5" customHeight="1" x14ac:dyDescent="0.2">
      <c r="A4" s="3">
        <f>IFERROR(VLOOKUP(B4,'[1]DADOS (OCULTAR)'!$P$3:$R$53,3,0),"")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1099300008717</v>
      </c>
      <c r="I4" s="6">
        <f>IF('[1]TCE - ANEXO IV - Preencher'!K13="","",'[1]TCE - ANEXO IV - Preencher'!K13)</f>
        <v>44067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444.44</v>
      </c>
    </row>
    <row r="5" spans="1:12" s="8" customFormat="1" ht="19.5" customHeight="1" x14ac:dyDescent="0.2">
      <c r="A5" s="3">
        <f>IFERROR(VLOOKUP(B5,'[1]DADOS (OCULTAR)'!$P$3:$R$53,3,0),"")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1098200001307</v>
      </c>
      <c r="I5" s="6">
        <f>IF('[1]TCE - ANEXO IV - Preencher'!K14="","",'[1]TCE - ANEXO IV - Preencher'!K14)</f>
        <v>44067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62.16</v>
      </c>
    </row>
    <row r="6" spans="1:12" s="8" customFormat="1" ht="19.5" customHeight="1" x14ac:dyDescent="0.2">
      <c r="A6" s="3">
        <f>IFERROR(VLOOKUP(B6,'[1]DADOS (OCULTAR)'!$P$3:$R$53,3,0),"")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3.12 - Material Hospitalar</v>
      </c>
      <c r="D6" s="3">
        <f>'[1]TCE - ANEXO IV - Preencher'!F15</f>
        <v>10653520000157</v>
      </c>
      <c r="E6" s="5" t="str">
        <f>'[1]TCE - ANEXO IV - Preencher'!G15</f>
        <v>MADALENA C BEZERRA ROUPAS PROF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000.000.770</v>
      </c>
      <c r="I6" s="6">
        <f>IF('[1]TCE - ANEXO IV - Preencher'!K15="","",'[1]TCE - ANEXO IV - Preencher'!K15)</f>
        <v>44013</v>
      </c>
      <c r="J6" s="5" t="str">
        <f>'[1]TCE - ANEXO IV - Preencher'!L15</f>
        <v>26200710653520000157550010000007701000007710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42750</v>
      </c>
    </row>
    <row r="7" spans="1:12" s="8" customFormat="1" ht="19.5" customHeight="1" x14ac:dyDescent="0.2">
      <c r="A7" s="3">
        <f>IFERROR(VLOOKUP(B7,'[1]DADOS (OCULTAR)'!$P$3:$R$53,3,0),"")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17751890000176</v>
      </c>
      <c r="E7" s="5" t="str">
        <f>'[1]TCE - ANEXO IV - Preencher'!G16</f>
        <v>WCT FITNESS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077426</v>
      </c>
      <c r="I7" s="6">
        <f>IF('[1]TCE - ANEXO IV - Preencher'!K16="","",'[1]TCE - ANEXO IV - Preencher'!K16)</f>
        <v>44004</v>
      </c>
      <c r="J7" s="5" t="str">
        <f>'[1]TCE - ANEXO IV - Preencher'!L16</f>
        <v>42200617751890000176550010000774261489900050</v>
      </c>
      <c r="K7" s="5" t="str">
        <f>IF(F7="B",LEFT('[1]TCE - ANEXO IV - Preencher'!M16,2),IF(F7="S",LEFT('[1]TCE - ANEXO IV - Preencher'!M16,7),IF('[1]TCE - ANEXO IV - Preencher'!H16="","")))</f>
        <v>42</v>
      </c>
      <c r="L7" s="7">
        <f>'[1]TCE - ANEXO IV - Preencher'!N16</f>
        <v>1453.67</v>
      </c>
    </row>
    <row r="8" spans="1:12" s="8" customFormat="1" ht="19.5" customHeight="1" x14ac:dyDescent="0.2">
      <c r="A8" s="3">
        <f>IFERROR(VLOOKUP(B8,'[1]DADOS (OCULTAR)'!$P$3:$R$53,3,0),"")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165251000207</v>
      </c>
      <c r="E8" s="5" t="str">
        <f>'[1]TCE - ANEXO IV - Preencher'!G17</f>
        <v>SBPR SISTEMA BRASILE DE PROTE RESPI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000.086.132</v>
      </c>
      <c r="I8" s="6">
        <f>IF('[1]TCE - ANEXO IV - Preencher'!K17="","",'[1]TCE - ANEXO IV - Preencher'!K17)</f>
        <v>44018</v>
      </c>
      <c r="J8" s="5" t="str">
        <f>'[1]TCE - ANEXO IV - Preencher'!L17</f>
        <v>35200700165251000207550010000861321000182611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17150</v>
      </c>
    </row>
    <row r="9" spans="1:12" s="8" customFormat="1" ht="19.5" customHeight="1" x14ac:dyDescent="0.2">
      <c r="A9" s="3">
        <f>IFERROR(VLOOKUP(B9,'[1]DADOS (OCULTAR)'!$P$3:$R$53,3,0),"")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8675394000190</v>
      </c>
      <c r="E9" s="5" t="str">
        <f>'[1]TCE - ANEXO IV - Preencher'!G18</f>
        <v>SAFE SUPORTE A VIDA E COMERCIO INTER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29207</v>
      </c>
      <c r="I9" s="6">
        <f>IF('[1]TCE - ANEXO IV - Preencher'!K18="","",'[1]TCE - ANEXO IV - Preencher'!K18)</f>
        <v>44012</v>
      </c>
      <c r="J9" s="5" t="str">
        <f>'[1]TCE - ANEXO IV - Preencher'!L18</f>
        <v>26200608675394000190550010000292071583422438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9000</v>
      </c>
    </row>
    <row r="10" spans="1:12" s="8" customFormat="1" ht="19.5" customHeight="1" x14ac:dyDescent="0.2">
      <c r="A10" s="3">
        <f>IFERROR(VLOOKUP(B10,'[1]DADOS (OCULTAR)'!$P$3:$R$53,3,0),"")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28461889000123</v>
      </c>
      <c r="E10" s="5" t="str">
        <f>'[1]TCE - ANEXO IV - Preencher'!G19</f>
        <v>JPM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000.001.331</v>
      </c>
      <c r="I10" s="6">
        <f>IF('[1]TCE - ANEXO IV - Preencher'!K19="","",'[1]TCE - ANEXO IV - Preencher'!K19)</f>
        <v>44019</v>
      </c>
      <c r="J10" s="5" t="str">
        <f>'[1]TCE - ANEXO IV - Preencher'!L19</f>
        <v>26200728461889000123550010000013311098227408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2880</v>
      </c>
    </row>
    <row r="11" spans="1:12" s="8" customFormat="1" ht="19.5" customHeight="1" x14ac:dyDescent="0.2">
      <c r="A11" s="3">
        <f>IFERROR(VLOOKUP(B11,'[1]DADOS (OCULTAR)'!$P$3:$R$53,3,0),"")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1562710000178</v>
      </c>
      <c r="E11" s="5" t="str">
        <f>'[1]TCE - ANEXO IV - Preencher'!G20</f>
        <v>PHARMADERME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2783</v>
      </c>
      <c r="I11" s="6">
        <f>IF('[1]TCE - ANEXO IV - Preencher'!K20="","",'[1]TCE - ANEXO IV - Preencher'!K20)</f>
        <v>44020</v>
      </c>
      <c r="J11" s="5" t="str">
        <f>'[1]TCE - ANEXO IV - Preencher'!L20</f>
        <v>CYJ8TZB58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328</v>
      </c>
    </row>
    <row r="12" spans="1:12" s="8" customFormat="1" ht="19.5" customHeight="1" x14ac:dyDescent="0.2">
      <c r="A12" s="3">
        <f>IFERROR(VLOOKUP(B12,'[1]DADOS (OCULTAR)'!$P$3:$R$53,3,0),"")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13207369000111</v>
      </c>
      <c r="E12" s="5" t="str">
        <f>'[1]TCE - ANEXO IV - Preencher'!G21</f>
        <v>PHARMABELA FARMACIA  DE MANIPULAÇAO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000.000.075</v>
      </c>
      <c r="I12" s="6">
        <f>IF('[1]TCE - ANEXO IV - Preencher'!K21="","",'[1]TCE - ANEXO IV - Preencher'!K21)</f>
        <v>44020</v>
      </c>
      <c r="J12" s="5" t="str">
        <f>'[1]TCE - ANEXO IV - Preencher'!L21</f>
        <v>26200713207369000111550010000000751104160843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248</v>
      </c>
    </row>
    <row r="13" spans="1:12" s="8" customFormat="1" ht="19.5" customHeight="1" x14ac:dyDescent="0.2">
      <c r="A13" s="3">
        <f>IFERROR(VLOOKUP(B13,'[1]DADOS (OCULTAR)'!$P$3:$R$53,3,0),"")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23680034000170</v>
      </c>
      <c r="E13" s="5" t="str">
        <f>'[1]TCE - ANEXO IV - Preencher'!G22</f>
        <v>D.ARAUJO COMERCIAL EIRELI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000.000.683</v>
      </c>
      <c r="I13" s="6">
        <f>IF('[1]TCE - ANEXO IV - Preencher'!K22="","",'[1]TCE - ANEXO IV - Preencher'!K22)</f>
        <v>44019</v>
      </c>
      <c r="J13" s="5" t="str">
        <f>'[1]TCE - ANEXO IV - Preencher'!L22</f>
        <v>26200723680034000170550010000006831113303237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50</v>
      </c>
    </row>
    <row r="14" spans="1:12" s="8" customFormat="1" ht="19.5" customHeight="1" x14ac:dyDescent="0.2">
      <c r="A14" s="3">
        <f>IFERROR(VLOOKUP(B14,'[1]DADOS (OCULTAR)'!$P$3:$R$53,3,0),"")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000313461</v>
      </c>
      <c r="I14" s="6">
        <f>IF('[1]TCE - ANEXO IV - Preencher'!K23="","",'[1]TCE - ANEXO IV - Preencher'!K23)</f>
        <v>44020</v>
      </c>
      <c r="J14" s="5" t="str">
        <f>'[1]TCE - ANEXO IV - Preencher'!L23</f>
        <v>26200708778201000126550010003134611443768165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253.56</v>
      </c>
    </row>
    <row r="15" spans="1:12" s="8" customFormat="1" ht="19.5" customHeight="1" x14ac:dyDescent="0.2">
      <c r="A15" s="3">
        <f>IFERROR(VLOOKUP(B15,'[1]DADOS (OCULTAR)'!$P$3:$R$53,3,0),"")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7199135000177</v>
      </c>
      <c r="E15" s="5" t="str">
        <f>'[1]TCE - ANEXO IV - Preencher'!G24</f>
        <v>HOSPSETE 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000012457</v>
      </c>
      <c r="I15" s="6">
        <f>IF('[1]TCE - ANEXO IV - Preencher'!K24="","",'[1]TCE - ANEXO IV - Preencher'!K24)</f>
        <v>44020</v>
      </c>
      <c r="J15" s="5" t="str">
        <f>'[1]TCE - ANEXO IV - Preencher'!L24</f>
        <v>26200707199135000177550010000124371000062007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1000</v>
      </c>
    </row>
    <row r="16" spans="1:12" s="8" customFormat="1" ht="19.5" customHeight="1" x14ac:dyDescent="0.2">
      <c r="A16" s="3">
        <f>IFERROR(VLOOKUP(B16,'[1]DADOS (OCULTAR)'!$P$3:$R$53,3,0),"")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000.083.616</v>
      </c>
      <c r="I16" s="6">
        <f>IF('[1]TCE - ANEXO IV - Preencher'!K25="","",'[1]TCE - ANEXO IV - Preencher'!K25)</f>
        <v>44020</v>
      </c>
      <c r="J16" s="5" t="str">
        <f>'[1]TCE - ANEXO IV - Preencher'!L25</f>
        <v>26200708674752000140550010000836161399411827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387.01</v>
      </c>
    </row>
    <row r="17" spans="1:12" s="8" customFormat="1" ht="19.5" customHeight="1" x14ac:dyDescent="0.2">
      <c r="A17" s="3">
        <f>IFERROR(VLOOKUP(B17,'[1]DADOS (OCULTAR)'!$P$3:$R$53,3,0),"")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12420164001048</v>
      </c>
      <c r="E17" s="5" t="str">
        <f>'[1]TCE - ANEXO IV - Preencher'!G26</f>
        <v>CM HOSPITALAR S 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000069314</v>
      </c>
      <c r="I17" s="6">
        <f>IF('[1]TCE - ANEXO IV - Preencher'!K26="","",'[1]TCE - ANEXO IV - Preencher'!K26)</f>
        <v>44020</v>
      </c>
      <c r="J17" s="5" t="str">
        <f>'[1]TCE - ANEXO IV - Preencher'!L26</f>
        <v>26200712420164001048550010000693141100191135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976</v>
      </c>
    </row>
    <row r="18" spans="1:12" s="8" customFormat="1" ht="19.5" customHeight="1" x14ac:dyDescent="0.2">
      <c r="A18" s="3">
        <f>IFERROR(VLOOKUP(B18,'[1]DADOS (OCULTAR)'!$P$3:$R$53,3,0),"")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7413118000190</v>
      </c>
      <c r="E18" s="5" t="str">
        <f>'[1]TCE - ANEXO IV - Preencher'!G27</f>
        <v>MEDICAL CARE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000.000.497</v>
      </c>
      <c r="I18" s="6">
        <f>IF('[1]TCE - ANEXO IV - Preencher'!K27="","",'[1]TCE - ANEXO IV - Preencher'!K27)</f>
        <v>44020</v>
      </c>
      <c r="J18" s="5" t="str">
        <f>'[1]TCE - ANEXO IV - Preencher'!L27</f>
        <v>26200707413118000190550010000004971043088303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2784</v>
      </c>
    </row>
    <row r="19" spans="1:12" s="8" customFormat="1" ht="19.5" customHeight="1" x14ac:dyDescent="0.2">
      <c r="A19" s="3">
        <f>IFERROR(VLOOKUP(B19,'[1]DADOS (OCULTAR)'!$P$3:$R$53,3,0),"")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507012</v>
      </c>
      <c r="I19" s="6">
        <f>IF('[1]TCE - ANEXO IV - Preencher'!K28="","",'[1]TCE - ANEXO IV - Preencher'!K28)</f>
        <v>44022</v>
      </c>
      <c r="J19" s="5" t="str">
        <f>'[1]TCE - ANEXO IV - Preencher'!L28</f>
        <v>26200710779833000156550010005070121113626328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1440</v>
      </c>
    </row>
    <row r="20" spans="1:12" s="8" customFormat="1" ht="19.5" customHeight="1" x14ac:dyDescent="0.2">
      <c r="A20" s="3">
        <f>IFERROR(VLOOKUP(B20,'[1]DADOS (OCULTAR)'!$P$3:$R$53,3,0),"")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506827</v>
      </c>
      <c r="I20" s="6">
        <f>IF('[1]TCE - ANEXO IV - Preencher'!K29="","",'[1]TCE - ANEXO IV - Preencher'!K29)</f>
        <v>44020</v>
      </c>
      <c r="J20" s="5" t="str">
        <f>'[1]TCE - ANEXO IV - Preencher'!L29</f>
        <v>26200710779833000156550010005068271120226170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430</v>
      </c>
    </row>
    <row r="21" spans="1:12" s="8" customFormat="1" ht="19.5" customHeight="1" x14ac:dyDescent="0.2">
      <c r="A21" s="3">
        <f>IFERROR(VLOOKUP(B21,'[1]DADOS (OCULTAR)'!$P$3:$R$53,3,0),"")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506874</v>
      </c>
      <c r="I21" s="6">
        <f>IF('[1]TCE - ANEXO IV - Preencher'!K30="","",'[1]TCE - ANEXO IV - Preencher'!K30)</f>
        <v>44020</v>
      </c>
      <c r="J21" s="5" t="str">
        <f>'[1]TCE - ANEXO IV - Preencher'!L30</f>
        <v>26200710779833000156550010005068741160427850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22580.6</v>
      </c>
    </row>
    <row r="22" spans="1:12" s="8" customFormat="1" ht="19.5" customHeight="1" x14ac:dyDescent="0.2">
      <c r="A22" s="3">
        <f>IFERROR(VLOOKUP(B22,'[1]DADOS (OCULTAR)'!$P$3:$R$53,3,0),"")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507061</v>
      </c>
      <c r="I22" s="6">
        <f>IF('[1]TCE - ANEXO IV - Preencher'!K31="","",'[1]TCE - ANEXO IV - Preencher'!K31)</f>
        <v>44020</v>
      </c>
      <c r="J22" s="5" t="str">
        <f>'[1]TCE - ANEXO IV - Preencher'!L31</f>
        <v>26200710779833000156550010005070611171222638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4147.2</v>
      </c>
    </row>
    <row r="23" spans="1:12" s="8" customFormat="1" ht="19.5" customHeight="1" x14ac:dyDescent="0.2">
      <c r="A23" s="3">
        <f>IFERROR(VLOOKUP(B23,'[1]DADOS (OCULTAR)'!$P$3:$R$53,3,0),"")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61418042000131</v>
      </c>
      <c r="E23" s="5" t="str">
        <f>'[1]TCE - ANEXO IV - Preencher'!G32</f>
        <v>CIRURGICA FERNANDES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1233758</v>
      </c>
      <c r="I23" s="6">
        <f>IF('[1]TCE - ANEXO IV - Preencher'!K32="","",'[1]TCE - ANEXO IV - Preencher'!K32)</f>
        <v>44020</v>
      </c>
      <c r="J23" s="5" t="str">
        <f>'[1]TCE - ANEXO IV - Preencher'!L32</f>
        <v>35200761418042000131550040012337581813082230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1838.22</v>
      </c>
    </row>
    <row r="24" spans="1:12" s="8" customFormat="1" ht="19.5" customHeight="1" x14ac:dyDescent="0.2">
      <c r="A24" s="3">
        <f>IFERROR(VLOOKUP(B24,'[1]DADOS (OCULTAR)'!$P$3:$R$53,3,0),"")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67729178000491</v>
      </c>
      <c r="E24" s="5" t="str">
        <f>'[1]TCE - ANEXO IV - Preencher'!G33</f>
        <v>COMERCIAL C RIOCLARENSE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1318918</v>
      </c>
      <c r="I24" s="6">
        <f>IF('[1]TCE - ANEXO IV - Preencher'!K33="","",'[1]TCE - ANEXO IV - Preencher'!K33)</f>
        <v>44020</v>
      </c>
      <c r="J24" s="5" t="str">
        <f>'[1]TCE - ANEXO IV - Preencher'!L33</f>
        <v>35200767729178000491550010013189181838390854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9038.6</v>
      </c>
    </row>
    <row r="25" spans="1:12" s="8" customFormat="1" ht="19.5" customHeight="1" x14ac:dyDescent="0.2">
      <c r="A25" s="3">
        <f>IFERROR(VLOOKUP(B25,'[1]DADOS (OCULTAR)'!$P$3:$R$53,3,0),"")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507450</v>
      </c>
      <c r="I25" s="6">
        <f>IF('[1]TCE - ANEXO IV - Preencher'!K34="","",'[1]TCE - ANEXO IV - Preencher'!K34)</f>
        <v>44029</v>
      </c>
      <c r="J25" s="5" t="str">
        <f>'[1]TCE - ANEXO IV - Preencher'!L34</f>
        <v>26200710779833000156550010005074501114342822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325</v>
      </c>
    </row>
    <row r="26" spans="1:12" s="8" customFormat="1" ht="19.5" customHeight="1" x14ac:dyDescent="0.2">
      <c r="A26" s="3">
        <f>IFERROR(VLOOKUP(B26,'[1]DADOS (OCULTAR)'!$P$3:$R$53,3,0),"")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507452</v>
      </c>
      <c r="I26" s="6">
        <f>IF('[1]TCE - ANEXO IV - Preencher'!K35="","",'[1]TCE - ANEXO IV - Preencher'!K35)</f>
        <v>44029</v>
      </c>
      <c r="J26" s="5" t="str">
        <f>'[1]TCE - ANEXO IV - Preencher'!L35</f>
        <v>26200710779833000156550010005074521114534866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1720</v>
      </c>
    </row>
    <row r="27" spans="1:12" s="8" customFormat="1" ht="19.5" customHeight="1" x14ac:dyDescent="0.2">
      <c r="A27" s="3">
        <f>IFERROR(VLOOKUP(B27,'[1]DADOS (OCULTAR)'!$P$3:$R$53,3,0),"")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507376</v>
      </c>
      <c r="I27" s="6">
        <f>IF('[1]TCE - ANEXO IV - Preencher'!K36="","",'[1]TCE - ANEXO IV - Preencher'!K36)</f>
        <v>44029</v>
      </c>
      <c r="J27" s="5" t="str">
        <f>'[1]TCE - ANEXO IV - Preencher'!L36</f>
        <v>26200710779833000156550010005073761113804505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1402</v>
      </c>
    </row>
    <row r="28" spans="1:12" s="8" customFormat="1" ht="19.5" customHeight="1" x14ac:dyDescent="0.2">
      <c r="A28" s="3">
        <f>IFERROR(VLOOKUP(B28,'[1]DADOS (OCULTAR)'!$P$3:$R$53,3,0),"")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000.084.344</v>
      </c>
      <c r="I28" s="6">
        <f>IF('[1]TCE - ANEXO IV - Preencher'!K37="","",'[1]TCE - ANEXO IV - Preencher'!K37)</f>
        <v>44029</v>
      </c>
      <c r="J28" s="5" t="str">
        <f>'[1]TCE - ANEXO IV - Preencher'!L37</f>
        <v>26200708674752000140550010000843441990989340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1060.9100000000001</v>
      </c>
    </row>
    <row r="29" spans="1:12" s="8" customFormat="1" ht="19.5" customHeight="1" x14ac:dyDescent="0.2">
      <c r="A29" s="3">
        <f>IFERROR(VLOOKUP(B29,'[1]DADOS (OCULTAR)'!$P$3:$R$53,3,0),"")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00104023</v>
      </c>
      <c r="I29" s="6">
        <f>IF('[1]TCE - ANEXO IV - Preencher'!K38="","",'[1]TCE - ANEXO IV - Preencher'!K38)</f>
        <v>44029</v>
      </c>
      <c r="J29" s="5" t="str">
        <f>'[1]TCE - ANEXO IV - Preencher'!L38</f>
        <v>26200721596736000144550010001040231001064240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4086</v>
      </c>
    </row>
    <row r="30" spans="1:12" s="8" customFormat="1" ht="19.5" customHeight="1" x14ac:dyDescent="0.2">
      <c r="A30" s="3">
        <f>IFERROR(VLOOKUP(B30,'[1]DADOS (OCULTAR)'!$P$3:$R$53,3,0),"")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19125796000218</v>
      </c>
      <c r="E30" s="5" t="str">
        <f>'[1]TCE - ANEXO IV - Preencher'!G39</f>
        <v>NORDMARKET COMERCIO DE PROD HOSP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0000000859</v>
      </c>
      <c r="I30" s="6">
        <f>IF('[1]TCE - ANEXO IV - Preencher'!K39="","",'[1]TCE - ANEXO IV - Preencher'!K39)</f>
        <v>44032</v>
      </c>
      <c r="J30" s="5" t="str">
        <f>'[1]TCE - ANEXO IV - Preencher'!L39</f>
        <v>26200719125796000218550010000008591062188035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2535</v>
      </c>
    </row>
    <row r="31" spans="1:12" s="8" customFormat="1" ht="19.5" customHeight="1" x14ac:dyDescent="0.2">
      <c r="A31" s="3">
        <f>IFERROR(VLOOKUP(B31,'[1]DADOS (OCULTAR)'!$P$3:$R$53,3,0),"")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8778201000126</v>
      </c>
      <c r="E31" s="5" t="str">
        <f>'[1]TCE - ANEXO IV - Preencher'!G40</f>
        <v>DROGAFONTE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000314258</v>
      </c>
      <c r="I31" s="6">
        <f>IF('[1]TCE - ANEXO IV - Preencher'!K40="","",'[1]TCE - ANEXO IV - Preencher'!K40)</f>
        <v>44032</v>
      </c>
      <c r="J31" s="5" t="str">
        <f>'[1]TCE - ANEXO IV - Preencher'!L40</f>
        <v>26200708778201000126550010003142581467976017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478.94</v>
      </c>
    </row>
    <row r="32" spans="1:12" s="8" customFormat="1" ht="19.5" customHeight="1" x14ac:dyDescent="0.2">
      <c r="A32" s="3">
        <f>IFERROR(VLOOKUP(B32,'[1]DADOS (OCULTAR)'!$P$3:$R$53,3,0),"")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31673254000285</v>
      </c>
      <c r="E32" s="5" t="str">
        <f>'[1]TCE - ANEXO IV - Preencher'!G41</f>
        <v>LABORATORIOS B BRAUN S/A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129020</v>
      </c>
      <c r="I32" s="6">
        <f>IF('[1]TCE - ANEXO IV - Preencher'!K41="","",'[1]TCE - ANEXO IV - Preencher'!K41)</f>
        <v>44034</v>
      </c>
      <c r="J32" s="5" t="str">
        <f>'[1]TCE - ANEXO IV - Preencher'!L41</f>
        <v>26200731673254000285550000001290201355112960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232.8</v>
      </c>
    </row>
    <row r="33" spans="1:12" s="8" customFormat="1" ht="19.5" customHeight="1" x14ac:dyDescent="0.2">
      <c r="A33" s="3">
        <f>IFERROR(VLOOKUP(B33,'[1]DADOS (OCULTAR)'!$P$3:$R$53,3,0),"")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1440590001027</v>
      </c>
      <c r="E33" s="5" t="str">
        <f>'[1]TCE - ANEXO IV - Preencher'!G42</f>
        <v>FRESENIUS MEDICAL CARE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000044924</v>
      </c>
      <c r="I33" s="6">
        <f>IF('[1]TCE - ANEXO IV - Preencher'!K42="","",'[1]TCE - ANEXO IV - Preencher'!K42)</f>
        <v>44026</v>
      </c>
      <c r="J33" s="5" t="str">
        <f>'[1]TCE - ANEXO IV - Preencher'!L42</f>
        <v>23200701440590001027550000000449241211878994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3328.24</v>
      </c>
    </row>
    <row r="34" spans="1:12" s="8" customFormat="1" ht="19.5" customHeight="1" x14ac:dyDescent="0.2">
      <c r="A34" s="3">
        <f>IFERROR(VLOOKUP(B34,'[1]DADOS (OCULTAR)'!$P$3:$R$53,3,0),"")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1562710000178</v>
      </c>
      <c r="E34" s="5" t="str">
        <f>'[1]TCE - ANEXO IV - Preencher'!G43</f>
        <v>PHARMADERME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2792</v>
      </c>
      <c r="I34" s="6">
        <f>IF('[1]TCE - ANEXO IV - Preencher'!K43="","",'[1]TCE - ANEXO IV - Preencher'!K43)</f>
        <v>44036</v>
      </c>
      <c r="J34" s="5" t="str">
        <f>'[1]TCE - ANEXO IV - Preencher'!L43</f>
        <v>9S2EJNY7W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645.73</v>
      </c>
    </row>
    <row r="35" spans="1:12" s="8" customFormat="1" ht="19.5" customHeight="1" x14ac:dyDescent="0.2">
      <c r="A35" s="3">
        <f>IFERROR(VLOOKUP(B35,'[1]DADOS (OCULTAR)'!$P$3:$R$53,3,0),"")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22006201000139</v>
      </c>
      <c r="E35" s="5" t="str">
        <f>'[1]TCE - ANEXO IV - Preencher'!G44</f>
        <v>FORTPEL COMERCIO DE DESCARTAVEIS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66123</v>
      </c>
      <c r="I35" s="6">
        <f>IF('[1]TCE - ANEXO IV - Preencher'!K44="","",'[1]TCE - ANEXO IV - Preencher'!K44)</f>
        <v>44028</v>
      </c>
      <c r="J35" s="5" t="str">
        <f>'[1]TCE - ANEXO IV - Preencher'!L44</f>
        <v>26200722006201000139550000000661231100661230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3035.7</v>
      </c>
    </row>
    <row r="36" spans="1:12" s="8" customFormat="1" ht="19.5" customHeight="1" x14ac:dyDescent="0.2">
      <c r="A36" s="3">
        <f>IFERROR(VLOOKUP(B36,'[1]DADOS (OCULTAR)'!$P$3:$R$53,3,0),"")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22006201000139</v>
      </c>
      <c r="E36" s="5" t="str">
        <f>'[1]TCE - ANEXO IV - Preencher'!G45</f>
        <v>FORTPEL COMERCIO DE DESCARTAVEIS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66118</v>
      </c>
      <c r="I36" s="6">
        <f>IF('[1]TCE - ANEXO IV - Preencher'!K45="","",'[1]TCE - ANEXO IV - Preencher'!K45)</f>
        <v>44028</v>
      </c>
      <c r="J36" s="5" t="str">
        <f>'[1]TCE - ANEXO IV - Preencher'!L45</f>
        <v>26200722006201000139550000000661181100661183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15325.95</v>
      </c>
    </row>
    <row r="37" spans="1:12" s="8" customFormat="1" ht="19.5" customHeight="1" x14ac:dyDescent="0.2">
      <c r="A37" s="3">
        <f>IFERROR(VLOOKUP(B37,'[1]DADOS (OCULTAR)'!$P$3:$R$53,3,0),"")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22006201000139</v>
      </c>
      <c r="E37" s="5" t="str">
        <f>'[1]TCE - ANEXO IV - Preencher'!G46</f>
        <v>FORTPEL COMERCIO DE DESCARTAVEIS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66118</v>
      </c>
      <c r="I37" s="6">
        <f>IF('[1]TCE - ANEXO IV - Preencher'!K46="","",'[1]TCE - ANEXO IV - Preencher'!K46)</f>
        <v>44028</v>
      </c>
      <c r="J37" s="5" t="str">
        <f>'[1]TCE - ANEXO IV - Preencher'!L46</f>
        <v>26200722006201000139550000000661181100661183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40.65</v>
      </c>
    </row>
    <row r="38" spans="1:12" s="8" customFormat="1" ht="19.5" customHeight="1" x14ac:dyDescent="0.2">
      <c r="A38" s="3">
        <f>IFERROR(VLOOKUP(B38,'[1]DADOS (OCULTAR)'!$P$3:$R$53,3,0),"")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000314697</v>
      </c>
      <c r="I38" s="6">
        <f>IF('[1]TCE - ANEXO IV - Preencher'!K47="","",'[1]TCE - ANEXO IV - Preencher'!K47)</f>
        <v>44036</v>
      </c>
      <c r="J38" s="5" t="str">
        <f>'[1]TCE - ANEXO IV - Preencher'!L47</f>
        <v>26200708778201000126550010003146971648716254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1511</v>
      </c>
    </row>
    <row r="39" spans="1:12" s="8" customFormat="1" ht="19.5" customHeight="1" x14ac:dyDescent="0.2">
      <c r="A39" s="3">
        <f>IFERROR(VLOOKUP(B39,'[1]DADOS (OCULTAR)'!$P$3:$R$53,3,0),"")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21596736000144</v>
      </c>
      <c r="E39" s="5" t="str">
        <f>'[1]TCE - ANEXO IV - Preencher'!G48</f>
        <v>ULTRAMEGA DIST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00104653</v>
      </c>
      <c r="I39" s="6">
        <f>IF('[1]TCE - ANEXO IV - Preencher'!K48="","",'[1]TCE - ANEXO IV - Preencher'!K48)</f>
        <v>44039</v>
      </c>
      <c r="J39" s="5" t="str">
        <f>'[1]TCE - ANEXO IV - Preencher'!L48</f>
        <v>26200721596736000144550010001046531001070684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2370</v>
      </c>
    </row>
    <row r="40" spans="1:12" s="8" customFormat="1" ht="19.5" customHeight="1" x14ac:dyDescent="0.2">
      <c r="A40" s="3">
        <f>IFERROR(VLOOKUP(B40,'[1]DADOS (OCULTAR)'!$P$3:$R$53,3,0),"")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4130211000108</v>
      </c>
      <c r="E40" s="5" t="str">
        <f>'[1]TCE - ANEXO IV - Preencher'!G49</f>
        <v>AXMED EQUIPAM MEDICOS HOSPIT LTDA 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0000014315</v>
      </c>
      <c r="I40" s="6">
        <f>IF('[1]TCE - ANEXO IV - Preencher'!K49="","",'[1]TCE - ANEXO IV - Preencher'!K49)</f>
        <v>44022</v>
      </c>
      <c r="J40" s="5" t="str">
        <f>'[1]TCE - ANEXO IV - Preencher'!L49</f>
        <v>35200704130211000108550010000143151984975710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24150</v>
      </c>
    </row>
    <row r="41" spans="1:12" s="8" customFormat="1" ht="19.5" customHeight="1" x14ac:dyDescent="0.2">
      <c r="A41" s="3">
        <f>IFERROR(VLOOKUP(B41,'[1]DADOS (OCULTAR)'!$P$3:$R$53,3,0),"")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51943645000107</v>
      </c>
      <c r="E41" s="5" t="str">
        <f>'[1]TCE - ANEXO IV - Preencher'!G50</f>
        <v>BIOMEDICAL EQUIPAMENTOS E PRODUTOS MED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000.123.641</v>
      </c>
      <c r="I41" s="6">
        <f>IF('[1]TCE - ANEXO IV - Preencher'!K50="","",'[1]TCE - ANEXO IV - Preencher'!K50)</f>
        <v>44032</v>
      </c>
      <c r="J41" s="5" t="str">
        <f>'[1]TCE - ANEXO IV - Preencher'!L50</f>
        <v>35200751943645000107550010001236411004640324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110</v>
      </c>
    </row>
    <row r="42" spans="1:12" s="8" customFormat="1" ht="19.5" customHeight="1" x14ac:dyDescent="0.2">
      <c r="A42" s="3">
        <f>IFERROR(VLOOKUP(B42,'[1]DADOS (OCULTAR)'!$P$3:$R$53,3,0),"")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508015</v>
      </c>
      <c r="I42" s="6">
        <f>IF('[1]TCE - ANEXO IV - Preencher'!K51="","",'[1]TCE - ANEXO IV - Preencher'!K51)</f>
        <v>44039</v>
      </c>
      <c r="J42" s="5" t="str">
        <f>'[1]TCE - ANEXO IV - Preencher'!L51</f>
        <v>26200710779833000156550010005080151114325611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214.2</v>
      </c>
    </row>
    <row r="43" spans="1:12" s="8" customFormat="1" ht="19.5" customHeight="1" x14ac:dyDescent="0.2">
      <c r="A43" s="3">
        <f>IFERROR(VLOOKUP(B43,'[1]DADOS (OCULTAR)'!$P$3:$R$53,3,0),"")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41053497000193</v>
      </c>
      <c r="E43" s="5" t="str">
        <f>'[1]TCE - ANEXO IV - Preencher'!G52</f>
        <v>DISCAMED MEDICO HOSPITALAR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14885</v>
      </c>
      <c r="I43" s="6">
        <f>IF('[1]TCE - ANEXO IV - Preencher'!K52="","",'[1]TCE - ANEXO IV - Preencher'!K52)</f>
        <v>44039</v>
      </c>
      <c r="J43" s="5" t="str">
        <f>'[1]TCE - ANEXO IV - Preencher'!L52</f>
        <v>26200741053497000193550010000148851001401357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216</v>
      </c>
    </row>
    <row r="44" spans="1:12" s="8" customFormat="1" ht="19.5" customHeight="1" x14ac:dyDescent="0.2">
      <c r="A44" s="3">
        <f>IFERROR(VLOOKUP(B44,'[1]DADOS (OCULTAR)'!$P$3:$R$53,3,0),"")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13207369000111</v>
      </c>
      <c r="E44" s="5" t="str">
        <f>'[1]TCE - ANEXO IV - Preencher'!G53</f>
        <v>PHARMABELA FARMACIA  DE MANIPULAÇAO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000.000.080</v>
      </c>
      <c r="I44" s="6">
        <f>IF('[1]TCE - ANEXO IV - Preencher'!K53="","",'[1]TCE - ANEXO IV - Preencher'!K53)</f>
        <v>44040</v>
      </c>
      <c r="J44" s="5" t="str">
        <f>'[1]TCE - ANEXO IV - Preencher'!L53</f>
        <v>26200713207369000111550010000000801703300987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493</v>
      </c>
    </row>
    <row r="45" spans="1:12" s="8" customFormat="1" ht="19.5" customHeight="1" x14ac:dyDescent="0.2">
      <c r="A45" s="3">
        <f>IFERROR(VLOOKUP(B45,'[1]DADOS (OCULTAR)'!$P$3:$R$53,3,0),"")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1995254000150</v>
      </c>
      <c r="E45" s="5" t="str">
        <f>'[1]TCE - ANEXO IV - Preencher'!G54</f>
        <v>LF AMORIM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0000000241</v>
      </c>
      <c r="I45" s="6">
        <f>IF('[1]TCE - ANEXO IV - Preencher'!K54="","",'[1]TCE - ANEXO IV - Preencher'!K54)</f>
        <v>44040</v>
      </c>
      <c r="J45" s="5" t="str">
        <f>'[1]TCE - ANEXO IV - Preencher'!L54</f>
        <v>26200701995254000150550010000002411297254186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330</v>
      </c>
    </row>
    <row r="46" spans="1:12" s="8" customFormat="1" ht="19.5" customHeight="1" x14ac:dyDescent="0.2">
      <c r="A46" s="3">
        <f>IFERROR(VLOOKUP(B46,'[1]DADOS (OCULTAR)'!$P$3:$R$53,3,0),"")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82641325003648</v>
      </c>
      <c r="E46" s="5" t="str">
        <f>'[1]TCE - ANEXO IV - Preencher'!G55</f>
        <v>CREMER S.A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000155916</v>
      </c>
      <c r="I46" s="6">
        <f>IF('[1]TCE - ANEXO IV - Preencher'!K55="","",'[1]TCE - ANEXO IV - Preencher'!K55)</f>
        <v>44041</v>
      </c>
      <c r="J46" s="5" t="str">
        <f>'[1]TCE - ANEXO IV - Preencher'!L55</f>
        <v>26200782641325003648550010001559161100083977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8730</v>
      </c>
    </row>
    <row r="47" spans="1:12" s="8" customFormat="1" ht="19.5" customHeight="1" x14ac:dyDescent="0.2">
      <c r="A47" s="3">
        <f>IFERROR(VLOOKUP(B47,'[1]DADOS (OCULTAR)'!$P$3:$R$53,3,0),"")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31466868000105</v>
      </c>
      <c r="E47" s="5" t="str">
        <f>'[1]TCE - ANEXO IV - Preencher'!G56</f>
        <v>DOMPLAST COM DE EMBAL PLAST EIRELI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1310</v>
      </c>
      <c r="I47" s="6">
        <f>IF('[1]TCE - ANEXO IV - Preencher'!K56="","",'[1]TCE - ANEXO IV - Preencher'!K56)</f>
        <v>44021</v>
      </c>
      <c r="J47" s="5" t="str">
        <f>'[1]TCE - ANEXO IV - Preencher'!L56</f>
        <v>26200731466868000105550010000013101830974275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2341.1999999999998</v>
      </c>
    </row>
    <row r="48" spans="1:12" s="8" customFormat="1" ht="19.5" customHeight="1" x14ac:dyDescent="0.2">
      <c r="A48" s="3">
        <f>IFERROR(VLOOKUP(B48,'[1]DADOS (OCULTAR)'!$P$3:$R$53,3,0),"")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19125796000137</v>
      </c>
      <c r="E48" s="5" t="str">
        <f>'[1]TCE - ANEXO IV - Preencher'!G57</f>
        <v>NORD MARKET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000022454</v>
      </c>
      <c r="I48" s="6">
        <f>IF('[1]TCE - ANEXO IV - Preencher'!K57="","",'[1]TCE - ANEXO IV - Preencher'!K57)</f>
        <v>44036</v>
      </c>
      <c r="J48" s="5" t="str">
        <f>'[1]TCE - ANEXO IV - Preencher'!L57</f>
        <v>25200719125796000137550010000224541545179128</v>
      </c>
      <c r="K48" s="5" t="str">
        <f>IF(F48="B",LEFT('[1]TCE - ANEXO IV - Preencher'!M57,2),IF(F48="S",LEFT('[1]TCE - ANEXO IV - Preencher'!M57,7),IF('[1]TCE - ANEXO IV - Preencher'!H57="","")))</f>
        <v>25</v>
      </c>
      <c r="L48" s="7">
        <f>'[1]TCE - ANEXO IV - Preencher'!N57</f>
        <v>7450</v>
      </c>
    </row>
    <row r="49" spans="1:12" s="8" customFormat="1" ht="19.5" customHeight="1" x14ac:dyDescent="0.2">
      <c r="A49" s="3">
        <f>IFERROR(VLOOKUP(B49,'[1]DADOS (OCULTAR)'!$P$3:$R$53,3,0),"")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3.4 - Material Farmacológico</v>
      </c>
      <c r="D49" s="3">
        <f>'[1]TCE - ANEXO IV - Preencher'!F58</f>
        <v>5439635000456</v>
      </c>
      <c r="E49" s="5" t="str">
        <f>'[1]TCE - ANEXO IV - Preencher'!G58</f>
        <v>ABL ANTIBIOTICOS DO BRASIL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175340</v>
      </c>
      <c r="I49" s="6">
        <f>IF('[1]TCE - ANEXO IV - Preencher'!K58="","",'[1]TCE - ANEXO IV - Preencher'!K58)</f>
        <v>43997</v>
      </c>
      <c r="J49" s="5" t="str">
        <f>'[1]TCE - ANEXO IV - Preencher'!L58</f>
        <v>42200605439635000456550010001753401340917508</v>
      </c>
      <c r="K49" s="5" t="str">
        <f>IF(F49="B",LEFT('[1]TCE - ANEXO IV - Preencher'!M58,2),IF(F49="S",LEFT('[1]TCE - ANEXO IV - Preencher'!M58,7),IF('[1]TCE - ANEXO IV - Preencher'!H58="","")))</f>
        <v>42</v>
      </c>
      <c r="L49" s="7">
        <f>'[1]TCE - ANEXO IV - Preencher'!N58</f>
        <v>6960</v>
      </c>
    </row>
    <row r="50" spans="1:12" s="8" customFormat="1" ht="19.5" customHeight="1" x14ac:dyDescent="0.2">
      <c r="A50" s="3">
        <f>IFERROR(VLOOKUP(B50,'[1]DADOS (OCULTAR)'!$P$3:$R$53,3,0),"")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3.4 - Material Farmacológico</v>
      </c>
      <c r="D50" s="3">
        <f>'[1]TCE - ANEXO IV - Preencher'!F59</f>
        <v>44734671002286</v>
      </c>
      <c r="E50" s="5" t="str">
        <f>'[1]TCE - ANEXO IV - Preencher'!G59</f>
        <v>CRISTALIA PRODUTOS QUIMICOS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0023602</v>
      </c>
      <c r="I50" s="6">
        <f>IF('[1]TCE - ANEXO IV - Preencher'!K59="","",'[1]TCE - ANEXO IV - Preencher'!K59)</f>
        <v>44007</v>
      </c>
      <c r="J50" s="5" t="str">
        <f>'[1]TCE - ANEXO IV - Preencher'!L59</f>
        <v>35200644734671002286550100000236021013995115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15184.5</v>
      </c>
    </row>
    <row r="51" spans="1:12" s="8" customFormat="1" ht="19.5" customHeight="1" x14ac:dyDescent="0.2">
      <c r="A51" s="3">
        <f>IFERROR(VLOOKUP(B51,'[1]DADOS (OCULTAR)'!$P$3:$R$53,3,0),"")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3.4 - Material Farmacológico</v>
      </c>
      <c r="D51" s="3">
        <f>'[1]TCE - ANEXO IV - Preencher'!F60</f>
        <v>13207369000111</v>
      </c>
      <c r="E51" s="5" t="str">
        <f>'[1]TCE - ANEXO IV - Preencher'!G60</f>
        <v>PHARMABELA FARMACIA  DE MANIPULAÇAO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000.000.074</v>
      </c>
      <c r="I51" s="6">
        <f>IF('[1]TCE - ANEXO IV - Preencher'!K60="","",'[1]TCE - ANEXO IV - Preencher'!K60)</f>
        <v>44014</v>
      </c>
      <c r="J51" s="5" t="str">
        <f>'[1]TCE - ANEXO IV - Preencher'!L60</f>
        <v>26200713207369000111550010000000741859444202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2425</v>
      </c>
    </row>
    <row r="52" spans="1:12" s="8" customFormat="1" ht="19.5" customHeight="1" x14ac:dyDescent="0.2">
      <c r="A52" s="3">
        <f>IFERROR(VLOOKUP(B52,'[1]DADOS (OCULTAR)'!$P$3:$R$53,3,0),"")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3.4 - Material Farmacológico</v>
      </c>
      <c r="D52" s="3">
        <f>'[1]TCE - ANEXO IV - Preencher'!F61</f>
        <v>12420164001048</v>
      </c>
      <c r="E52" s="5" t="str">
        <f>'[1]TCE - ANEXO IV - Preencher'!G61</f>
        <v>CM HOSPITALAR S 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000068764</v>
      </c>
      <c r="I52" s="6">
        <f>IF('[1]TCE - ANEXO IV - Preencher'!K61="","",'[1]TCE - ANEXO IV - Preencher'!K61)</f>
        <v>44012</v>
      </c>
      <c r="J52" s="5" t="str">
        <f>'[1]TCE - ANEXO IV - Preencher'!L61</f>
        <v>26200612420164001048550010000687641100152593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369</v>
      </c>
    </row>
    <row r="53" spans="1:12" s="8" customFormat="1" ht="19.5" customHeight="1" x14ac:dyDescent="0.2">
      <c r="A53" s="3">
        <f>IFERROR(VLOOKUP(B53,'[1]DADOS (OCULTAR)'!$P$3:$R$53,3,0),"")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3.4 - Material Farmacológico</v>
      </c>
      <c r="D53" s="3">
        <f>'[1]TCE - ANEXO IV - Preencher'!F62</f>
        <v>67729178000491</v>
      </c>
      <c r="E53" s="5" t="str">
        <f>'[1]TCE - ANEXO IV - Preencher'!G62</f>
        <v>COMERCIAL C RIOCLARENSE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1311739</v>
      </c>
      <c r="I53" s="6">
        <f>IF('[1]TCE - ANEXO IV - Preencher'!K62="","",'[1]TCE - ANEXO IV - Preencher'!K62)</f>
        <v>44001</v>
      </c>
      <c r="J53" s="5" t="str">
        <f>'[1]TCE - ANEXO IV - Preencher'!L62</f>
        <v>35200667729178000491550010013117391274984826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15190</v>
      </c>
    </row>
    <row r="54" spans="1:12" s="8" customFormat="1" ht="19.5" customHeight="1" x14ac:dyDescent="0.2">
      <c r="A54" s="3">
        <f>IFERROR(VLOOKUP(B54,'[1]DADOS (OCULTAR)'!$P$3:$R$53,3,0),"")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 REPRES DE MED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143003</v>
      </c>
      <c r="I54" s="6">
        <f>IF('[1]TCE - ANEXO IV - Preencher'!K63="","",'[1]TCE - ANEXO IV - Preencher'!K63)</f>
        <v>44011</v>
      </c>
      <c r="J54" s="5" t="str">
        <f>'[1]TCE - ANEXO IV - Preencher'!L63</f>
        <v>26200612882932000194550010001430031715702283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557</v>
      </c>
    </row>
    <row r="55" spans="1:12" s="8" customFormat="1" ht="19.5" customHeight="1" x14ac:dyDescent="0.2">
      <c r="A55" s="3">
        <f>IFERROR(VLOOKUP(B55,'[1]DADOS (OCULTAR)'!$P$3:$R$53,3,0),"")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3.4 - Material Farmacológico</v>
      </c>
      <c r="D55" s="3">
        <f>'[1]TCE - ANEXO IV - Preencher'!F64</f>
        <v>35520964000145</v>
      </c>
      <c r="E55" s="5" t="str">
        <f>'[1]TCE - ANEXO IV - Preencher'!G64</f>
        <v>FARMACIA ROCHA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000103239</v>
      </c>
      <c r="I55" s="6">
        <f>IF('[1]TCE - ANEXO IV - Preencher'!K64="","",'[1]TCE - ANEXO IV - Preencher'!K64)</f>
        <v>44020</v>
      </c>
      <c r="J55" s="5" t="str">
        <f>'[1]TCE - ANEXO IV - Preencher'!L64</f>
        <v>26200735520964000145650020001032391820195693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204</v>
      </c>
    </row>
    <row r="56" spans="1:12" s="8" customFormat="1" ht="19.5" customHeight="1" x14ac:dyDescent="0.2">
      <c r="A56" s="3">
        <f>IFERROR(VLOOKUP(B56,'[1]DADOS (OCULTAR)'!$P$3:$R$53,3,0),"")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000313468</v>
      </c>
      <c r="I56" s="6">
        <f>IF('[1]TCE - ANEXO IV - Preencher'!K65="","",'[1]TCE - ANEXO IV - Preencher'!K65)</f>
        <v>44020</v>
      </c>
      <c r="J56" s="5" t="str">
        <f>'[1]TCE - ANEXO IV - Preencher'!L65</f>
        <v>26200708778201000126550010003134681292418099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1560.06</v>
      </c>
    </row>
    <row r="57" spans="1:12" s="8" customFormat="1" ht="19.5" customHeight="1" x14ac:dyDescent="0.2">
      <c r="A57" s="3">
        <f>IFERROR(VLOOKUP(B57,'[1]DADOS (OCULTAR)'!$P$3:$R$53,3,0),"")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REPRES DE MED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143175</v>
      </c>
      <c r="I57" s="6">
        <f>IF('[1]TCE - ANEXO IV - Preencher'!K66="","",'[1]TCE - ANEXO IV - Preencher'!K66)</f>
        <v>44020</v>
      </c>
      <c r="J57" s="5" t="str">
        <f>'[1]TCE - ANEXO IV - Preencher'!L66</f>
        <v>26200712882932000194550010001431751103950500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1249</v>
      </c>
    </row>
    <row r="58" spans="1:12" s="8" customFormat="1" ht="19.5" customHeight="1" x14ac:dyDescent="0.2">
      <c r="A58" s="3">
        <f>IFERROR(VLOOKUP(B58,'[1]DADOS (OCULTAR)'!$P$3:$R$53,3,0),"")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3.4 - Material Farmacológico</v>
      </c>
      <c r="D58" s="3">
        <f>'[1]TCE - ANEXO IV - Preencher'!F67</f>
        <v>12882932000194</v>
      </c>
      <c r="E58" s="5" t="str">
        <f>'[1]TCE - ANEXO IV - Preencher'!G67</f>
        <v>EXOMED REPRES DE MED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143174</v>
      </c>
      <c r="I58" s="6">
        <f>IF('[1]TCE - ANEXO IV - Preencher'!K67="","",'[1]TCE - ANEXO IV - Preencher'!K67)</f>
        <v>44020</v>
      </c>
      <c r="J58" s="5" t="str">
        <f>'[1]TCE - ANEXO IV - Preencher'!L67</f>
        <v>26200712882932000194550010001431741634753458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2390.98</v>
      </c>
    </row>
    <row r="59" spans="1:12" s="8" customFormat="1" ht="19.5" customHeight="1" x14ac:dyDescent="0.2">
      <c r="A59" s="3">
        <f>IFERROR(VLOOKUP(B59,'[1]DADOS (OCULTAR)'!$P$3:$R$53,3,0),"")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3.4 - Material Farmacológico</v>
      </c>
      <c r="D59" s="3">
        <f>'[1]TCE - ANEXO IV - Preencher'!F68</f>
        <v>7484373000124</v>
      </c>
      <c r="E59" s="5" t="str">
        <f>'[1]TCE - ANEXO IV - Preencher'!G68</f>
        <v>UNI HOSPITALAR LTDA 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000.102.993</v>
      </c>
      <c r="I59" s="6">
        <f>IF('[1]TCE - ANEXO IV - Preencher'!K68="","",'[1]TCE - ANEXO IV - Preencher'!K68)</f>
        <v>44020</v>
      </c>
      <c r="J59" s="5" t="str">
        <f>'[1]TCE - ANEXO IV - Preencher'!L68</f>
        <v>26200707484373000124550010001029931077262510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1690.02</v>
      </c>
    </row>
    <row r="60" spans="1:12" s="8" customFormat="1" ht="19.5" customHeight="1" x14ac:dyDescent="0.2">
      <c r="A60" s="3">
        <f>IFERROR(VLOOKUP(B60,'[1]DADOS (OCULTAR)'!$P$3:$R$53,3,0),"")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000.083.616</v>
      </c>
      <c r="I60" s="6">
        <f>IF('[1]TCE - ANEXO IV - Preencher'!K69="","",'[1]TCE - ANEXO IV - Preencher'!K69)</f>
        <v>44020</v>
      </c>
      <c r="J60" s="5" t="str">
        <f>'[1]TCE - ANEXO IV - Preencher'!L69</f>
        <v>26200708674752000140550010000836161399411827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294.11</v>
      </c>
    </row>
    <row r="61" spans="1:12" s="8" customFormat="1" ht="19.5" customHeight="1" x14ac:dyDescent="0.2">
      <c r="A61" s="3">
        <f>IFERROR(VLOOKUP(B61,'[1]DADOS (OCULTAR)'!$P$3:$R$53,3,0),"")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3.4 - Material Farmacológico</v>
      </c>
      <c r="D61" s="3">
        <f>'[1]TCE - ANEXO IV - Preencher'!F70</f>
        <v>3817043000152</v>
      </c>
      <c r="E61" s="5" t="str">
        <f>'[1]TCE - ANEXO IV - Preencher'!G70</f>
        <v>PHARMAPLUS LTDA EPP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000.021.060</v>
      </c>
      <c r="I61" s="6">
        <f>IF('[1]TCE - ANEXO IV - Preencher'!K70="","",'[1]TCE - ANEXO IV - Preencher'!K70)</f>
        <v>44013</v>
      </c>
      <c r="J61" s="5" t="str">
        <f>'[1]TCE - ANEXO IV - Preencher'!L70</f>
        <v>26200703817043000152550010000210601064908240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40.5</v>
      </c>
    </row>
    <row r="62" spans="1:12" s="8" customFormat="1" ht="19.5" customHeight="1" x14ac:dyDescent="0.2">
      <c r="A62" s="3">
        <f>IFERROR(VLOOKUP(B62,'[1]DADOS (OCULTAR)'!$P$3:$R$53,3,0),"")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3.4 - Material Farmacológico</v>
      </c>
      <c r="D62" s="3">
        <f>'[1]TCE - ANEXO IV - Preencher'!F71</f>
        <v>3817043000152</v>
      </c>
      <c r="E62" s="5" t="str">
        <f>'[1]TCE - ANEXO IV - Preencher'!G71</f>
        <v>PHARMAPLUS LTDA EPP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000.021.172</v>
      </c>
      <c r="I62" s="6">
        <f>IF('[1]TCE - ANEXO IV - Preencher'!K71="","",'[1]TCE - ANEXO IV - Preencher'!K71)</f>
        <v>44015</v>
      </c>
      <c r="J62" s="5" t="str">
        <f>'[1]TCE - ANEXO IV - Preencher'!L71</f>
        <v>26200703817043000152550010000211721095554773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2730</v>
      </c>
    </row>
    <row r="63" spans="1:12" s="8" customFormat="1" ht="19.5" customHeight="1" x14ac:dyDescent="0.2">
      <c r="A63" s="3">
        <f>IFERROR(VLOOKUP(B63,'[1]DADOS (OCULTAR)'!$P$3:$R$53,3,0),"")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3.4 - Material Farmacológico</v>
      </c>
      <c r="D63" s="3">
        <f>'[1]TCE - ANEXO IV - Preencher'!F72</f>
        <v>12420164001048</v>
      </c>
      <c r="E63" s="5" t="str">
        <f>'[1]TCE - ANEXO IV - Preencher'!G72</f>
        <v>CM HOSPITALAR S 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000069315</v>
      </c>
      <c r="I63" s="6">
        <f>IF('[1]TCE - ANEXO IV - Preencher'!K72="","",'[1]TCE - ANEXO IV - Preencher'!K72)</f>
        <v>44020</v>
      </c>
      <c r="J63" s="5" t="str">
        <f>'[1]TCE - ANEXO IV - Preencher'!L72</f>
        <v>26200712420164001048550010000693151100082171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669</v>
      </c>
    </row>
    <row r="64" spans="1:12" s="8" customFormat="1" ht="19.5" customHeight="1" x14ac:dyDescent="0.2">
      <c r="A64" s="3">
        <f>IFERROR(VLOOKUP(B64,'[1]DADOS (OCULTAR)'!$P$3:$R$53,3,0),"")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3.4 - Material Farmacológico</v>
      </c>
      <c r="D64" s="3">
        <f>'[1]TCE - ANEXO IV - Preencher'!F73</f>
        <v>12420164001048</v>
      </c>
      <c r="E64" s="5" t="str">
        <f>'[1]TCE - ANEXO IV - Preencher'!G73</f>
        <v>CM HOSPITALAR S 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000069329</v>
      </c>
      <c r="I64" s="6">
        <f>IF('[1]TCE - ANEXO IV - Preencher'!K73="","",'[1]TCE - ANEXO IV - Preencher'!K73)</f>
        <v>44020</v>
      </c>
      <c r="J64" s="5" t="str">
        <f>'[1]TCE - ANEXO IV - Preencher'!L73</f>
        <v>26200712420164001048550010000693291100229160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1040.03</v>
      </c>
    </row>
    <row r="65" spans="1:12" s="8" customFormat="1" ht="19.5" customHeight="1" x14ac:dyDescent="0.2">
      <c r="A65" s="3">
        <f>IFERROR(VLOOKUP(B65,'[1]DADOS (OCULTAR)'!$P$3:$R$53,3,0),"")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3.4 - Material Farmacológico</v>
      </c>
      <c r="D65" s="3">
        <f>'[1]TCE - ANEXO IV - Preencher'!F74</f>
        <v>67729178000491</v>
      </c>
      <c r="E65" s="5" t="str">
        <f>'[1]TCE - ANEXO IV - Preencher'!G74</f>
        <v>COMERCIAL C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1319843</v>
      </c>
      <c r="I65" s="6">
        <f>IF('[1]TCE - ANEXO IV - Preencher'!K74="","",'[1]TCE - ANEXO IV - Preencher'!K74)</f>
        <v>44021</v>
      </c>
      <c r="J65" s="5" t="str">
        <f>'[1]TCE - ANEXO IV - Preencher'!L74</f>
        <v>35200767729178000491550010013198431481109198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4340</v>
      </c>
    </row>
    <row r="66" spans="1:12" s="8" customFormat="1" ht="19.5" customHeight="1" x14ac:dyDescent="0.2">
      <c r="A66" s="3">
        <f>IFERROR(VLOOKUP(B66,'[1]DADOS (OCULTAR)'!$P$3:$R$53,3,0),"")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3.4 - Material Farmacológico</v>
      </c>
      <c r="D66" s="3">
        <f>'[1]TCE - ANEXO IV - Preencher'!F75</f>
        <v>10461807000185</v>
      </c>
      <c r="E66" s="5" t="str">
        <f>'[1]TCE - ANEXO IV - Preencher'!G75</f>
        <v>PHARMEDICE MANIPULAC. ESPECIALI.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000.020.466</v>
      </c>
      <c r="I66" s="6">
        <f>IF('[1]TCE - ANEXO IV - Preencher'!K75="","",'[1]TCE - ANEXO IV - Preencher'!K75)</f>
        <v>44012</v>
      </c>
      <c r="J66" s="5" t="str">
        <f>'[1]TCE - ANEXO IV - Preencher'!L75</f>
        <v>31200610461807000185550020000204661966094443</v>
      </c>
      <c r="K66" s="5" t="str">
        <f>IF(F66="B",LEFT('[1]TCE - ANEXO IV - Preencher'!M75,2),IF(F66="S",LEFT('[1]TCE - ANEXO IV - Preencher'!M75,7),IF('[1]TCE - ANEXO IV - Preencher'!H75="","")))</f>
        <v>31</v>
      </c>
      <c r="L66" s="7">
        <f>'[1]TCE - ANEXO IV - Preencher'!N75</f>
        <v>1420</v>
      </c>
    </row>
    <row r="67" spans="1:12" s="8" customFormat="1" ht="19.5" customHeight="1" x14ac:dyDescent="0.2">
      <c r="A67" s="3">
        <f>IFERROR(VLOOKUP(B67,'[1]DADOS (OCULTAR)'!$P$3:$R$53,3,0),"")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3.4 - Material Farmacológico</v>
      </c>
      <c r="D67" s="3">
        <f>'[1]TCE - ANEXO IV - Preencher'!F76</f>
        <v>21381761000100</v>
      </c>
      <c r="E67" s="5" t="str">
        <f>'[1]TCE - ANEXO IV - Preencher'!G76</f>
        <v>SIX DISTRIBUIDORA HOSPITALAR LTDAEPP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000.032.290</v>
      </c>
      <c r="I67" s="6">
        <f>IF('[1]TCE - ANEXO IV - Preencher'!K76="","",'[1]TCE - ANEXO IV - Preencher'!K76)</f>
        <v>44021</v>
      </c>
      <c r="J67" s="5" t="str">
        <f>'[1]TCE - ANEXO IV - Preencher'!L76</f>
        <v>26200721381761000100550010000322901297998857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4300</v>
      </c>
    </row>
    <row r="68" spans="1:12" s="8" customFormat="1" ht="19.5" customHeight="1" x14ac:dyDescent="0.2">
      <c r="A68" s="3">
        <f>IFERROR(VLOOKUP(B68,'[1]DADOS (OCULTAR)'!$P$3:$R$53,3,0),"")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3.4 - Material Farmacológico</v>
      </c>
      <c r="D68" s="3">
        <f>'[1]TCE - ANEXO IV - Preencher'!F77</f>
        <v>19125796000137</v>
      </c>
      <c r="E68" s="5" t="str">
        <f>'[1]TCE - ANEXO IV - Preencher'!G77</f>
        <v>NORD MARKET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000022078</v>
      </c>
      <c r="I68" s="6">
        <f>IF('[1]TCE - ANEXO IV - Preencher'!K77="","",'[1]TCE - ANEXO IV - Preencher'!K77)</f>
        <v>44020</v>
      </c>
      <c r="J68" s="5" t="str">
        <f>'[1]TCE - ANEXO IV - Preencher'!L77</f>
        <v>25200719125796000137550010000220781898383485</v>
      </c>
      <c r="K68" s="5" t="str">
        <f>IF(F68="B",LEFT('[1]TCE - ANEXO IV - Preencher'!M77,2),IF(F68="S",LEFT('[1]TCE - ANEXO IV - Preencher'!M77,7),IF('[1]TCE - ANEXO IV - Preencher'!H77="","")))</f>
        <v>25</v>
      </c>
      <c r="L68" s="7">
        <f>'[1]TCE - ANEXO IV - Preencher'!N77</f>
        <v>579</v>
      </c>
    </row>
    <row r="69" spans="1:12" s="8" customFormat="1" ht="19.5" customHeight="1" x14ac:dyDescent="0.2">
      <c r="A69" s="3">
        <f>IFERROR(VLOOKUP(B69,'[1]DADOS (OCULTAR)'!$P$3:$R$53,3,0),"")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3.4 - Material Farmacológico</v>
      </c>
      <c r="D69" s="3">
        <f>'[1]TCE - ANEXO IV - Preencher'!F78</f>
        <v>2600770000109</v>
      </c>
      <c r="E69" s="5" t="str">
        <f>'[1]TCE - ANEXO IV - Preencher'!G78</f>
        <v>COMERCIAL VALFARMA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000.059.561</v>
      </c>
      <c r="I69" s="6">
        <f>IF('[1]TCE - ANEXO IV - Preencher'!K78="","",'[1]TCE - ANEXO IV - Preencher'!K78)</f>
        <v>44022</v>
      </c>
      <c r="J69" s="5" t="str">
        <f>'[1]TCE - ANEXO IV - Preencher'!L78</f>
        <v>23200702600770000109550010000595611000595615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26950</v>
      </c>
    </row>
    <row r="70" spans="1:12" s="8" customFormat="1" ht="19.5" customHeight="1" x14ac:dyDescent="0.2">
      <c r="A70" s="3">
        <f>IFERROR(VLOOKUP(B70,'[1]DADOS (OCULTAR)'!$P$3:$R$53,3,0),"")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3.4 - Material Farmacológico</v>
      </c>
      <c r="D70" s="3">
        <f>'[1]TCE - ANEXO IV - Preencher'!F79</f>
        <v>67729178000572</v>
      </c>
      <c r="E70" s="5" t="str">
        <f>'[1]TCE - ANEXO IV - Preencher'!G79</f>
        <v>COMERCIAL C RIOCLARENSE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0027819</v>
      </c>
      <c r="I70" s="6">
        <f>IF('[1]TCE - ANEXO IV - Preencher'!K79="","",'[1]TCE - ANEXO IV - Preencher'!K79)</f>
        <v>44008</v>
      </c>
      <c r="J70" s="5" t="str">
        <f>'[1]TCE - ANEXO IV - Preencher'!L79</f>
        <v>41200667729178000572550010000278191008936177</v>
      </c>
      <c r="K70" s="5" t="str">
        <f>IF(F70="B",LEFT('[1]TCE - ANEXO IV - Preencher'!M79,2),IF(F70="S",LEFT('[1]TCE - ANEXO IV - Preencher'!M79,7),IF('[1]TCE - ANEXO IV - Preencher'!H79="","")))</f>
        <v>41</v>
      </c>
      <c r="L70" s="7">
        <f>'[1]TCE - ANEXO IV - Preencher'!N79</f>
        <v>15190</v>
      </c>
    </row>
    <row r="71" spans="1:12" s="8" customFormat="1" ht="19.5" customHeight="1" x14ac:dyDescent="0.2">
      <c r="A71" s="3">
        <f>IFERROR(VLOOKUP(B71,'[1]DADOS (OCULTAR)'!$P$3:$R$53,3,0),"")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3.4 - Material Farmacológico</v>
      </c>
      <c r="D71" s="3">
        <f>'[1]TCE - ANEXO IV - Preencher'!F80</f>
        <v>67729178000572</v>
      </c>
      <c r="E71" s="5" t="str">
        <f>'[1]TCE - ANEXO IV - Preencher'!G80</f>
        <v>COMERCIAL C RIOCLARENSE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1318929</v>
      </c>
      <c r="I71" s="6">
        <f>IF('[1]TCE - ANEXO IV - Preencher'!K80="","",'[1]TCE - ANEXO IV - Preencher'!K80)</f>
        <v>44020</v>
      </c>
      <c r="J71" s="5" t="str">
        <f>'[1]TCE - ANEXO IV - Preencher'!L80</f>
        <v>35200767729178000491550010013189291934788859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1720.25</v>
      </c>
    </row>
    <row r="72" spans="1:12" s="8" customFormat="1" ht="19.5" customHeight="1" x14ac:dyDescent="0.2">
      <c r="A72" s="3">
        <f>IFERROR(VLOOKUP(B72,'[1]DADOS (OCULTAR)'!$P$3:$R$53,3,0),"")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3.4 - Material Farmacológico</v>
      </c>
      <c r="D72" s="3">
        <f>'[1]TCE - ANEXO IV - Preencher'!F81</f>
        <v>67729178000572</v>
      </c>
      <c r="E72" s="5" t="str">
        <f>'[1]TCE - ANEXO IV - Preencher'!G81</f>
        <v>COMERCIAL C RIOCLARENSE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1318929</v>
      </c>
      <c r="I72" s="6">
        <f>IF('[1]TCE - ANEXO IV - Preencher'!K81="","",'[1]TCE - ANEXO IV - Preencher'!K81)</f>
        <v>44020</v>
      </c>
      <c r="J72" s="5" t="str">
        <f>'[1]TCE - ANEXO IV - Preencher'!L81</f>
        <v>35200767729178000491550010013189291934788859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5381.55</v>
      </c>
    </row>
    <row r="73" spans="1:12" s="8" customFormat="1" ht="19.5" customHeight="1" x14ac:dyDescent="0.2">
      <c r="A73" s="3">
        <f>IFERROR(VLOOKUP(B73,'[1]DADOS (OCULTAR)'!$P$3:$R$53,3,0),"")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3.4 - Material Farmacológico</v>
      </c>
      <c r="D73" s="3">
        <f>'[1]TCE - ANEXO IV - Preencher'!F82</f>
        <v>35520964000145</v>
      </c>
      <c r="E73" s="5" t="str">
        <f>'[1]TCE - ANEXO IV - Preencher'!G82</f>
        <v>FARMACIA ROCHA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000103854</v>
      </c>
      <c r="I73" s="6">
        <f>IF('[1]TCE - ANEXO IV - Preencher'!K82="","",'[1]TCE - ANEXO IV - Preencher'!K82)</f>
        <v>44029</v>
      </c>
      <c r="J73" s="5" t="str">
        <f>'[1]TCE - ANEXO IV - Preencher'!L82</f>
        <v>26200735520964000145650020001032391820195693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102</v>
      </c>
    </row>
    <row r="74" spans="1:12" s="8" customFormat="1" ht="19.5" customHeight="1" x14ac:dyDescent="0.2">
      <c r="A74" s="3">
        <f>IFERROR(VLOOKUP(B74,'[1]DADOS (OCULTAR)'!$P$3:$R$53,3,0),"")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3.4 - Material Farmacológico</v>
      </c>
      <c r="D74" s="3">
        <f>'[1]TCE - ANEXO IV - Preencher'!F83</f>
        <v>3817043000152</v>
      </c>
      <c r="E74" s="5" t="str">
        <f>'[1]TCE - ANEXO IV - Preencher'!G83</f>
        <v>PHARMAPLUS LTDA EPP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000.021.357</v>
      </c>
      <c r="I74" s="6">
        <f>IF('[1]TCE - ANEXO IV - Preencher'!K83="","",'[1]TCE - ANEXO IV - Preencher'!K83)</f>
        <v>44021</v>
      </c>
      <c r="J74" s="5" t="str">
        <f>'[1]TCE - ANEXO IV - Preencher'!L83</f>
        <v>26200703817043000152550010000213571075941580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144.27000000000001</v>
      </c>
    </row>
    <row r="75" spans="1:12" s="8" customFormat="1" ht="19.5" customHeight="1" x14ac:dyDescent="0.2">
      <c r="A75" s="3">
        <f>IFERROR(VLOOKUP(B75,'[1]DADOS (OCULTAR)'!$P$3:$R$53,3,0),"")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3.4 - Material Farmacológico</v>
      </c>
      <c r="D75" s="3">
        <f>'[1]TCE - ANEXO IV - Preencher'!F84</f>
        <v>21596736000144</v>
      </c>
      <c r="E75" s="5" t="str">
        <f>'[1]TCE - ANEXO IV - Preencher'!G84</f>
        <v>ULTRAMEGA DIST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00103846</v>
      </c>
      <c r="I75" s="6">
        <f>IF('[1]TCE - ANEXO IV - Preencher'!K84="","",'[1]TCE - ANEXO IV - Preencher'!K84)</f>
        <v>44027</v>
      </c>
      <c r="J75" s="5" t="str">
        <f>'[1]TCE - ANEXO IV - Preencher'!L84</f>
        <v>26200721596736000144550010001038461001062446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1351</v>
      </c>
    </row>
    <row r="76" spans="1:12" s="8" customFormat="1" ht="19.5" customHeight="1" x14ac:dyDescent="0.2">
      <c r="A76" s="3">
        <f>IFERROR(VLOOKUP(B76,'[1]DADOS (OCULTAR)'!$P$3:$R$53,3,0),"")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3.4 - Material Farmacológico</v>
      </c>
      <c r="D76" s="3">
        <f>'[1]TCE - ANEXO IV - Preencher'!F85</f>
        <v>12882932000194</v>
      </c>
      <c r="E76" s="5" t="str">
        <f>'[1]TCE - ANEXO IV - Preencher'!G85</f>
        <v>EXOMED REPRES DE MED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143346</v>
      </c>
      <c r="I76" s="6">
        <f>IF('[1]TCE - ANEXO IV - Preencher'!K85="","",'[1]TCE - ANEXO IV - Preencher'!K85)</f>
        <v>44029</v>
      </c>
      <c r="J76" s="5" t="str">
        <f>'[1]TCE - ANEXO IV - Preencher'!L85</f>
        <v>26200712882932000194550010001433461285247656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7328.75</v>
      </c>
    </row>
    <row r="77" spans="1:12" s="8" customFormat="1" ht="19.5" customHeight="1" x14ac:dyDescent="0.2">
      <c r="A77" s="3">
        <f>IFERROR(VLOOKUP(B77,'[1]DADOS (OCULTAR)'!$P$3:$R$53,3,0),"")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3.4 - Material Farmacológico</v>
      </c>
      <c r="D77" s="3">
        <f>'[1]TCE - ANEXO IV - Preencher'!F86</f>
        <v>21596736000144</v>
      </c>
      <c r="E77" s="5" t="str">
        <f>'[1]TCE - ANEXO IV - Preencher'!G86</f>
        <v>ULTRAMEGA DIST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00104016</v>
      </c>
      <c r="I77" s="6">
        <f>IF('[1]TCE - ANEXO IV - Preencher'!K86="","",'[1]TCE - ANEXO IV - Preencher'!K86)</f>
        <v>44029</v>
      </c>
      <c r="J77" s="5" t="str">
        <f>'[1]TCE - ANEXO IV - Preencher'!L86</f>
        <v>26200721596736000144550010001040161001064173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1084.3499999999999</v>
      </c>
    </row>
    <row r="78" spans="1:12" s="8" customFormat="1" ht="19.5" customHeight="1" x14ac:dyDescent="0.2">
      <c r="A78" s="3">
        <f>IFERROR(VLOOKUP(B78,'[1]DADOS (OCULTAR)'!$P$3:$R$53,3,0),"")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3.4 - Material Farmacológico</v>
      </c>
      <c r="D78" s="3">
        <f>'[1]TCE - ANEXO IV - Preencher'!F87</f>
        <v>8778201000126</v>
      </c>
      <c r="E78" s="5" t="str">
        <f>'[1]TCE - ANEXO IV - Preencher'!G87</f>
        <v>DROGAFONTE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000314258</v>
      </c>
      <c r="I78" s="6">
        <f>IF('[1]TCE - ANEXO IV - Preencher'!K87="","",'[1]TCE - ANEXO IV - Preencher'!K87)</f>
        <v>44032</v>
      </c>
      <c r="J78" s="5" t="str">
        <f>'[1]TCE - ANEXO IV - Preencher'!L87</f>
        <v>26200708778201000126550010003142581467976017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643.20000000000005</v>
      </c>
    </row>
    <row r="79" spans="1:12" s="8" customFormat="1" ht="19.5" customHeight="1" x14ac:dyDescent="0.2">
      <c r="A79" s="3">
        <f>IFERROR(VLOOKUP(B79,'[1]DADOS (OCULTAR)'!$P$3:$R$53,3,0),"")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3.4 - Material Farmacológico</v>
      </c>
      <c r="D79" s="3">
        <f>'[1]TCE - ANEXO IV - Preencher'!F88</f>
        <v>7484373000124</v>
      </c>
      <c r="E79" s="5" t="str">
        <f>'[1]TCE - ANEXO IV - Preencher'!G88</f>
        <v>UNI HOSPITALAR LTDA  EPP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000.103.503</v>
      </c>
      <c r="I79" s="6">
        <f>IF('[1]TCE - ANEXO IV - Preencher'!K88="","",'[1]TCE - ANEXO IV - Preencher'!K88)</f>
        <v>44029</v>
      </c>
      <c r="J79" s="5" t="str">
        <f>'[1]TCE - ANEXO IV - Preencher'!L88</f>
        <v>26200707484373000124550010001035031693957841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4639.8</v>
      </c>
    </row>
    <row r="80" spans="1:12" s="8" customFormat="1" ht="19.5" customHeight="1" x14ac:dyDescent="0.2">
      <c r="A80" s="3">
        <f>IFERROR(VLOOKUP(B80,'[1]DADOS (OCULTAR)'!$P$3:$R$53,3,0),"")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3.4 - Material Farmacológico</v>
      </c>
      <c r="D80" s="3">
        <f>'[1]TCE - ANEXO IV - Preencher'!F89</f>
        <v>7484373000124</v>
      </c>
      <c r="E80" s="5" t="str">
        <f>'[1]TCE - ANEXO IV - Preencher'!G89</f>
        <v>UNI HOSPITALAR LTDA  EPP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000.103.628</v>
      </c>
      <c r="I80" s="6">
        <f>IF('[1]TCE - ANEXO IV - Preencher'!K89="","",'[1]TCE - ANEXO IV - Preencher'!K89)</f>
        <v>44032</v>
      </c>
      <c r="J80" s="5" t="str">
        <f>'[1]TCE - ANEXO IV - Preencher'!L89</f>
        <v>26200707484373000124550010001036281741275916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1611.2</v>
      </c>
    </row>
    <row r="81" spans="1:12" s="8" customFormat="1" ht="19.5" customHeight="1" x14ac:dyDescent="0.2">
      <c r="A81" s="3">
        <f>IFERROR(VLOOKUP(B81,'[1]DADOS (OCULTAR)'!$P$3:$R$53,3,0),"")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3.4 - Material Farmacológico</v>
      </c>
      <c r="D81" s="3">
        <f>'[1]TCE - ANEXO IV - Preencher'!F90</f>
        <v>35520964000145</v>
      </c>
      <c r="E81" s="5" t="str">
        <f>'[1]TCE - ANEXO IV - Preencher'!G90</f>
        <v>FARMACIA ROCHA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000104385</v>
      </c>
      <c r="I81" s="6">
        <f>IF('[1]TCE - ANEXO IV - Preencher'!K90="","",'[1]TCE - ANEXO IV - Preencher'!K90)</f>
        <v>44036</v>
      </c>
      <c r="J81" s="5" t="str">
        <f>'[1]TCE - ANEXO IV - Preencher'!L90</f>
        <v>26200735520964000145650020001032391820195693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40</v>
      </c>
    </row>
    <row r="82" spans="1:12" s="8" customFormat="1" ht="19.5" customHeight="1" x14ac:dyDescent="0.2">
      <c r="A82" s="3">
        <f>IFERROR(VLOOKUP(B82,'[1]DADOS (OCULTAR)'!$P$3:$R$53,3,0),"")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3.4 - Material Farmacológico</v>
      </c>
      <c r="D82" s="3">
        <f>'[1]TCE - ANEXO IV - Preencher'!F91</f>
        <v>8958628000106</v>
      </c>
      <c r="E82" s="5" t="str">
        <f>'[1]TCE - ANEXO IV - Preencher'!G91</f>
        <v>ONCOEXO DIST. DE MEDIC.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18955</v>
      </c>
      <c r="I82" s="6">
        <f>IF('[1]TCE - ANEXO IV - Preencher'!K91="","",'[1]TCE - ANEXO IV - Preencher'!K91)</f>
        <v>44029</v>
      </c>
      <c r="J82" s="5" t="str">
        <f>'[1]TCE - ANEXO IV - Preencher'!L91</f>
        <v>26200708958628000106550010000189551113605020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2327.4</v>
      </c>
    </row>
    <row r="83" spans="1:12" s="8" customFormat="1" ht="19.5" customHeight="1" x14ac:dyDescent="0.2">
      <c r="A83" s="3">
        <f>IFERROR(VLOOKUP(B83,'[1]DADOS (OCULTAR)'!$P$3:$R$53,3,0),"")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3.4 - Material Farmacológico</v>
      </c>
      <c r="D83" s="3">
        <f>'[1]TCE - ANEXO IV - Preencher'!F92</f>
        <v>67729178000491</v>
      </c>
      <c r="E83" s="5" t="str">
        <f>'[1]TCE - ANEXO IV - Preencher'!G92</f>
        <v>COMERCIAL C RIOCLARENSE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1321617</v>
      </c>
      <c r="I83" s="6">
        <f>IF('[1]TCE - ANEXO IV - Preencher'!K92="","",'[1]TCE - ANEXO IV - Preencher'!K92)</f>
        <v>44026</v>
      </c>
      <c r="J83" s="5" t="str">
        <f>'[1]TCE - ANEXO IV - Preencher'!L92</f>
        <v>35200767729178000491550010013216171530707371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21700</v>
      </c>
    </row>
    <row r="84" spans="1:12" s="8" customFormat="1" ht="19.5" customHeight="1" x14ac:dyDescent="0.2">
      <c r="A84" s="3">
        <f>IFERROR(VLOOKUP(B84,'[1]DADOS (OCULTAR)'!$P$3:$R$53,3,0),"")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3.4 - Material Farmacológico</v>
      </c>
      <c r="D84" s="3">
        <f>'[1]TCE - ANEXO IV - Preencher'!F93</f>
        <v>8778201000126</v>
      </c>
      <c r="E84" s="5" t="str">
        <f>'[1]TCE - ANEXO IV - Preencher'!G93</f>
        <v>DROGAFONTE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000314697</v>
      </c>
      <c r="I84" s="6">
        <f>IF('[1]TCE - ANEXO IV - Preencher'!K93="","",'[1]TCE - ANEXO IV - Preencher'!K93)</f>
        <v>44036</v>
      </c>
      <c r="J84" s="5" t="str">
        <f>'[1]TCE - ANEXO IV - Preencher'!L93</f>
        <v>26200708778201000126550010003146971648716254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326.58</v>
      </c>
    </row>
    <row r="85" spans="1:12" s="8" customFormat="1" ht="19.5" customHeight="1" x14ac:dyDescent="0.2">
      <c r="A85" s="3">
        <f>IFERROR(VLOOKUP(B85,'[1]DADOS (OCULTAR)'!$P$3:$R$53,3,0),"")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3.4 - Material Farmacológico</v>
      </c>
      <c r="D85" s="3">
        <f>'[1]TCE - ANEXO IV - Preencher'!F94</f>
        <v>7484373000124</v>
      </c>
      <c r="E85" s="5" t="str">
        <f>'[1]TCE - ANEXO IV - Preencher'!G94</f>
        <v>UNI HOSPITALAR LTDA 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000.103.933</v>
      </c>
      <c r="I85" s="6">
        <f>IF('[1]TCE - ANEXO IV - Preencher'!K94="","",'[1]TCE - ANEXO IV - Preencher'!K94)</f>
        <v>44036</v>
      </c>
      <c r="J85" s="5" t="str">
        <f>'[1]TCE - ANEXO IV - Preencher'!L94</f>
        <v>26200707484373000124550010001039331172366021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14409.3</v>
      </c>
    </row>
    <row r="86" spans="1:12" s="8" customFormat="1" ht="19.5" customHeight="1" x14ac:dyDescent="0.2">
      <c r="A86" s="3">
        <f>IFERROR(VLOOKUP(B86,'[1]DADOS (OCULTAR)'!$P$3:$R$53,3,0),"")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3.4 - Material Farmacológico</v>
      </c>
      <c r="D86" s="3">
        <f>'[1]TCE - ANEXO IV - Preencher'!F95</f>
        <v>49324221000880</v>
      </c>
      <c r="E86" s="5" t="str">
        <f>'[1]TCE - ANEXO IV - Preencher'!G95</f>
        <v>FRESENIUS KABI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000187628</v>
      </c>
      <c r="I86" s="6">
        <f>IF('[1]TCE - ANEXO IV - Preencher'!K95="","",'[1]TCE - ANEXO IV - Preencher'!K95)</f>
        <v>44030</v>
      </c>
      <c r="J86" s="5" t="str">
        <f>'[1]TCE - ANEXO IV - Preencher'!L95</f>
        <v>23200749324221000880550000001876281989109899</v>
      </c>
      <c r="K86" s="5" t="str">
        <f>IF(F86="B",LEFT('[1]TCE - ANEXO IV - Preencher'!M95,2),IF(F86="S",LEFT('[1]TCE - ANEXO IV - Preencher'!M95,7),IF('[1]TCE - ANEXO IV - Preencher'!H95="","")))</f>
        <v>23</v>
      </c>
      <c r="L86" s="7">
        <f>'[1]TCE - ANEXO IV - Preencher'!N95</f>
        <v>2993.6</v>
      </c>
    </row>
    <row r="87" spans="1:12" s="8" customFormat="1" ht="19.5" customHeight="1" x14ac:dyDescent="0.2">
      <c r="A87" s="3">
        <f>IFERROR(VLOOKUP(B87,'[1]DADOS (OCULTAR)'!$P$3:$R$53,3,0),"")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3.4 - Material Farmacológico</v>
      </c>
      <c r="D87" s="3">
        <f>'[1]TCE - ANEXO IV - Preencher'!F96</f>
        <v>67729178000491</v>
      </c>
      <c r="E87" s="5" t="str">
        <f>'[1]TCE - ANEXO IV - Preencher'!G96</f>
        <v>COMERCIAL C RIOCLARENSE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1322343</v>
      </c>
      <c r="I87" s="6">
        <f>IF('[1]TCE - ANEXO IV - Preencher'!K96="","",'[1]TCE - ANEXO IV - Preencher'!K96)</f>
        <v>44027</v>
      </c>
      <c r="J87" s="5" t="str">
        <f>'[1]TCE - ANEXO IV - Preencher'!L96</f>
        <v>35200767729178000491550010013223431986642254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2170</v>
      </c>
    </row>
    <row r="88" spans="1:12" s="8" customFormat="1" ht="19.5" customHeight="1" x14ac:dyDescent="0.2">
      <c r="A88" s="3">
        <f>IFERROR(VLOOKUP(B88,'[1]DADOS (OCULTAR)'!$P$3:$R$53,3,0),"")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3.4 - Material Farmacológico</v>
      </c>
      <c r="D88" s="3">
        <f>'[1]TCE - ANEXO IV - Preencher'!F97</f>
        <v>12882932000194</v>
      </c>
      <c r="E88" s="5" t="str">
        <f>'[1]TCE - ANEXO IV - Preencher'!G97</f>
        <v>EXOMED REPRES DE MED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143543</v>
      </c>
      <c r="I88" s="6">
        <f>IF('[1]TCE - ANEXO IV - Preencher'!K97="","",'[1]TCE - ANEXO IV - Preencher'!K97)</f>
        <v>44039</v>
      </c>
      <c r="J88" s="5" t="str">
        <f>'[1]TCE - ANEXO IV - Preencher'!L97</f>
        <v>26200712882932000194550010001435431967973059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742.1</v>
      </c>
    </row>
    <row r="89" spans="1:12" s="8" customFormat="1" ht="19.5" customHeight="1" x14ac:dyDescent="0.2">
      <c r="A89" s="3">
        <f>IFERROR(VLOOKUP(B89,'[1]DADOS (OCULTAR)'!$P$3:$R$53,3,0),"")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3.4 - Material Farmacológico</v>
      </c>
      <c r="D89" s="3">
        <f>'[1]TCE - ANEXO IV - Preencher'!F98</f>
        <v>12882932000194</v>
      </c>
      <c r="E89" s="5" t="str">
        <f>'[1]TCE - ANEXO IV - Preencher'!G98</f>
        <v>EXOMED REPRES DE MED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143544</v>
      </c>
      <c r="I89" s="6">
        <f>IF('[1]TCE - ANEXO IV - Preencher'!K98="","",'[1]TCE - ANEXO IV - Preencher'!K98)</f>
        <v>44039</v>
      </c>
      <c r="J89" s="5" t="str">
        <f>'[1]TCE - ANEXO IV - Preencher'!L98</f>
        <v>26200712882932000194550010001435441857305148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8866.98</v>
      </c>
    </row>
    <row r="90" spans="1:12" s="8" customFormat="1" ht="19.5" customHeight="1" x14ac:dyDescent="0.2">
      <c r="A90" s="3">
        <f>IFERROR(VLOOKUP(B90,'[1]DADOS (OCULTAR)'!$P$3:$R$53,3,0),"")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3.4 - Material Farmacológico</v>
      </c>
      <c r="D90" s="3">
        <f>'[1]TCE - ANEXO IV - Preencher'!F99</f>
        <v>67729178000491</v>
      </c>
      <c r="E90" s="5" t="str">
        <f>'[1]TCE - ANEXO IV - Preencher'!G99</f>
        <v>COMERCIAL C RIOCLARENSE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1323421</v>
      </c>
      <c r="I90" s="6">
        <f>IF('[1]TCE - ANEXO IV - Preencher'!K99="","",'[1]TCE - ANEXO IV - Preencher'!K99)</f>
        <v>44029</v>
      </c>
      <c r="J90" s="5" t="str">
        <f>'[1]TCE - ANEXO IV - Preencher'!L99</f>
        <v>35200767729178000491550010013234211911360505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6510</v>
      </c>
    </row>
    <row r="91" spans="1:12" s="8" customFormat="1" ht="19.5" customHeight="1" x14ac:dyDescent="0.2">
      <c r="A91" s="3">
        <f>IFERROR(VLOOKUP(B91,'[1]DADOS (OCULTAR)'!$P$3:$R$53,3,0),"")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3.4 - Material Farmacológico</v>
      </c>
      <c r="D91" s="3">
        <f>'[1]TCE - ANEXO IV - Preencher'!F100</f>
        <v>67729178000491</v>
      </c>
      <c r="E91" s="5" t="str">
        <f>'[1]TCE - ANEXO IV - Preencher'!G100</f>
        <v>COMERCIAL C RIOCLARENSE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1324629</v>
      </c>
      <c r="I91" s="6">
        <f>IF('[1]TCE - ANEXO IV - Preencher'!K100="","",'[1]TCE - ANEXO IV - Preencher'!K100)</f>
        <v>44033</v>
      </c>
      <c r="J91" s="5" t="str">
        <f>'[1]TCE - ANEXO IV - Preencher'!L100</f>
        <v>35200767729178000491550010013246291432249640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43400</v>
      </c>
    </row>
    <row r="92" spans="1:12" s="8" customFormat="1" ht="19.5" customHeight="1" x14ac:dyDescent="0.2">
      <c r="A92" s="3">
        <f>IFERROR(VLOOKUP(B92,'[1]DADOS (OCULTAR)'!$P$3:$R$53,3,0),"")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3.4 - Material Farmacológico</v>
      </c>
      <c r="D92" s="3">
        <f>'[1]TCE - ANEXO IV - Preencher'!F101</f>
        <v>67729178000491</v>
      </c>
      <c r="E92" s="5" t="str">
        <f>'[1]TCE - ANEXO IV - Preencher'!G101</f>
        <v>COMERCIAL C RIOCLARENSE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1324732</v>
      </c>
      <c r="I92" s="6">
        <f>IF('[1]TCE - ANEXO IV - Preencher'!K101="","",'[1]TCE - ANEXO IV - Preencher'!K101)</f>
        <v>44033</v>
      </c>
      <c r="J92" s="5" t="str">
        <f>'[1]TCE - ANEXO IV - Preencher'!L101</f>
        <v>35200767729178000491550010013247321139131144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8680</v>
      </c>
    </row>
    <row r="93" spans="1:12" s="8" customFormat="1" ht="19.5" customHeight="1" x14ac:dyDescent="0.2">
      <c r="A93" s="3">
        <f>IFERROR(VLOOKUP(B93,'[1]DADOS (OCULTAR)'!$P$3:$R$53,3,0),"")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3.4 - Material Farmacológico</v>
      </c>
      <c r="D93" s="3">
        <f>'[1]TCE - ANEXO IV - Preencher'!F102</f>
        <v>14261377000109</v>
      </c>
      <c r="E93" s="5" t="str">
        <f>'[1]TCE - ANEXO IV - Preencher'!G102</f>
        <v>MAIS SAUDE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021981</v>
      </c>
      <c r="I93" s="6">
        <f>IF('[1]TCE - ANEXO IV - Preencher'!K102="","",'[1]TCE - ANEXO IV - Preencher'!K102)</f>
        <v>44036</v>
      </c>
      <c r="J93" s="5" t="str">
        <f>'[1]TCE - ANEXO IV - Preencher'!L102</f>
        <v>28200714261377000109550010000219811876219817</v>
      </c>
      <c r="K93" s="5" t="str">
        <f>IF(F93="B",LEFT('[1]TCE - ANEXO IV - Preencher'!M102,2),IF(F93="S",LEFT('[1]TCE - ANEXO IV - Preencher'!M102,7),IF('[1]TCE - ANEXO IV - Preencher'!H102="","")))</f>
        <v>28</v>
      </c>
      <c r="L93" s="7">
        <f>'[1]TCE - ANEXO IV - Preencher'!N102</f>
        <v>11950</v>
      </c>
    </row>
    <row r="94" spans="1:12" s="8" customFormat="1" ht="19.5" customHeight="1" x14ac:dyDescent="0.2">
      <c r="A94" s="3">
        <f>IFERROR(VLOOKUP(B94,'[1]DADOS (OCULTAR)'!$P$3:$R$53,3,0),"")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3.4 - Material Farmacológico</v>
      </c>
      <c r="D94" s="3">
        <f>'[1]TCE - ANEXO IV - Preencher'!F103</f>
        <v>11260846000187</v>
      </c>
      <c r="E94" s="5" t="str">
        <f>'[1]TCE - ANEXO IV - Preencher'!G103</f>
        <v>ANBIOTON IMPORTADORA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000118397</v>
      </c>
      <c r="I94" s="6">
        <f>IF('[1]TCE - ANEXO IV - Preencher'!K103="","",'[1]TCE - ANEXO IV - Preencher'!K103)</f>
        <v>44036</v>
      </c>
      <c r="J94" s="5" t="str">
        <f>'[1]TCE - ANEXO IV - Preencher'!L103</f>
        <v>35200711260846000187550010001183971100326900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8604.15</v>
      </c>
    </row>
    <row r="95" spans="1:12" s="8" customFormat="1" ht="19.5" customHeight="1" x14ac:dyDescent="0.2">
      <c r="A95" s="3">
        <f>IFERROR(VLOOKUP(B95,'[1]DADOS (OCULTAR)'!$P$3:$R$53,3,0),"")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3.4 - Material Farmacológico</v>
      </c>
      <c r="D95" s="3">
        <f>'[1]TCE - ANEXO IV - Preencher'!F104</f>
        <v>11260846000187</v>
      </c>
      <c r="E95" s="5" t="str">
        <f>'[1]TCE - ANEXO IV - Preencher'!G104</f>
        <v>ANBIOTON IMPORTADORA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000118383</v>
      </c>
      <c r="I95" s="6">
        <f>IF('[1]TCE - ANEXO IV - Preencher'!K104="","",'[1]TCE - ANEXO IV - Preencher'!K104)</f>
        <v>44036</v>
      </c>
      <c r="J95" s="5" t="str">
        <f>'[1]TCE - ANEXO IV - Preencher'!L104</f>
        <v>35200711260846000187550010001183831100054352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2690</v>
      </c>
    </row>
    <row r="96" spans="1:12" s="8" customFormat="1" ht="19.5" customHeight="1" x14ac:dyDescent="0.2">
      <c r="A96" s="3">
        <f>IFERROR(VLOOKUP(B96,'[1]DADOS (OCULTAR)'!$P$3:$R$53,3,0),"")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5.11 - Fornecimento de Alimentação</v>
      </c>
      <c r="D96" s="3">
        <f>'[1]TCE - ANEXO IV - Preencher'!F105</f>
        <v>1687725000162</v>
      </c>
      <c r="E96" s="5" t="str">
        <f>'[1]TCE - ANEXO IV - Preencher'!G105</f>
        <v>CENEP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000025259</v>
      </c>
      <c r="I96" s="6">
        <f>IF('[1]TCE - ANEXO IV - Preencher'!K105="","",'[1]TCE - ANEXO IV - Preencher'!K105)</f>
        <v>44027</v>
      </c>
      <c r="J96" s="5" t="str">
        <f>'[1]TCE - ANEXO IV - Preencher'!L105</f>
        <v>26200701687725000162550010000252591100178950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3000</v>
      </c>
    </row>
    <row r="97" spans="1:12" s="8" customFormat="1" ht="19.5" customHeight="1" x14ac:dyDescent="0.2">
      <c r="A97" s="3">
        <f>IFERROR(VLOOKUP(B97,'[1]DADOS (OCULTAR)'!$P$3:$R$53,3,0),"")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5.11 - Fornecimento de Alimentação</v>
      </c>
      <c r="D97" s="3">
        <f>'[1]TCE - ANEXO IV - Preencher'!F106</f>
        <v>23523598000107</v>
      </c>
      <c r="E97" s="5" t="str">
        <f>'[1]TCE - ANEXO IV - Preencher'!G106</f>
        <v>BARROS E BARROS HOSPITALAR LTDA - EPP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000.001.983</v>
      </c>
      <c r="I97" s="6">
        <f>IF('[1]TCE - ANEXO IV - Preencher'!K106="","",'[1]TCE - ANEXO IV - Preencher'!K106)</f>
        <v>44041</v>
      </c>
      <c r="J97" s="5" t="str">
        <f>'[1]TCE - ANEXO IV - Preencher'!L106</f>
        <v>26200723523598000107550010000019831380384337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2190</v>
      </c>
    </row>
    <row r="98" spans="1:12" s="8" customFormat="1" ht="19.5" customHeight="1" x14ac:dyDescent="0.2">
      <c r="A98" s="3">
        <f>IFERROR(VLOOKUP(B98,'[1]DADOS (OCULTAR)'!$P$3:$R$53,3,0),"")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3.2 - Gás e Outros Materiais Engarrafados</v>
      </c>
      <c r="D98" s="3">
        <f>'[1]TCE - ANEXO IV - Preencher'!F107</f>
        <v>60619202001209</v>
      </c>
      <c r="E98" s="5" t="str">
        <f>'[1]TCE - ANEXO IV - Preencher'!G107</f>
        <v>MESSER GASES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000.000.409</v>
      </c>
      <c r="I98" s="6">
        <f>IF('[1]TCE - ANEXO IV - Preencher'!K107="","",'[1]TCE - ANEXO IV - Preencher'!K107)</f>
        <v>44019</v>
      </c>
      <c r="J98" s="5" t="str">
        <f>'[1]TCE - ANEXO IV - Preencher'!L107</f>
        <v>26200760619202001209550630000004091010287258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2332.3200000000002</v>
      </c>
    </row>
    <row r="99" spans="1:12" s="8" customFormat="1" ht="19.5" customHeight="1" x14ac:dyDescent="0.2">
      <c r="A99" s="3">
        <f>IFERROR(VLOOKUP(B99,'[1]DADOS (OCULTAR)'!$P$3:$R$53,3,0),"")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3.2 - Gás e Outros Materiais Engarrafados</v>
      </c>
      <c r="D99" s="3">
        <f>'[1]TCE - ANEXO IV - Preencher'!F108</f>
        <v>60619202001209</v>
      </c>
      <c r="E99" s="5" t="str">
        <f>'[1]TCE - ANEXO IV - Preencher'!G108</f>
        <v>MESSER GASES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000.000.019</v>
      </c>
      <c r="I99" s="6">
        <f>IF('[1]TCE - ANEXO IV - Preencher'!K108="","",'[1]TCE - ANEXO IV - Preencher'!K108)</f>
        <v>44035</v>
      </c>
      <c r="J99" s="5" t="str">
        <f>'[1]TCE - ANEXO IV - Preencher'!L108</f>
        <v>26200760619202001209550360000010191027566092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17494.2</v>
      </c>
    </row>
    <row r="100" spans="1:12" s="8" customFormat="1" ht="19.5" customHeight="1" x14ac:dyDescent="0.2">
      <c r="A100" s="3">
        <f>IFERROR(VLOOKUP(B100,'[1]DADOS (OCULTAR)'!$P$3:$R$53,3,0),"")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3.7 - Material de Limpeza e Produtos de Hgienização</v>
      </c>
      <c r="D100" s="3">
        <f>'[1]TCE - ANEXO IV - Preencher'!F109</f>
        <v>33040624000191</v>
      </c>
      <c r="E100" s="5" t="str">
        <f>'[1]TCE - ANEXO IV - Preencher'!G109</f>
        <v>LOURENCO COMER E COSME E PROD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000.002.975</v>
      </c>
      <c r="I100" s="6">
        <f>IF('[1]TCE - ANEXO IV - Preencher'!K109="","",'[1]TCE - ANEXO IV - Preencher'!K109)</f>
        <v>44012</v>
      </c>
      <c r="J100" s="5" t="str">
        <f>'[1]TCE - ANEXO IV - Preencher'!L109</f>
        <v>26200633040624000191550010000029751973764786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13640</v>
      </c>
    </row>
    <row r="101" spans="1:12" s="8" customFormat="1" ht="19.5" customHeight="1" x14ac:dyDescent="0.2">
      <c r="A101" s="3">
        <f>IFERROR(VLOOKUP(B101,'[1]DADOS (OCULTAR)'!$P$3:$R$53,3,0),"")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3.7 - Material de Limpeza e Produtos de Hgienização</v>
      </c>
      <c r="D101" s="3">
        <f>'[1]TCE - ANEXO IV - Preencher'!F110</f>
        <v>31329180000193</v>
      </c>
      <c r="E101" s="5" t="str">
        <f>'[1]TCE - ANEXO IV - Preencher'!G110</f>
        <v>MAXXISUPRI COM DE SANEANTES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5317</v>
      </c>
      <c r="I101" s="6">
        <f>IF('[1]TCE - ANEXO IV - Preencher'!K110="","",'[1]TCE - ANEXO IV - Preencher'!K110)</f>
        <v>44011</v>
      </c>
      <c r="J101" s="5" t="str">
        <f>'[1]TCE - ANEXO IV - Preencher'!L110</f>
        <v>26200631329180000183550070000053171930990548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2467.9499999999998</v>
      </c>
    </row>
    <row r="102" spans="1:12" s="8" customFormat="1" ht="19.5" customHeight="1" x14ac:dyDescent="0.2">
      <c r="A102" s="3">
        <f>IFERROR(VLOOKUP(B102,'[1]DADOS (OCULTAR)'!$P$3:$R$53,3,0),"")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3.7 - Material de Limpeza e Produtos de Hgienização</v>
      </c>
      <c r="D102" s="3">
        <f>'[1]TCE - ANEXO IV - Preencher'!F111</f>
        <v>31329180000193</v>
      </c>
      <c r="E102" s="5" t="str">
        <f>'[1]TCE - ANEXO IV - Preencher'!G111</f>
        <v>MAXXISUPRI COM DE SANEANTES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5293</v>
      </c>
      <c r="I102" s="6">
        <f>IF('[1]TCE - ANEXO IV - Preencher'!K111="","",'[1]TCE - ANEXO IV - Preencher'!K111)</f>
        <v>44008</v>
      </c>
      <c r="J102" s="5" t="str">
        <f>'[1]TCE - ANEXO IV - Preencher'!L111</f>
        <v>26200631329180000183550070000052931752023691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1777.41</v>
      </c>
    </row>
    <row r="103" spans="1:12" s="8" customFormat="1" ht="19.5" customHeight="1" x14ac:dyDescent="0.2">
      <c r="A103" s="3">
        <f>IFERROR(VLOOKUP(B103,'[1]DADOS (OCULTAR)'!$P$3:$R$53,3,0),"")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3.7 - Material de Limpeza e Produtos de Hgienização</v>
      </c>
      <c r="D103" s="3">
        <f>'[1]TCE - ANEXO IV - Preencher'!F112</f>
        <v>31329180000193</v>
      </c>
      <c r="E103" s="5" t="str">
        <f>'[1]TCE - ANEXO IV - Preencher'!G112</f>
        <v>MAXXISUPRI COM DE SANEANTES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5311</v>
      </c>
      <c r="I103" s="6">
        <f>IF('[1]TCE - ANEXO IV - Preencher'!K112="","",'[1]TCE - ANEXO IV - Preencher'!K112)</f>
        <v>44011</v>
      </c>
      <c r="J103" s="5" t="str">
        <f>'[1]TCE - ANEXO IV - Preencher'!L112</f>
        <v>26200631329180000183550070000053111004210247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1690</v>
      </c>
    </row>
    <row r="104" spans="1:12" s="8" customFormat="1" ht="19.5" customHeight="1" x14ac:dyDescent="0.2">
      <c r="A104" s="3">
        <f>IFERROR(VLOOKUP(B104,'[1]DADOS (OCULTAR)'!$P$3:$R$53,3,0),"")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3.7 - Material de Limpeza e Produtos de Hgienização</v>
      </c>
      <c r="D104" s="3">
        <f>'[1]TCE - ANEXO IV - Preencher'!F113</f>
        <v>3770521000116</v>
      </c>
      <c r="E104" s="5" t="str">
        <f>'[1]TCE - ANEXO IV - Preencher'!G113</f>
        <v>CONTEMAR AMB COM DE CONTAINERS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28.826</v>
      </c>
      <c r="I104" s="6">
        <f>IF('[1]TCE - ANEXO IV - Preencher'!K113="","",'[1]TCE - ANEXO IV - Preencher'!K113)</f>
        <v>44001</v>
      </c>
      <c r="J104" s="5" t="str">
        <f>'[1]TCE - ANEXO IV - Preencher'!L113</f>
        <v>35200603770521000116550010000288261153145536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10460.02</v>
      </c>
    </row>
    <row r="105" spans="1:12" s="8" customFormat="1" ht="19.5" customHeight="1" x14ac:dyDescent="0.2">
      <c r="A105" s="3">
        <f>IFERROR(VLOOKUP(B105,'[1]DADOS (OCULTAR)'!$P$3:$R$53,3,0),"")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3.7 - Material de Limpeza e Produtos de Hgienização</v>
      </c>
      <c r="D105" s="3">
        <f>'[1]TCE - ANEXO IV - Preencher'!F114</f>
        <v>31329180000193</v>
      </c>
      <c r="E105" s="5" t="str">
        <f>'[1]TCE - ANEXO IV - Preencher'!G114</f>
        <v>MAX LIMPEZA LTDA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000.012.601</v>
      </c>
      <c r="I105" s="6">
        <f>IF('[1]TCE - ANEXO IV - Preencher'!K114="","",'[1]TCE - ANEXO IV - Preencher'!K114)</f>
        <v>44033</v>
      </c>
      <c r="J105" s="5" t="str">
        <f>'[1]TCE - ANEXO IV - Preencher'!L114</f>
        <v>26200708848709000153550010000126011000126026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2174</v>
      </c>
    </row>
    <row r="106" spans="1:12" s="8" customFormat="1" ht="19.5" customHeight="1" x14ac:dyDescent="0.2">
      <c r="A106" s="3">
        <f>IFERROR(VLOOKUP(B106,'[1]DADOS (OCULTAR)'!$P$3:$R$53,3,0),"")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3.7 - Material de Limpeza e Produtos de Hgienização</v>
      </c>
      <c r="D106" s="3">
        <f>'[1]TCE - ANEXO IV - Preencher'!F115</f>
        <v>31329180000193</v>
      </c>
      <c r="E106" s="5" t="str">
        <f>'[1]TCE - ANEXO IV - Preencher'!G115</f>
        <v>MAX LIMPEZA LTDA EPP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000.012.601</v>
      </c>
      <c r="I106" s="6">
        <f>IF('[1]TCE - ANEXO IV - Preencher'!K115="","",'[1]TCE - ANEXO IV - Preencher'!K115)</f>
        <v>44033</v>
      </c>
      <c r="J106" s="5" t="str">
        <f>'[1]TCE - ANEXO IV - Preencher'!L115</f>
        <v>26200708848709000153550010000126011000126026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684</v>
      </c>
    </row>
    <row r="107" spans="1:12" s="8" customFormat="1" ht="19.5" customHeight="1" x14ac:dyDescent="0.2">
      <c r="A107" s="3">
        <f>IFERROR(VLOOKUP(B107,'[1]DADOS (OCULTAR)'!$P$3:$R$53,3,0),"")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3.7 - Material de Limpeza e Produtos de Hgienização</v>
      </c>
      <c r="D107" s="3">
        <f>'[1]TCE - ANEXO IV - Preencher'!F116</f>
        <v>31329180000193</v>
      </c>
      <c r="E107" s="5" t="str">
        <f>'[1]TCE - ANEXO IV - Preencher'!G116</f>
        <v>MAX LIMPEZA LTDA EPP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000.012.599</v>
      </c>
      <c r="I107" s="6">
        <f>IF('[1]TCE - ANEXO IV - Preencher'!K116="","",'[1]TCE - ANEXO IV - Preencher'!K116)</f>
        <v>44033</v>
      </c>
      <c r="J107" s="5" t="str">
        <f>'[1]TCE - ANEXO IV - Preencher'!L116</f>
        <v>26200708848709000153550010000125991000126000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17264.75</v>
      </c>
    </row>
    <row r="108" spans="1:12" s="8" customFormat="1" ht="19.5" customHeight="1" x14ac:dyDescent="0.2">
      <c r="A108" s="3">
        <f>IFERROR(VLOOKUP(B108,'[1]DADOS (OCULTAR)'!$P$3:$R$53,3,0),"")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3.7 - Material de Limpeza e Produtos de Hgienização</v>
      </c>
      <c r="D108" s="3">
        <f>'[1]TCE - ANEXO IV - Preencher'!F117</f>
        <v>22006201000139</v>
      </c>
      <c r="E108" s="5" t="str">
        <f>'[1]TCE - ANEXO IV - Preencher'!G117</f>
        <v>FORTPEL COMERCIO DE DESCARTAVEIS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66598</v>
      </c>
      <c r="I108" s="6">
        <f>IF('[1]TCE - ANEXO IV - Preencher'!K117="","",'[1]TCE - ANEXO IV - Preencher'!K117)</f>
        <v>44039</v>
      </c>
      <c r="J108" s="5" t="str">
        <f>'[1]TCE - ANEXO IV - Preencher'!L117</f>
        <v>26200722006201000139550000000665981100665980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432.25</v>
      </c>
    </row>
    <row r="109" spans="1:12" s="8" customFormat="1" ht="19.5" customHeight="1" x14ac:dyDescent="0.2">
      <c r="A109" s="3">
        <f>IFERROR(VLOOKUP(B109,'[1]DADOS (OCULTAR)'!$P$3:$R$53,3,0),"")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3.7 - Material de Limpeza e Produtos de Hgienização</v>
      </c>
      <c r="D109" s="3">
        <f>'[1]TCE - ANEXO IV - Preencher'!F118</f>
        <v>22006201000139</v>
      </c>
      <c r="E109" s="5" t="str">
        <f>'[1]TCE - ANEXO IV - Preencher'!G118</f>
        <v>FORTPEL COMERCIO DE DESCARTAVEIS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66692</v>
      </c>
      <c r="I109" s="6">
        <f>IF('[1]TCE - ANEXO IV - Preencher'!K118="","",'[1]TCE - ANEXO IV - Preencher'!K118)</f>
        <v>44040</v>
      </c>
      <c r="J109" s="5" t="str">
        <f>'[1]TCE - ANEXO IV - Preencher'!L118</f>
        <v>26200722006201000139550000000666921100666929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195</v>
      </c>
    </row>
    <row r="110" spans="1:12" s="8" customFormat="1" ht="19.5" customHeight="1" x14ac:dyDescent="0.2">
      <c r="A110" s="3">
        <f>IFERROR(VLOOKUP(B110,'[1]DADOS (OCULTAR)'!$P$3:$R$53,3,0),"")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3.7 - Material de Limpeza e Produtos de Hgienização</v>
      </c>
      <c r="D110" s="3">
        <f>'[1]TCE - ANEXO IV - Preencher'!F119</f>
        <v>22006201000139</v>
      </c>
      <c r="E110" s="5" t="str">
        <f>'[1]TCE - ANEXO IV - Preencher'!G119</f>
        <v>FORTPEL COMERCIO DE DESCARTAVEIS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66692</v>
      </c>
      <c r="I110" s="6">
        <f>IF('[1]TCE - ANEXO IV - Preencher'!K119="","",'[1]TCE - ANEXO IV - Preencher'!K119)</f>
        <v>44040</v>
      </c>
      <c r="J110" s="5" t="str">
        <f>'[1]TCE - ANEXO IV - Preencher'!L119</f>
        <v>26200722006201000139550000000666921100666929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629.25</v>
      </c>
    </row>
    <row r="111" spans="1:12" s="8" customFormat="1" ht="19.5" customHeight="1" x14ac:dyDescent="0.2">
      <c r="A111" s="3">
        <f>IFERROR(VLOOKUP(B111,'[1]DADOS (OCULTAR)'!$P$3:$R$53,3,0),"")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3.7 - Material de Limpeza e Produtos de Hgienização</v>
      </c>
      <c r="D111" s="3">
        <f>'[1]TCE - ANEXO IV - Preencher'!F120</f>
        <v>31466868000105</v>
      </c>
      <c r="E111" s="5" t="str">
        <f>'[1]TCE - ANEXO IV - Preencher'!G120</f>
        <v>DOMPLAST COM DE EMBAL PLAST EIRELI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1310</v>
      </c>
      <c r="I111" s="6">
        <f>IF('[1]TCE - ANEXO IV - Preencher'!K120="","",'[1]TCE - ANEXO IV - Preencher'!K120)</f>
        <v>44041</v>
      </c>
      <c r="J111" s="5" t="str">
        <f>'[1]TCE - ANEXO IV - Preencher'!L120</f>
        <v>26200731466868000105550010000013101830974275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113.9</v>
      </c>
    </row>
    <row r="112" spans="1:12" s="8" customFormat="1" ht="19.5" customHeight="1" x14ac:dyDescent="0.2">
      <c r="A112" s="3">
        <f>IFERROR(VLOOKUP(B112,'[1]DADOS (OCULTAR)'!$P$3:$R$53,3,0),"")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3.7 - Material de Limpeza e Produtos de Hgienização</v>
      </c>
      <c r="D112" s="3">
        <f>'[1]TCE - ANEXO IV - Preencher'!F121</f>
        <v>16432670000117</v>
      </c>
      <c r="E112" s="5" t="str">
        <f>'[1]TCE - ANEXO IV - Preencher'!G121</f>
        <v>M E M COMERCIO E DISTRIBUIDORA LTDA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12519</v>
      </c>
      <c r="I112" s="6">
        <f>IF('[1]TCE - ANEXO IV - Preencher'!K121="","",'[1]TCE - ANEXO IV - Preencher'!K121)</f>
        <v>44042</v>
      </c>
      <c r="J112" s="5" t="str">
        <f>'[1]TCE - ANEXO IV - Preencher'!L121</f>
        <v>26200716432670000117550010000125191608388462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1648.2</v>
      </c>
    </row>
    <row r="113" spans="1:12" s="8" customFormat="1" ht="19.5" customHeight="1" x14ac:dyDescent="0.2">
      <c r="A113" s="3">
        <f>IFERROR(VLOOKUP(B113,'[1]DADOS (OCULTAR)'!$P$3:$R$53,3,0),"")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3.99 - Outras despesas com Material de Consumo</v>
      </c>
      <c r="D113" s="3">
        <f>'[1]TCE - ANEXO IV - Preencher'!F122</f>
        <v>12350749000148</v>
      </c>
      <c r="E113" s="5" t="str">
        <f>'[1]TCE - ANEXO IV - Preencher'!G122</f>
        <v>GRANJA ALIANCA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000.010.961</v>
      </c>
      <c r="I113" s="6">
        <f>IF('[1]TCE - ANEXO IV - Preencher'!K122="","",'[1]TCE - ANEXO IV - Preencher'!K122)</f>
        <v>44013</v>
      </c>
      <c r="J113" s="5" t="str">
        <f>'[1]TCE - ANEXO IV - Preencher'!L122</f>
        <v>26200712350749000148550010000109611000299817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95</v>
      </c>
    </row>
    <row r="114" spans="1:12" s="8" customFormat="1" ht="19.5" customHeight="1" x14ac:dyDescent="0.2">
      <c r="A114" s="3">
        <f>IFERROR(VLOOKUP(B114,'[1]DADOS (OCULTAR)'!$P$3:$R$53,3,0),"")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3.99 - Outras despesas com Material de Consumo</v>
      </c>
      <c r="D114" s="3">
        <f>'[1]TCE - ANEXO IV - Preencher'!F123</f>
        <v>1348814000184</v>
      </c>
      <c r="E114" s="5" t="str">
        <f>'[1]TCE - ANEXO IV - Preencher'!G123</f>
        <v>BDL BEZERRA DISTRIBUIDORA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000.018.187</v>
      </c>
      <c r="I114" s="6">
        <f>IF('[1]TCE - ANEXO IV - Preencher'!K123="","",'[1]TCE - ANEXO IV - Preencher'!K123)</f>
        <v>44015</v>
      </c>
      <c r="J114" s="5" t="str">
        <f>'[1]TCE - ANEXO IV - Preencher'!L123</f>
        <v>26200701348814000184550010000181871046403275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940</v>
      </c>
    </row>
    <row r="115" spans="1:12" s="8" customFormat="1" ht="19.5" customHeight="1" x14ac:dyDescent="0.2">
      <c r="A115" s="3">
        <f>IFERROR(VLOOKUP(B115,'[1]DADOS (OCULTAR)'!$P$3:$R$53,3,0),"")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3.99 - Outras despesas com Material de Consumo</v>
      </c>
      <c r="D115" s="3">
        <f>'[1]TCE - ANEXO IV - Preencher'!F124</f>
        <v>9274946000110</v>
      </c>
      <c r="E115" s="5" t="str">
        <f>'[1]TCE - ANEXO IV - Preencher'!G124</f>
        <v>RAMOS E BARRETO FAB DE PAES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000.001.794</v>
      </c>
      <c r="I115" s="6">
        <f>IF('[1]TCE - ANEXO IV - Preencher'!K124="","",'[1]TCE - ANEXO IV - Preencher'!K124)</f>
        <v>44015</v>
      </c>
      <c r="J115" s="5" t="str">
        <f>'[1]TCE - ANEXO IV - Preencher'!L124</f>
        <v>26200709274946000110550010000017941001360004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295.8</v>
      </c>
    </row>
    <row r="116" spans="1:12" s="8" customFormat="1" ht="19.5" customHeight="1" x14ac:dyDescent="0.2">
      <c r="A116" s="3">
        <f>IFERROR(VLOOKUP(B116,'[1]DADOS (OCULTAR)'!$P$3:$R$53,3,0),"")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3.99 - Outras despesas com Material de Consumo</v>
      </c>
      <c r="D116" s="3">
        <f>'[1]TCE - ANEXO IV - Preencher'!F125</f>
        <v>6015530000190</v>
      </c>
      <c r="E116" s="5" t="str">
        <f>'[1]TCE - ANEXO IV - Preencher'!G125</f>
        <v>AGROINDUSTRIAL FRUTN AA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000147287</v>
      </c>
      <c r="I116" s="6">
        <f>IF('[1]TCE - ANEXO IV - Preencher'!K125="","",'[1]TCE - ANEXO IV - Preencher'!K125)</f>
        <v>44015</v>
      </c>
      <c r="J116" s="5" t="str">
        <f>'[1]TCE - ANEXO IV - Preencher'!L125</f>
        <v>26200706015530000190550010001472871100203154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127</v>
      </c>
    </row>
    <row r="117" spans="1:12" s="8" customFormat="1" ht="19.5" customHeight="1" x14ac:dyDescent="0.2">
      <c r="A117" s="3">
        <f>IFERROR(VLOOKUP(B117,'[1]DADOS (OCULTAR)'!$P$3:$R$53,3,0),"")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3.99 - Outras despesas com Material de Consumo</v>
      </c>
      <c r="D117" s="3">
        <f>'[1]TCE - ANEXO IV - Preencher'!F126</f>
        <v>12350749000148</v>
      </c>
      <c r="E117" s="5" t="str">
        <f>'[1]TCE - ANEXO IV - Preencher'!G126</f>
        <v>GRANJA ALIANCA LTDA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000.010.990</v>
      </c>
      <c r="I117" s="6">
        <f>IF('[1]TCE - ANEXO IV - Preencher'!K126="","",'[1]TCE - ANEXO IV - Preencher'!K126)</f>
        <v>44018</v>
      </c>
      <c r="J117" s="5" t="str">
        <f>'[1]TCE - ANEXO IV - Preencher'!L126</f>
        <v>26200712350749000148550010000109901000300442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95</v>
      </c>
    </row>
    <row r="118" spans="1:12" s="8" customFormat="1" ht="19.5" customHeight="1" x14ac:dyDescent="0.2">
      <c r="A118" s="3">
        <f>IFERROR(VLOOKUP(B118,'[1]DADOS (OCULTAR)'!$P$3:$R$53,3,0),"")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3.99 - Outras despesas com Material de Consumo</v>
      </c>
      <c r="D118" s="3">
        <f>'[1]TCE - ANEXO IV - Preencher'!F127</f>
        <v>3721769000278</v>
      </c>
      <c r="E118" s="5" t="str">
        <f>'[1]TCE - ANEXO IV - Preencher'!G127</f>
        <v>MASTERBOI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000088048</v>
      </c>
      <c r="I118" s="6">
        <f>IF('[1]TCE - ANEXO IV - Preencher'!K127="","",'[1]TCE - ANEXO IV - Preencher'!K127)</f>
        <v>44020</v>
      </c>
      <c r="J118" s="5" t="str">
        <f>'[1]TCE - ANEXO IV - Preencher'!L127</f>
        <v>26200703721769000278550040000880481495209010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305.8</v>
      </c>
    </row>
    <row r="119" spans="1:12" s="8" customFormat="1" ht="19.5" customHeight="1" x14ac:dyDescent="0.2">
      <c r="A119" s="3">
        <f>IFERROR(VLOOKUP(B119,'[1]DADOS (OCULTAR)'!$P$3:$R$53,3,0),"")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3.99 - Outras despesas com Material de Consumo</v>
      </c>
      <c r="D119" s="3">
        <f>'[1]TCE - ANEXO IV - Preencher'!F128</f>
        <v>3504437000150</v>
      </c>
      <c r="E119" s="5" t="str">
        <f>'[1]TCE - ANEXO IV - Preencher'!G128</f>
        <v>FRINSCAL DIST E IMPORT DE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1141353</v>
      </c>
      <c r="I119" s="6">
        <f>IF('[1]TCE - ANEXO IV - Preencher'!K128="","",'[1]TCE - ANEXO IV - Preencher'!K128)</f>
        <v>44020</v>
      </c>
      <c r="J119" s="5" t="str">
        <f>'[1]TCE - ANEXO IV - Preencher'!L128</f>
        <v>26200703504437000150550010011413531114409143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735.65</v>
      </c>
    </row>
    <row r="120" spans="1:12" s="8" customFormat="1" ht="19.5" customHeight="1" x14ac:dyDescent="0.2">
      <c r="A120" s="3">
        <f>IFERROR(VLOOKUP(B120,'[1]DADOS (OCULTAR)'!$P$3:$R$53,3,0),"")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3.99 - Outras despesas com Material de Consumo</v>
      </c>
      <c r="D120" s="3">
        <f>'[1]TCE - ANEXO IV - Preencher'!F129</f>
        <v>8029696000352</v>
      </c>
      <c r="E120" s="5" t="str">
        <f>'[1]TCE - ANEXO IV - Preencher'!G129</f>
        <v>ESTIVAS NOVO PRADO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001.493.988</v>
      </c>
      <c r="I120" s="6">
        <f>IF('[1]TCE - ANEXO IV - Preencher'!K129="","",'[1]TCE - ANEXO IV - Preencher'!K129)</f>
        <v>44020</v>
      </c>
      <c r="J120" s="5" t="str">
        <f>'[1]TCE - ANEXO IV - Preencher'!L129</f>
        <v>26200708029696000352550010014939881006209286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2720.48</v>
      </c>
    </row>
    <row r="121" spans="1:12" s="8" customFormat="1" ht="19.5" customHeight="1" x14ac:dyDescent="0.2">
      <c r="A121" s="3">
        <f>IFERROR(VLOOKUP(B121,'[1]DADOS (OCULTAR)'!$P$3:$R$53,3,0),"")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3.99 - Outras despesas com Material de Consumo</v>
      </c>
      <c r="D121" s="3">
        <f>'[1]TCE - ANEXO IV - Preencher'!F130</f>
        <v>7534303000133</v>
      </c>
      <c r="E121" s="5" t="str">
        <f>'[1]TCE - ANEXO IV - Preencher'!G130</f>
        <v>COMAL COMERCIO ATACADISTA DE ALIMENTOS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1034794</v>
      </c>
      <c r="I121" s="6">
        <f>IF('[1]TCE - ANEXO IV - Preencher'!K130="","",'[1]TCE - ANEXO IV - Preencher'!K130)</f>
        <v>44021</v>
      </c>
      <c r="J121" s="5" t="str">
        <f>'[1]TCE - ANEXO IV - Preencher'!L130</f>
        <v>26200707534303000133550010010347941204662280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823.62</v>
      </c>
    </row>
    <row r="122" spans="1:12" s="8" customFormat="1" ht="19.5" customHeight="1" x14ac:dyDescent="0.2">
      <c r="A122" s="3">
        <f>IFERROR(VLOOKUP(B122,'[1]DADOS (OCULTAR)'!$P$3:$R$53,3,0),"")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3.99 - Outras despesas com Material de Consumo</v>
      </c>
      <c r="D122" s="3">
        <f>'[1]TCE - ANEXO IV - Preencher'!F131</f>
        <v>25529293000120</v>
      </c>
      <c r="E122" s="5" t="str">
        <f>'[1]TCE - ANEXO IV - Preencher'!G131</f>
        <v>TAYNA NASCIMENTO DE MELO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000.008.889</v>
      </c>
      <c r="I122" s="6">
        <f>IF('[1]TCE - ANEXO IV - Preencher'!K131="","",'[1]TCE - ANEXO IV - Preencher'!K131)</f>
        <v>44021</v>
      </c>
      <c r="J122" s="5" t="str">
        <f>'[1]TCE - ANEXO IV - Preencher'!L131</f>
        <v>26200725529293000120550010000088891571762670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60</v>
      </c>
    </row>
    <row r="123" spans="1:12" s="8" customFormat="1" ht="19.5" customHeight="1" x14ac:dyDescent="0.2">
      <c r="A123" s="3">
        <f>IFERROR(VLOOKUP(B123,'[1]DADOS (OCULTAR)'!$P$3:$R$53,3,0),"")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3.99 - Outras despesas com Material de Consumo</v>
      </c>
      <c r="D123" s="3">
        <f>'[1]TCE - ANEXO IV - Preencher'!F132</f>
        <v>11744898000390</v>
      </c>
      <c r="E123" s="5" t="str">
        <f>'[1]TCE - ANEXO IV - Preencher'!G132</f>
        <v>ATACADAO COMERCIO DE CARNES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724769</v>
      </c>
      <c r="I123" s="6">
        <f>IF('[1]TCE - ANEXO IV - Preencher'!K132="","",'[1]TCE - ANEXO IV - Preencher'!K132)</f>
        <v>44021</v>
      </c>
      <c r="J123" s="5" t="str">
        <f>'[1]TCE - ANEXO IV - Preencher'!L132</f>
        <v>26200711744898000390550010007247691235118215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2547.61</v>
      </c>
    </row>
    <row r="124" spans="1:12" s="8" customFormat="1" ht="19.5" customHeight="1" x14ac:dyDescent="0.2">
      <c r="A124" s="3">
        <f>IFERROR(VLOOKUP(B124,'[1]DADOS (OCULTAR)'!$P$3:$R$53,3,0),"")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3.99 - Outras despesas com Material de Consumo</v>
      </c>
      <c r="D124" s="3">
        <f>'[1]TCE - ANEXO IV - Preencher'!F133</f>
        <v>25529293000120</v>
      </c>
      <c r="E124" s="5" t="str">
        <f>'[1]TCE - ANEXO IV - Preencher'!G133</f>
        <v>TAYNA NASCIMENTO DE MELO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000.008.905</v>
      </c>
      <c r="I124" s="6">
        <f>IF('[1]TCE - ANEXO IV - Preencher'!K133="","",'[1]TCE - ANEXO IV - Preencher'!K133)</f>
        <v>44022</v>
      </c>
      <c r="J124" s="5" t="str">
        <f>'[1]TCE - ANEXO IV - Preencher'!L133</f>
        <v>26200725529293000120550010000089051142450850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60</v>
      </c>
    </row>
    <row r="125" spans="1:12" s="8" customFormat="1" ht="19.5" customHeight="1" x14ac:dyDescent="0.2">
      <c r="A125" s="3">
        <f>IFERROR(VLOOKUP(B125,'[1]DADOS (OCULTAR)'!$P$3:$R$53,3,0),"")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3.99 - Outras despesas com Material de Consumo</v>
      </c>
      <c r="D125" s="3">
        <f>'[1]TCE - ANEXO IV - Preencher'!F134</f>
        <v>6015530000190</v>
      </c>
      <c r="E125" s="5" t="str">
        <f>'[1]TCE - ANEXO IV - Preencher'!G134</f>
        <v>AGROINDUSTRIAL FRUTN AA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000147715</v>
      </c>
      <c r="I125" s="6">
        <f>IF('[1]TCE - ANEXO IV - Preencher'!K134="","",'[1]TCE - ANEXO IV - Preencher'!K134)</f>
        <v>44022</v>
      </c>
      <c r="J125" s="5" t="str">
        <f>'[1]TCE - ANEXO IV - Preencher'!L134</f>
        <v>26200706015530000190550010001477151100198990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164</v>
      </c>
    </row>
    <row r="126" spans="1:12" s="8" customFormat="1" ht="19.5" customHeight="1" x14ac:dyDescent="0.2">
      <c r="A126" s="3">
        <f>IFERROR(VLOOKUP(B126,'[1]DADOS (OCULTAR)'!$P$3:$R$53,3,0),"")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3.99 - Outras despesas com Material de Consumo</v>
      </c>
      <c r="D126" s="3">
        <f>'[1]TCE - ANEXO IV - Preencher'!F135</f>
        <v>24150377000195</v>
      </c>
      <c r="E126" s="5" t="str">
        <f>'[1]TCE - ANEXO IV - Preencher'!G135</f>
        <v>KARNEKEIJO LOGISTICA INTEGRADA LT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003905684</v>
      </c>
      <c r="I126" s="6">
        <f>IF('[1]TCE - ANEXO IV - Preencher'!K135="","",'[1]TCE - ANEXO IV - Preencher'!K135)</f>
        <v>44025</v>
      </c>
      <c r="J126" s="5" t="str">
        <f>'[1]TCE - ANEXO IV - Preencher'!L135</f>
        <v>26200724150377000195550010039056841848876443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662.4</v>
      </c>
    </row>
    <row r="127" spans="1:12" s="8" customFormat="1" ht="19.5" customHeight="1" x14ac:dyDescent="0.2">
      <c r="A127" s="3">
        <f>IFERROR(VLOOKUP(B127,'[1]DADOS (OCULTAR)'!$P$3:$R$53,3,0),"")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3.99 - Outras despesas com Material de Consumo</v>
      </c>
      <c r="D127" s="3">
        <f>'[1]TCE - ANEXO IV - Preencher'!F136</f>
        <v>6281775000169</v>
      </c>
      <c r="E127" s="5" t="str">
        <f>'[1]TCE - ANEXO IV - Preencher'!G136</f>
        <v>MF SANTOS PRODUTOS ALIM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531300</v>
      </c>
      <c r="I127" s="6">
        <f>IF('[1]TCE - ANEXO IV - Preencher'!K136="","",'[1]TCE - ANEXO IV - Preencher'!K136)</f>
        <v>44026</v>
      </c>
      <c r="J127" s="5" t="str">
        <f>'[1]TCE - ANEXO IV - Preencher'!L136</f>
        <v>26200706281775000169550010005313001152981378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1876.64</v>
      </c>
    </row>
    <row r="128" spans="1:12" s="8" customFormat="1" ht="19.5" customHeight="1" x14ac:dyDescent="0.2">
      <c r="A128" s="3">
        <f>IFERROR(VLOOKUP(B128,'[1]DADOS (OCULTAR)'!$P$3:$R$53,3,0),"")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3.99 - Outras despesas com Material de Consumo</v>
      </c>
      <c r="D128" s="3">
        <f>'[1]TCE - ANEXO IV - Preencher'!F137</f>
        <v>1348814000184</v>
      </c>
      <c r="E128" s="5" t="str">
        <f>'[1]TCE - ANEXO IV - Preencher'!G137</f>
        <v>BDL BEZERRA DISTRIBUIDORA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000.018.231</v>
      </c>
      <c r="I128" s="6">
        <f>IF('[1]TCE - ANEXO IV - Preencher'!K137="","",'[1]TCE - ANEXO IV - Preencher'!K137)</f>
        <v>44026</v>
      </c>
      <c r="J128" s="5" t="str">
        <f>'[1]TCE - ANEXO IV - Preencher'!L137</f>
        <v>26200701348814000184550010000182311046403275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1929.4</v>
      </c>
    </row>
    <row r="129" spans="1:12" s="8" customFormat="1" ht="19.5" customHeight="1" x14ac:dyDescent="0.2">
      <c r="A129" s="3">
        <f>IFERROR(VLOOKUP(B129,'[1]DADOS (OCULTAR)'!$P$3:$R$53,3,0),"")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3.99 - Outras despesas com Material de Consumo</v>
      </c>
      <c r="D129" s="3">
        <f>'[1]TCE - ANEXO IV - Preencher'!F138</f>
        <v>30779584000106</v>
      </c>
      <c r="E129" s="5" t="str">
        <f>'[1]TCE - ANEXO IV - Preencher'!G138</f>
        <v>DISPAN ATACADO DE ALIMENTOS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000.003.595</v>
      </c>
      <c r="I129" s="6">
        <f>IF('[1]TCE - ANEXO IV - Preencher'!K138="","",'[1]TCE - ANEXO IV - Preencher'!K138)</f>
        <v>44026</v>
      </c>
      <c r="J129" s="5" t="str">
        <f>'[1]TCE - ANEXO IV - Preencher'!L138</f>
        <v>26200730779584000106550010000035951130381441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1873</v>
      </c>
    </row>
    <row r="130" spans="1:12" s="8" customFormat="1" ht="19.5" customHeight="1" x14ac:dyDescent="0.2">
      <c r="A130" s="3">
        <f>IFERROR(VLOOKUP(B130,'[1]DADOS (OCULTAR)'!$P$3:$R$53,3,0),"")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3.99 - Outras despesas com Material de Consumo</v>
      </c>
      <c r="D130" s="3">
        <f>'[1]TCE - ANEXO IV - Preencher'!F139</f>
        <v>12350749000148</v>
      </c>
      <c r="E130" s="5" t="str">
        <f>'[1]TCE - ANEXO IV - Preencher'!G139</f>
        <v>GRANJA ALIANCA LTDA ME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000.011.078</v>
      </c>
      <c r="I130" s="6">
        <f>IF('[1]TCE - ANEXO IV - Preencher'!K139="","",'[1]TCE - ANEXO IV - Preencher'!K139)</f>
        <v>44027</v>
      </c>
      <c r="J130" s="5" t="str">
        <f>'[1]TCE - ANEXO IV - Preencher'!L139</f>
        <v>26200712350749000148550010000110781000302209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95</v>
      </c>
    </row>
    <row r="131" spans="1:12" s="8" customFormat="1" ht="19.5" customHeight="1" x14ac:dyDescent="0.2">
      <c r="A131" s="3">
        <f>IFERROR(VLOOKUP(B131,'[1]DADOS (OCULTAR)'!$P$3:$R$53,3,0),"")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3.99 - Outras despesas com Material de Consumo</v>
      </c>
      <c r="D131" s="3">
        <f>'[1]TCE - ANEXO IV - Preencher'!F140</f>
        <v>69944973000185</v>
      </c>
      <c r="E131" s="5" t="str">
        <f>'[1]TCE - ANEXO IV - Preencher'!G140</f>
        <v>DIA DISTRIBUIDORA E IMP AFOGADOS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938728</v>
      </c>
      <c r="I131" s="6">
        <f>IF('[1]TCE - ANEXO IV - Preencher'!K140="","",'[1]TCE - ANEXO IV - Preencher'!K140)</f>
        <v>44027</v>
      </c>
      <c r="J131" s="5" t="str">
        <f>'[1]TCE - ANEXO IV - Preencher'!L140</f>
        <v>26200769944973000185550030009387281113206110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1476.14</v>
      </c>
    </row>
    <row r="132" spans="1:12" s="8" customFormat="1" ht="19.5" customHeight="1" x14ac:dyDescent="0.2">
      <c r="A132" s="3">
        <f>IFERROR(VLOOKUP(B132,'[1]DADOS (OCULTAR)'!$P$3:$R$53,3,0),"")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3.99 - Outras despesas com Material de Consumo</v>
      </c>
      <c r="D132" s="3">
        <f>'[1]TCE - ANEXO IV - Preencher'!F141</f>
        <v>6015530000190</v>
      </c>
      <c r="E132" s="5" t="str">
        <f>'[1]TCE - ANEXO IV - Preencher'!G141</f>
        <v>AGROINDUSTRIAL FRUTN AA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000148149</v>
      </c>
      <c r="I132" s="6">
        <f>IF('[1]TCE - ANEXO IV - Preencher'!K141="","",'[1]TCE - ANEXO IV - Preencher'!K141)</f>
        <v>44029</v>
      </c>
      <c r="J132" s="5" t="str">
        <f>'[1]TCE - ANEXO IV - Preencher'!L141</f>
        <v>26200706015530000190550010001481491100273100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119</v>
      </c>
    </row>
    <row r="133" spans="1:12" s="8" customFormat="1" ht="19.5" customHeight="1" x14ac:dyDescent="0.2">
      <c r="A133" s="3">
        <f>IFERROR(VLOOKUP(B133,'[1]DADOS (OCULTAR)'!$P$3:$R$53,3,0),"")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3.99 - Outras despesas com Material de Consumo</v>
      </c>
      <c r="D133" s="3">
        <f>'[1]TCE - ANEXO IV - Preencher'!F142</f>
        <v>3721769000278</v>
      </c>
      <c r="E133" s="5" t="str">
        <f>'[1]TCE - ANEXO IV - Preencher'!G142</f>
        <v>MASTERBOI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000095369</v>
      </c>
      <c r="I133" s="6">
        <f>IF('[1]TCE - ANEXO IV - Preencher'!K142="","",'[1]TCE - ANEXO IV - Preencher'!K142)</f>
        <v>44031</v>
      </c>
      <c r="J133" s="5" t="str">
        <f>'[1]TCE - ANEXO IV - Preencher'!L142</f>
        <v>26200703721769000278550040000953691536692298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1715.87</v>
      </c>
    </row>
    <row r="134" spans="1:12" s="8" customFormat="1" ht="19.5" customHeight="1" x14ac:dyDescent="0.2">
      <c r="A134" s="3">
        <f>IFERROR(VLOOKUP(B134,'[1]DADOS (OCULTAR)'!$P$3:$R$53,3,0),"")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3.99 - Outras despesas com Material de Consumo</v>
      </c>
      <c r="D134" s="3">
        <f>'[1]TCE - ANEXO IV - Preencher'!F143</f>
        <v>25529293000120</v>
      </c>
      <c r="E134" s="5" t="str">
        <f>'[1]TCE - ANEXO IV - Preencher'!G143</f>
        <v>TAYNA NASCIMENTO DE MELO EPP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000.008.956</v>
      </c>
      <c r="I134" s="6">
        <f>IF('[1]TCE - ANEXO IV - Preencher'!K143="","",'[1]TCE - ANEXO IV - Preencher'!K143)</f>
        <v>44032</v>
      </c>
      <c r="J134" s="5" t="str">
        <f>'[1]TCE - ANEXO IV - Preencher'!L143</f>
        <v>26200725529293000120550010000089561182704194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90</v>
      </c>
    </row>
    <row r="135" spans="1:12" s="8" customFormat="1" ht="19.5" customHeight="1" x14ac:dyDescent="0.2">
      <c r="A135" s="3">
        <f>IFERROR(VLOOKUP(B135,'[1]DADOS (OCULTAR)'!$P$3:$R$53,3,0),"")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3.99 - Outras despesas com Material de Consumo</v>
      </c>
      <c r="D135" s="3">
        <f>'[1]TCE - ANEXO IV - Preencher'!F144</f>
        <v>11744898000390</v>
      </c>
      <c r="E135" s="5" t="str">
        <f>'[1]TCE - ANEXO IV - Preencher'!G144</f>
        <v>ATACADAO COMERCIO DE CARNES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729699</v>
      </c>
      <c r="I135" s="6">
        <f>IF('[1]TCE - ANEXO IV - Preencher'!K144="","",'[1]TCE - ANEXO IV - Preencher'!K144)</f>
        <v>44032</v>
      </c>
      <c r="J135" s="5" t="str">
        <f>'[1]TCE - ANEXO IV - Preencher'!L144</f>
        <v>26200711744898000390550010007296991241562187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315.79000000000002</v>
      </c>
    </row>
    <row r="136" spans="1:12" s="8" customFormat="1" ht="19.5" customHeight="1" x14ac:dyDescent="0.2">
      <c r="A136" s="3">
        <f>IFERROR(VLOOKUP(B136,'[1]DADOS (OCULTAR)'!$P$3:$R$53,3,0),"")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3.99 - Outras despesas com Material de Consumo</v>
      </c>
      <c r="D136" s="3">
        <f>'[1]TCE - ANEXO IV - Preencher'!F145</f>
        <v>11555207000149</v>
      </c>
      <c r="E136" s="5" t="str">
        <f>'[1]TCE - ANEXO IV - Preencher'!G145</f>
        <v>MOV SUPRIMENTOS LTDA.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000008490</v>
      </c>
      <c r="I136" s="6">
        <f>IF('[1]TCE - ANEXO IV - Preencher'!K145="","",'[1]TCE - ANEXO IV - Preencher'!K145)</f>
        <v>44032</v>
      </c>
      <c r="J136" s="5" t="str">
        <f>'[1]TCE - ANEXO IV - Preencher'!L145</f>
        <v>26200711555207000149550010000084901005567054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4612.32</v>
      </c>
    </row>
    <row r="137" spans="1:12" s="8" customFormat="1" ht="19.5" customHeight="1" x14ac:dyDescent="0.2">
      <c r="A137" s="3">
        <f>IFERROR(VLOOKUP(B137,'[1]DADOS (OCULTAR)'!$P$3:$R$53,3,0),"")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3.99 - Outras despesas com Material de Consumo</v>
      </c>
      <c r="D137" s="3">
        <f>'[1]TCE - ANEXO IV - Preencher'!F146</f>
        <v>8029696000352</v>
      </c>
      <c r="E137" s="5" t="str">
        <f>'[1]TCE - ANEXO IV - Preencher'!G146</f>
        <v>ESTIVAS NOVO PRADO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001.497.998</v>
      </c>
      <c r="I137" s="6">
        <f>IF('[1]TCE - ANEXO IV - Preencher'!K146="","",'[1]TCE - ANEXO IV - Preencher'!K146)</f>
        <v>44032</v>
      </c>
      <c r="J137" s="5" t="str">
        <f>'[1]TCE - ANEXO IV - Preencher'!L146</f>
        <v>26200708029696000352550010014979981006644440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843.66</v>
      </c>
    </row>
    <row r="138" spans="1:12" s="8" customFormat="1" ht="19.5" customHeight="1" x14ac:dyDescent="0.2">
      <c r="A138" s="3">
        <f>IFERROR(VLOOKUP(B138,'[1]DADOS (OCULTAR)'!$P$3:$R$53,3,0),"")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3.99 - Outras despesas com Material de Consumo</v>
      </c>
      <c r="D138" s="3">
        <f>'[1]TCE - ANEXO IV - Preencher'!F147</f>
        <v>75315333024393</v>
      </c>
      <c r="E138" s="5" t="str">
        <f>'[1]TCE - ANEXO IV - Preencher'!G147</f>
        <v>ATACADAO S.A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000.008.582</v>
      </c>
      <c r="I138" s="6">
        <f>IF('[1]TCE - ANEXO IV - Preencher'!K147="","",'[1]TCE - ANEXO IV - Preencher'!K147)</f>
        <v>44032</v>
      </c>
      <c r="J138" s="5" t="str">
        <f>'[1]TCE - ANEXO IV - Preencher'!L147</f>
        <v>26200775315333024393550010000085821000122094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305.33999999999997</v>
      </c>
    </row>
    <row r="139" spans="1:12" s="8" customFormat="1" ht="19.5" customHeight="1" x14ac:dyDescent="0.2">
      <c r="A139" s="3">
        <f>IFERROR(VLOOKUP(B139,'[1]DADOS (OCULTAR)'!$P$3:$R$53,3,0),"")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3.99 - Outras despesas com Material de Consumo</v>
      </c>
      <c r="D139" s="3">
        <f>'[1]TCE - ANEXO IV - Preencher'!F148</f>
        <v>7534303000133</v>
      </c>
      <c r="E139" s="5" t="str">
        <f>'[1]TCE - ANEXO IV - Preencher'!G148</f>
        <v>COMAL COMERCIO ATACADISTA DE ALIMENTOS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1037201</v>
      </c>
      <c r="I139" s="6">
        <f>IF('[1]TCE - ANEXO IV - Preencher'!K148="","",'[1]TCE - ANEXO IV - Preencher'!K148)</f>
        <v>44033</v>
      </c>
      <c r="J139" s="5" t="str">
        <f>'[1]TCE - ANEXO IV - Preencher'!L148</f>
        <v>26200707534303000133550010010372011183683124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406.55</v>
      </c>
    </row>
    <row r="140" spans="1:12" s="8" customFormat="1" ht="19.5" customHeight="1" x14ac:dyDescent="0.2">
      <c r="A140" s="3">
        <f>IFERROR(VLOOKUP(B140,'[1]DADOS (OCULTAR)'!$P$3:$R$53,3,0),"")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3.99 - Outras despesas com Material de Consumo</v>
      </c>
      <c r="D140" s="3">
        <f>'[1]TCE - ANEXO IV - Preencher'!F149</f>
        <v>3504437000150</v>
      </c>
      <c r="E140" s="5" t="str">
        <f>'[1]TCE - ANEXO IV - Preencher'!G149</f>
        <v>FRINSCAL DIST E IMPORT DE ALIMENTOS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1144256</v>
      </c>
      <c r="I140" s="6">
        <f>IF('[1]TCE - ANEXO IV - Preencher'!K149="","",'[1]TCE - ANEXO IV - Preencher'!K149)</f>
        <v>44033</v>
      </c>
      <c r="J140" s="5" t="str">
        <f>'[1]TCE - ANEXO IV - Preencher'!L149</f>
        <v>26200703504437000150550010011442561113006479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331.2</v>
      </c>
    </row>
    <row r="141" spans="1:12" s="8" customFormat="1" ht="19.5" customHeight="1" x14ac:dyDescent="0.2">
      <c r="A141" s="3">
        <f>IFERROR(VLOOKUP(B141,'[1]DADOS (OCULTAR)'!$P$3:$R$53,3,0),"")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3.99 - Outras despesas com Material de Consumo</v>
      </c>
      <c r="D141" s="3">
        <f>'[1]TCE - ANEXO IV - Preencher'!F150</f>
        <v>12350749000148</v>
      </c>
      <c r="E141" s="5" t="str">
        <f>'[1]TCE - ANEXO IV - Preencher'!G150</f>
        <v>GRANJA ALIANCA LTDA ME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000.011.141</v>
      </c>
      <c r="I141" s="6">
        <f>IF('[1]TCE - ANEXO IV - Preencher'!K150="","",'[1]TCE - ANEXO IV - Preencher'!K150)</f>
        <v>44034</v>
      </c>
      <c r="J141" s="5" t="str">
        <f>'[1]TCE - ANEXO IV - Preencher'!L150</f>
        <v>26200712350749000148550010000111411000303812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95</v>
      </c>
    </row>
    <row r="142" spans="1:12" s="8" customFormat="1" ht="19.5" customHeight="1" x14ac:dyDescent="0.2">
      <c r="A142" s="3">
        <f>IFERROR(VLOOKUP(B142,'[1]DADOS (OCULTAR)'!$P$3:$R$53,3,0),"")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3.99 - Outras despesas com Material de Consumo</v>
      </c>
      <c r="D142" s="3">
        <f>'[1]TCE - ANEXO IV - Preencher'!F151</f>
        <v>25529293000120</v>
      </c>
      <c r="E142" s="5" t="str">
        <f>'[1]TCE - ANEXO IV - Preencher'!G151</f>
        <v>TAYNA NASCIMENTO DE MELO EPP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000.009.002</v>
      </c>
      <c r="I142" s="6">
        <f>IF('[1]TCE - ANEXO IV - Preencher'!K151="","",'[1]TCE - ANEXO IV - Preencher'!K151)</f>
        <v>44036</v>
      </c>
      <c r="J142" s="5" t="str">
        <f>'[1]TCE - ANEXO IV - Preencher'!L151</f>
        <v>26200725529293000120550010000090021722822455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60</v>
      </c>
    </row>
    <row r="143" spans="1:12" s="8" customFormat="1" ht="19.5" customHeight="1" x14ac:dyDescent="0.2">
      <c r="A143" s="3">
        <f>IFERROR(VLOOKUP(B143,'[1]DADOS (OCULTAR)'!$P$3:$R$53,3,0),"")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3.99 - Outras despesas com Material de Consumo</v>
      </c>
      <c r="D143" s="3">
        <f>'[1]TCE - ANEXO IV - Preencher'!F152</f>
        <v>25529293000120</v>
      </c>
      <c r="E143" s="5" t="str">
        <f>'[1]TCE - ANEXO IV - Preencher'!G152</f>
        <v>TAYNA NASCIMENTO DE MELO EPP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000.009.002</v>
      </c>
      <c r="I143" s="6">
        <f>IF('[1]TCE - ANEXO IV - Preencher'!K152="","",'[1]TCE - ANEXO IV - Preencher'!K152)</f>
        <v>44036</v>
      </c>
      <c r="J143" s="5" t="str">
        <f>'[1]TCE - ANEXO IV - Preencher'!L152</f>
        <v>26200725529293000120550010000090021722822455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30</v>
      </c>
    </row>
    <row r="144" spans="1:12" s="8" customFormat="1" ht="19.5" customHeight="1" x14ac:dyDescent="0.2">
      <c r="A144" s="3">
        <f>IFERROR(VLOOKUP(B144,'[1]DADOS (OCULTAR)'!$P$3:$R$53,3,0),"")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3.99 - Outras despesas com Material de Consumo</v>
      </c>
      <c r="D144" s="3">
        <f>'[1]TCE - ANEXO IV - Preencher'!F153</f>
        <v>6015530000190</v>
      </c>
      <c r="E144" s="5" t="str">
        <f>'[1]TCE - ANEXO IV - Preencher'!G153</f>
        <v>AGROINDUSTRIAL FRUTN AA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000148558</v>
      </c>
      <c r="I144" s="6">
        <f>IF('[1]TCE - ANEXO IV - Preencher'!K153="","",'[1]TCE - ANEXO IV - Preencher'!K153)</f>
        <v>44036</v>
      </c>
      <c r="J144" s="5" t="str">
        <f>'[1]TCE - ANEXO IV - Preencher'!L153</f>
        <v>26200706015530000190550010001485581100085673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254</v>
      </c>
    </row>
    <row r="145" spans="1:12" s="8" customFormat="1" ht="19.5" customHeight="1" x14ac:dyDescent="0.2">
      <c r="A145" s="3">
        <f>IFERROR(VLOOKUP(B145,'[1]DADOS (OCULTAR)'!$P$3:$R$53,3,0),"")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3.99 - Outras despesas com Material de Consumo</v>
      </c>
      <c r="D145" s="3">
        <f>'[1]TCE - ANEXO IV - Preencher'!F154</f>
        <v>12350749000148</v>
      </c>
      <c r="E145" s="5" t="str">
        <f>'[1]TCE - ANEXO IV - Preencher'!G154</f>
        <v>GRANJA ALIANCA LTDA ME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000.011.166</v>
      </c>
      <c r="I145" s="6">
        <f>IF('[1]TCE - ANEXO IV - Preencher'!K154="","",'[1]TCE - ANEXO IV - Preencher'!K154)</f>
        <v>44039</v>
      </c>
      <c r="J145" s="5" t="str">
        <f>'[1]TCE - ANEXO IV - Preencher'!L154</f>
        <v>26200712350749000148550010000111661000304222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95</v>
      </c>
    </row>
    <row r="146" spans="1:12" s="8" customFormat="1" ht="19.5" customHeight="1" x14ac:dyDescent="0.2">
      <c r="A146" s="3">
        <f>IFERROR(VLOOKUP(B146,'[1]DADOS (OCULTAR)'!$P$3:$R$53,3,0),"")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3.99 - Outras despesas com Material de Consumo</v>
      </c>
      <c r="D146" s="3">
        <f>'[1]TCE - ANEXO IV - Preencher'!F155</f>
        <v>9274946000110</v>
      </c>
      <c r="E146" s="5" t="str">
        <f>'[1]TCE - ANEXO IV - Preencher'!G155</f>
        <v>RAMOS E BARRETO FAB DE PAES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000.001.796</v>
      </c>
      <c r="I146" s="6">
        <f>IF('[1]TCE - ANEXO IV - Preencher'!K155="","",'[1]TCE - ANEXO IV - Preencher'!K155)</f>
        <v>44041</v>
      </c>
      <c r="J146" s="5" t="str">
        <f>'[1]TCE - ANEXO IV - Preencher'!L155</f>
        <v>26200709274946000110550010000017961945080407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870</v>
      </c>
    </row>
    <row r="147" spans="1:12" s="8" customFormat="1" ht="19.5" customHeight="1" x14ac:dyDescent="0.2">
      <c r="A147" s="3">
        <f>IFERROR(VLOOKUP(B147,'[1]DADOS (OCULTAR)'!$P$3:$R$53,3,0),"")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3.99 - Outras despesas com Material de Consumo</v>
      </c>
      <c r="D147" s="3">
        <f>'[1]TCE - ANEXO IV - Preencher'!F156</f>
        <v>9274946000110</v>
      </c>
      <c r="E147" s="5" t="str">
        <f>'[1]TCE - ANEXO IV - Preencher'!G156</f>
        <v>RAMOS E BARRETO FAB DE PAES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000.001.798</v>
      </c>
      <c r="I147" s="6">
        <f>IF('[1]TCE - ANEXO IV - Preencher'!K156="","",'[1]TCE - ANEXO IV - Preencher'!K156)</f>
        <v>44043</v>
      </c>
      <c r="J147" s="5" t="str">
        <f>'[1]TCE - ANEXO IV - Preencher'!L156</f>
        <v>26200709274946000110550010000017981602007278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295.8</v>
      </c>
    </row>
    <row r="148" spans="1:12" s="8" customFormat="1" ht="19.5" customHeight="1" x14ac:dyDescent="0.2">
      <c r="A148" s="3">
        <f>IFERROR(VLOOKUP(B148,'[1]DADOS (OCULTAR)'!$P$3:$R$53,3,0),"")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3.99 - Outras despesas com Material de Consumo</v>
      </c>
      <c r="D148" s="3">
        <f>'[1]TCE - ANEXO IV - Preencher'!F157</f>
        <v>9248632000143</v>
      </c>
      <c r="E148" s="5" t="str">
        <f>'[1]TCE - ANEXO IV - Preencher'!G157</f>
        <v>D NASCIMENTO SILVA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000.002.088</v>
      </c>
      <c r="I148" s="6">
        <f>IF('[1]TCE - ANEXO IV - Preencher'!K157="","",'[1]TCE - ANEXO IV - Preencher'!K157)</f>
        <v>44043</v>
      </c>
      <c r="J148" s="5" t="str">
        <f>'[1]TCE - ANEXO IV - Preencher'!L157</f>
        <v>26200709248632000143550010000020881023824205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2038.1</v>
      </c>
    </row>
    <row r="149" spans="1:12" s="8" customFormat="1" ht="19.5" customHeight="1" x14ac:dyDescent="0.2">
      <c r="A149" s="3">
        <f>IFERROR(VLOOKUP(B149,'[1]DADOS (OCULTAR)'!$P$3:$R$53,3,0),"")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3.99 - Outras despesas com Material de Consumo</v>
      </c>
      <c r="D149" s="3">
        <f>'[1]TCE - ANEXO IV - Preencher'!F158</f>
        <v>9248632000143</v>
      </c>
      <c r="E149" s="5" t="str">
        <f>'[1]TCE - ANEXO IV - Preencher'!G158</f>
        <v>D NASCIMENTO SILVA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000.002.088</v>
      </c>
      <c r="I149" s="6">
        <f>IF('[1]TCE - ANEXO IV - Preencher'!K158="","",'[1]TCE - ANEXO IV - Preencher'!K158)</f>
        <v>44043</v>
      </c>
      <c r="J149" s="5" t="str">
        <f>'[1]TCE - ANEXO IV - Preencher'!L158</f>
        <v>26200709248632000143550010000020881023824205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174.8</v>
      </c>
    </row>
    <row r="150" spans="1:12" s="8" customFormat="1" ht="19.5" customHeight="1" x14ac:dyDescent="0.2">
      <c r="A150" s="3">
        <f>IFERROR(VLOOKUP(B150,'[1]DADOS (OCULTAR)'!$P$3:$R$53,3,0),"")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3.99 - Outras despesas com Material de Consumo</v>
      </c>
      <c r="D150" s="3">
        <f>'[1]TCE - ANEXO IV - Preencher'!F159</f>
        <v>9248632000143</v>
      </c>
      <c r="E150" s="5" t="str">
        <f>'[1]TCE - ANEXO IV - Preencher'!G159</f>
        <v>D NASCIMENTO SILVA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000.002.088</v>
      </c>
      <c r="I150" s="6">
        <f>IF('[1]TCE - ANEXO IV - Preencher'!K159="","",'[1]TCE - ANEXO IV - Preencher'!K159)</f>
        <v>44043</v>
      </c>
      <c r="J150" s="5" t="str">
        <f>'[1]TCE - ANEXO IV - Preencher'!L159</f>
        <v>26200709248632000143550010000020881023824205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106</v>
      </c>
    </row>
    <row r="151" spans="1:12" s="8" customFormat="1" ht="19.5" customHeight="1" x14ac:dyDescent="0.2">
      <c r="A151" s="3">
        <f>IFERROR(VLOOKUP(B151,'[1]DADOS (OCULTAR)'!$P$3:$R$53,3,0),"")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3.99 - Outras despesas com Material de Consumo</v>
      </c>
      <c r="D151" s="3">
        <f>'[1]TCE - ANEXO IV - Preencher'!F160</f>
        <v>12350749000148</v>
      </c>
      <c r="E151" s="5" t="str">
        <f>'[1]TCE - ANEXO IV - Preencher'!G160</f>
        <v>GRANJA ALIANCA LTDA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000.011.219</v>
      </c>
      <c r="I151" s="6">
        <f>IF('[1]TCE - ANEXO IV - Preencher'!K160="","",'[1]TCE - ANEXO IV - Preencher'!K160)</f>
        <v>44043</v>
      </c>
      <c r="J151" s="5" t="str">
        <f>'[1]TCE - ANEXO IV - Preencher'!L160</f>
        <v>26200712350749000148550010000112191000304899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95</v>
      </c>
    </row>
    <row r="152" spans="1:12" s="8" customFormat="1" ht="19.5" customHeight="1" x14ac:dyDescent="0.2">
      <c r="A152" s="3">
        <f>IFERROR(VLOOKUP(B152,'[1]DADOS (OCULTAR)'!$P$3:$R$53,3,0),"")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3.99 - Outras despesas com Material de Consumo</v>
      </c>
      <c r="D152" s="3">
        <f>'[1]TCE - ANEXO IV - Preencher'!F161</f>
        <v>25529293000120</v>
      </c>
      <c r="E152" s="5" t="str">
        <f>'[1]TCE - ANEXO IV - Preencher'!G161</f>
        <v>TAYNA NASCIMENTO DE MELO EPP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000.009.046</v>
      </c>
      <c r="I152" s="6">
        <f>IF('[1]TCE - ANEXO IV - Preencher'!K161="","",'[1]TCE - ANEXO IV - Preencher'!K161)</f>
        <v>44043</v>
      </c>
      <c r="J152" s="5" t="str">
        <f>'[1]TCE - ANEXO IV - Preencher'!L161</f>
        <v>26200725529293000120550010000090461782583451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30</v>
      </c>
    </row>
    <row r="153" spans="1:12" s="8" customFormat="1" ht="19.5" customHeight="1" x14ac:dyDescent="0.2">
      <c r="A153" s="3">
        <f>IFERROR(VLOOKUP(B153,'[1]DADOS (OCULTAR)'!$P$3:$R$53,3,0),"")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3.99 - Outras despesas com Material de Consumo</v>
      </c>
      <c r="D153" s="3">
        <f>'[1]TCE - ANEXO IV - Preencher'!F162</f>
        <v>25529293000120</v>
      </c>
      <c r="E153" s="5" t="str">
        <f>'[1]TCE - ANEXO IV - Preencher'!G162</f>
        <v>TAYNA NASCIMENTO DE MELO EPP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000.009.046</v>
      </c>
      <c r="I153" s="6">
        <f>IF('[1]TCE - ANEXO IV - Preencher'!K162="","",'[1]TCE - ANEXO IV - Preencher'!K162)</f>
        <v>44043</v>
      </c>
      <c r="J153" s="5" t="str">
        <f>'[1]TCE - ANEXO IV - Preencher'!L162</f>
        <v>26200725529293000120550010000090461782583451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90</v>
      </c>
    </row>
    <row r="154" spans="1:12" s="8" customFormat="1" ht="19.5" customHeight="1" x14ac:dyDescent="0.2">
      <c r="A154" s="3">
        <f>IFERROR(VLOOKUP(B154,'[1]DADOS (OCULTAR)'!$P$3:$R$53,3,0),"")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3.99 - Outras despesas com Material de Consumo</v>
      </c>
      <c r="D154" s="3">
        <f>'[1]TCE - ANEXO IV - Preencher'!F163</f>
        <v>6015530000190</v>
      </c>
      <c r="E154" s="5" t="str">
        <f>'[1]TCE - ANEXO IV - Preencher'!G163</f>
        <v>AGROINDUSTRIAL FRUTN AA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000148948</v>
      </c>
      <c r="I154" s="6">
        <f>IF('[1]TCE - ANEXO IV - Preencher'!K163="","",'[1]TCE - ANEXO IV - Preencher'!K163)</f>
        <v>44043</v>
      </c>
      <c r="J154" s="5" t="str">
        <f>'[1]TCE - ANEXO IV - Preencher'!L163</f>
        <v>26200706015530000190550010001489481100137725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164</v>
      </c>
    </row>
    <row r="155" spans="1:12" s="8" customFormat="1" ht="19.5" customHeight="1" x14ac:dyDescent="0.2">
      <c r="A155" s="3">
        <f>IFERROR(VLOOKUP(B155,'[1]DADOS (OCULTAR)'!$P$3:$R$53,3,0),"")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3.99 - Outras despesas com Material de Consumo</v>
      </c>
      <c r="D155" s="3">
        <f>'[1]TCE - ANEXO IV - Preencher'!F164</f>
        <v>22245250000124</v>
      </c>
      <c r="E155" s="5" t="str">
        <f>'[1]TCE - ANEXO IV - Preencher'!G164</f>
        <v>J. J.  R BATATA HORTIFRUTI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160</v>
      </c>
      <c r="I155" s="6">
        <f>IF('[1]TCE - ANEXO IV - Preencher'!K164="","",'[1]TCE - ANEXO IV - Preencher'!K164)</f>
        <v>44043</v>
      </c>
      <c r="J155" s="5" t="str">
        <f>'[1]TCE - ANEXO IV - Preencher'!L164</f>
        <v>26200722245250000124550010000001601646854355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1987.7</v>
      </c>
    </row>
    <row r="156" spans="1:12" s="8" customFormat="1" ht="19.5" customHeight="1" x14ac:dyDescent="0.2">
      <c r="A156" s="3">
        <f>IFERROR(VLOOKUP(B156,'[1]DADOS (OCULTAR)'!$P$3:$R$53,3,0),"")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3.99 - Outras despesas com Material de Consumo</v>
      </c>
      <c r="D156" s="3">
        <f>'[1]TCE - ANEXO IV - Preencher'!F165</f>
        <v>22245250000124</v>
      </c>
      <c r="E156" s="5" t="str">
        <f>'[1]TCE - ANEXO IV - Preencher'!G165</f>
        <v>J. J.  R BATATA HORTIFRUTI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160</v>
      </c>
      <c r="I156" s="6">
        <f>IF('[1]TCE - ANEXO IV - Preencher'!K165="","",'[1]TCE - ANEXO IV - Preencher'!K165)</f>
        <v>44043</v>
      </c>
      <c r="J156" s="5" t="str">
        <f>'[1]TCE - ANEXO IV - Preencher'!L165</f>
        <v>26200722245250000124550010000001601646854355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38</v>
      </c>
    </row>
    <row r="157" spans="1:12" s="8" customFormat="1" ht="19.5" customHeight="1" x14ac:dyDescent="0.2">
      <c r="A157" s="3">
        <f>IFERROR(VLOOKUP(B157,'[1]DADOS (OCULTAR)'!$P$3:$R$53,3,0),"")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3.99 - Outras despesas com Material de Consumo</v>
      </c>
      <c r="D157" s="3">
        <f>'[1]TCE - ANEXO IV - Preencher'!F166</f>
        <v>22245250000124</v>
      </c>
      <c r="E157" s="5" t="str">
        <f>'[1]TCE - ANEXO IV - Preencher'!G166</f>
        <v>J. J.  R BATATA HORTIFRUTI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160</v>
      </c>
      <c r="I157" s="6">
        <f>IF('[1]TCE - ANEXO IV - Preencher'!K166="","",'[1]TCE - ANEXO IV - Preencher'!K166)</f>
        <v>44043</v>
      </c>
      <c r="J157" s="5" t="str">
        <f>'[1]TCE - ANEXO IV - Preencher'!L166</f>
        <v>26200722245250000124550010000001601646854355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472.13</v>
      </c>
    </row>
    <row r="158" spans="1:12" s="8" customFormat="1" ht="19.5" customHeight="1" x14ac:dyDescent="0.2">
      <c r="A158" s="3">
        <f>IFERROR(VLOOKUP(B158,'[1]DADOS (OCULTAR)'!$P$3:$R$53,3,0),"")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3.99 - Outras despesas com Material de Consumo</v>
      </c>
      <c r="D158" s="3">
        <f>'[1]TCE - ANEXO IV - Preencher'!F167</f>
        <v>2725362000175</v>
      </c>
      <c r="E158" s="5" t="str">
        <f>'[1]TCE - ANEXO IV - Preencher'!G167</f>
        <v>SANDIL SANTOS DISTRIBUIDORA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000.007.333</v>
      </c>
      <c r="I158" s="6">
        <f>IF('[1]TCE - ANEXO IV - Preencher'!K167="","",'[1]TCE - ANEXO IV - Preencher'!K167)</f>
        <v>44039</v>
      </c>
      <c r="J158" s="5" t="str">
        <f>'[1]TCE - ANEXO IV - Preencher'!L167</f>
        <v>26200702725362000175550010000073331000467313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1228</v>
      </c>
    </row>
    <row r="159" spans="1:12" s="8" customFormat="1" ht="19.5" customHeight="1" x14ac:dyDescent="0.2">
      <c r="A159" s="3">
        <f>IFERROR(VLOOKUP(B159,'[1]DADOS (OCULTAR)'!$P$3:$R$53,3,0),"")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3.99 - Outras despesas com Material de Consumo</v>
      </c>
      <c r="D159" s="3">
        <f>'[1]TCE - ANEXO IV - Preencher'!F168</f>
        <v>11840014000130</v>
      </c>
      <c r="E159" s="5" t="str">
        <f>'[1]TCE - ANEXO IV - Preencher'!G168</f>
        <v>MACROPAC PROTECAO E EMBALAGEM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296668</v>
      </c>
      <c r="I159" s="6">
        <f>IF('[1]TCE - ANEXO IV - Preencher'!K168="","",'[1]TCE - ANEXO IV - Preencher'!K168)</f>
        <v>44039</v>
      </c>
      <c r="J159" s="5" t="str">
        <f>'[1]TCE - ANEXO IV - Preencher'!L168</f>
        <v>26200711840014000130550010002966681350081806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1214.53</v>
      </c>
    </row>
    <row r="160" spans="1:12" s="8" customFormat="1" ht="19.5" customHeight="1" x14ac:dyDescent="0.2">
      <c r="A160" s="3">
        <f>IFERROR(VLOOKUP(B160,'[1]DADOS (OCULTAR)'!$P$3:$R$53,3,0),"")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3.99 - Outras despesas com Material de Consumo</v>
      </c>
      <c r="D160" s="3">
        <f>'[1]TCE - ANEXO IV - Preencher'!F169</f>
        <v>22006201000139</v>
      </c>
      <c r="E160" s="5" t="str">
        <f>'[1]TCE - ANEXO IV - Preencher'!G169</f>
        <v>FORTPEL COMERCIO DE DESCARTAVEIS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66692</v>
      </c>
      <c r="I160" s="6">
        <f>IF('[1]TCE - ANEXO IV - Preencher'!K169="","",'[1]TCE - ANEXO IV - Preencher'!K169)</f>
        <v>44040</v>
      </c>
      <c r="J160" s="5" t="str">
        <f>'[1]TCE - ANEXO IV - Preencher'!L169</f>
        <v>26200722006201000139550000000666921100666929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2158.65</v>
      </c>
    </row>
    <row r="161" spans="1:12" s="8" customFormat="1" ht="19.5" customHeight="1" x14ac:dyDescent="0.2">
      <c r="A161" s="3">
        <f>IFERROR(VLOOKUP(B161,'[1]DADOS (OCULTAR)'!$P$3:$R$53,3,0),"")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3.99 - Outras despesas com Material de Consumo</v>
      </c>
      <c r="D161" s="3">
        <f>'[1]TCE - ANEXO IV - Preencher'!F170</f>
        <v>16432670000117</v>
      </c>
      <c r="E161" s="5" t="str">
        <f>'[1]TCE - ANEXO IV - Preencher'!G170</f>
        <v>M E M COMERCIO E DISTRIBUIDORA LTDA ME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12519</v>
      </c>
      <c r="I161" s="6">
        <f>IF('[1]TCE - ANEXO IV - Preencher'!K170="","",'[1]TCE - ANEXO IV - Preencher'!K170)</f>
        <v>44042</v>
      </c>
      <c r="J161" s="5" t="str">
        <f>'[1]TCE - ANEXO IV - Preencher'!L170</f>
        <v>26200716432670000117550010000125191608388462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315</v>
      </c>
    </row>
    <row r="162" spans="1:12" s="8" customFormat="1" ht="19.5" customHeight="1" x14ac:dyDescent="0.2">
      <c r="A162" s="3">
        <f>IFERROR(VLOOKUP(B162,'[1]DADOS (OCULTAR)'!$P$3:$R$53,3,0),"")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3.99 - Outras despesas com Material de Consumo</v>
      </c>
      <c r="D162" s="3">
        <f>'[1]TCE - ANEXO IV - Preencher'!F171</f>
        <v>4810650000234</v>
      </c>
      <c r="E162" s="5" t="str">
        <f>'[1]TCE - ANEXO IV - Preencher'!G171</f>
        <v>CABRAL DISTRIBUIDORA E COMERCIO DE MERCA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000023248</v>
      </c>
      <c r="I162" s="6">
        <f>IF('[1]TCE - ANEXO IV - Preencher'!K171="","",'[1]TCE - ANEXO IV - Preencher'!K171)</f>
        <v>44020</v>
      </c>
      <c r="J162" s="5" t="str">
        <f>'[1]TCE - ANEXO IV - Preencher'!L171</f>
        <v>26200704810650000234550040000232481010908480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75.599999999999994</v>
      </c>
    </row>
    <row r="163" spans="1:12" s="8" customFormat="1" ht="19.5" customHeight="1" x14ac:dyDescent="0.2">
      <c r="A163" s="3">
        <f>IFERROR(VLOOKUP(B163,'[1]DADOS (OCULTAR)'!$P$3:$R$53,3,0),"")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3.99 - Outras despesas com Material de Consumo</v>
      </c>
      <c r="D163" s="3">
        <f>'[1]TCE - ANEXO IV - Preencher'!F172</f>
        <v>3104630000102</v>
      </c>
      <c r="E163" s="5" t="str">
        <f>'[1]TCE - ANEXO IV - Preencher'!G172</f>
        <v>AGS REFRIGERECAO COMERCIAL LTDA.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000.024.736</v>
      </c>
      <c r="I163" s="6">
        <f>IF('[1]TCE - ANEXO IV - Preencher'!K172="","",'[1]TCE - ANEXO IV - Preencher'!K172)</f>
        <v>44020</v>
      </c>
      <c r="J163" s="5" t="str">
        <f>'[1]TCE - ANEXO IV - Preencher'!L172</f>
        <v>26200703104630000102550010000247361552717068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98</v>
      </c>
    </row>
    <row r="164" spans="1:12" s="8" customFormat="1" ht="19.5" customHeight="1" x14ac:dyDescent="0.2">
      <c r="A164" s="3">
        <f>IFERROR(VLOOKUP(B164,'[1]DADOS (OCULTAR)'!$P$3:$R$53,3,0),"")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3.99 - Outras despesas com Material de Consumo</v>
      </c>
      <c r="D164" s="3">
        <f>'[1]TCE - ANEXO IV - Preencher'!F173</f>
        <v>3104630000102</v>
      </c>
      <c r="E164" s="5" t="str">
        <f>'[1]TCE - ANEXO IV - Preencher'!G173</f>
        <v>AGS REFRIGERECAO COMERCIAL LTDA.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000.024.735</v>
      </c>
      <c r="I164" s="6">
        <f>IF('[1]TCE - ANEXO IV - Preencher'!K173="","",'[1]TCE - ANEXO IV - Preencher'!K173)</f>
        <v>44020</v>
      </c>
      <c r="J164" s="5" t="str">
        <f>'[1]TCE - ANEXO IV - Preencher'!L173</f>
        <v>26200703104630000102550010000247351345857991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921</v>
      </c>
    </row>
    <row r="165" spans="1:12" s="8" customFormat="1" ht="19.5" customHeight="1" x14ac:dyDescent="0.2">
      <c r="A165" s="3">
        <f>IFERROR(VLOOKUP(B165,'[1]DADOS (OCULTAR)'!$P$3:$R$53,3,0),"")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3.99 - Outras despesas com Material de Consumo</v>
      </c>
      <c r="D165" s="3">
        <f>'[1]TCE - ANEXO IV - Preencher'!F174</f>
        <v>70082664000718</v>
      </c>
      <c r="E165" s="5" t="str">
        <f>'[1]TCE - ANEXO IV - Preencher'!G174</f>
        <v>JCL LAJES E MATERIAIS P CONS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10419</v>
      </c>
      <c r="I165" s="6">
        <f>IF('[1]TCE - ANEXO IV - Preencher'!K174="","",'[1]TCE - ANEXO IV - Preencher'!K174)</f>
        <v>44020</v>
      </c>
      <c r="J165" s="5" t="str">
        <f>'[1]TCE - ANEXO IV - Preencher'!L174</f>
        <v>26200770082664000718550010000104191067172656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1322</v>
      </c>
    </row>
    <row r="166" spans="1:12" s="8" customFormat="1" ht="19.5" customHeight="1" x14ac:dyDescent="0.2">
      <c r="A166" s="3">
        <f>IFERROR(VLOOKUP(B166,'[1]DADOS (OCULTAR)'!$P$3:$R$53,3,0),"")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3.99 - Outras despesas com Material de Consumo</v>
      </c>
      <c r="D166" s="3">
        <f>'[1]TCE - ANEXO IV - Preencher'!F175</f>
        <v>10064798000199</v>
      </c>
      <c r="E166" s="5" t="str">
        <f>'[1]TCE - ANEXO IV - Preencher'!G175</f>
        <v>ENGEFRIO INDUSTRIAL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000061968</v>
      </c>
      <c r="I166" s="6">
        <f>IF('[1]TCE - ANEXO IV - Preencher'!K175="","",'[1]TCE - ANEXO IV - Preencher'!K175)</f>
        <v>44022</v>
      </c>
      <c r="J166" s="5" t="str">
        <f>'[1]TCE - ANEXO IV - Preencher'!L175</f>
        <v>26200710064798000199550080000619681565130779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1320.83</v>
      </c>
    </row>
    <row r="167" spans="1:12" s="8" customFormat="1" ht="19.5" customHeight="1" x14ac:dyDescent="0.2">
      <c r="A167" s="3">
        <f>IFERROR(VLOOKUP(B167,'[1]DADOS (OCULTAR)'!$P$3:$R$53,3,0),"")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3.99 - Outras despesas com Material de Consumo</v>
      </c>
      <c r="D167" s="3">
        <f>'[1]TCE - ANEXO IV - Preencher'!F176</f>
        <v>9262356000178</v>
      </c>
      <c r="E167" s="5" t="str">
        <f>'[1]TCE - ANEXO IV - Preencher'!G176</f>
        <v>EXPORFRIOS EQUIPAMENTOS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000.016.795</v>
      </c>
      <c r="I167" s="6">
        <f>IF('[1]TCE - ANEXO IV - Preencher'!K176="","",'[1]TCE - ANEXO IV - Preencher'!K176)</f>
        <v>44029</v>
      </c>
      <c r="J167" s="5" t="str">
        <f>'[1]TCE - ANEXO IV - Preencher'!L176</f>
        <v>26200709262356000178550010000167951754342017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1615</v>
      </c>
    </row>
    <row r="168" spans="1:12" s="8" customFormat="1" ht="19.5" customHeight="1" x14ac:dyDescent="0.2">
      <c r="A168" s="3">
        <f>IFERROR(VLOOKUP(B168,'[1]DADOS (OCULTAR)'!$P$3:$R$53,3,0),"")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3.99 - Outras despesas com Material de Consumo</v>
      </c>
      <c r="D168" s="3">
        <f>'[1]TCE - ANEXO IV - Preencher'!F177</f>
        <v>11840014000130</v>
      </c>
      <c r="E168" s="5" t="str">
        <f>'[1]TCE - ANEXO IV - Preencher'!G177</f>
        <v>MACROPAC PROTECAO E EMBALAGEM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296623</v>
      </c>
      <c r="I168" s="6">
        <f>IF('[1]TCE - ANEXO IV - Preencher'!K177="","",'[1]TCE - ANEXO IV - Preencher'!K177)</f>
        <v>44039</v>
      </c>
      <c r="J168" s="5" t="str">
        <f>'[1]TCE - ANEXO IV - Preencher'!L177</f>
        <v>26200711840014000130550010002966231244333919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82.5</v>
      </c>
    </row>
    <row r="169" spans="1:12" s="8" customFormat="1" ht="19.5" customHeight="1" x14ac:dyDescent="0.2">
      <c r="A169" s="3">
        <f>IFERROR(VLOOKUP(B169,'[1]DADOS (OCULTAR)'!$P$3:$R$53,3,0),"")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3.99 - Outras despesas com Material de Consumo</v>
      </c>
      <c r="D169" s="3">
        <f>'[1]TCE - ANEXO IV - Preencher'!F178</f>
        <v>11840014000130</v>
      </c>
      <c r="E169" s="5" t="str">
        <f>'[1]TCE - ANEXO IV - Preencher'!G178</f>
        <v>MACROPAC PROTECAO E EMBALAGEM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296668</v>
      </c>
      <c r="I169" s="6">
        <f>IF('[1]TCE - ANEXO IV - Preencher'!K178="","",'[1]TCE - ANEXO IV - Preencher'!K178)</f>
        <v>44039</v>
      </c>
      <c r="J169" s="5" t="str">
        <f>'[1]TCE - ANEXO IV - Preencher'!L178</f>
        <v>26200711840014000130550010002966681350081806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552.47</v>
      </c>
    </row>
    <row r="170" spans="1:12" s="8" customFormat="1" ht="19.5" customHeight="1" x14ac:dyDescent="0.2">
      <c r="A170" s="3">
        <f>IFERROR(VLOOKUP(B170,'[1]DADOS (OCULTAR)'!$P$3:$R$53,3,0),"")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3.99 - Outras despesas com Material de Consumo</v>
      </c>
      <c r="D170" s="3">
        <f>'[1]TCE - ANEXO IV - Preencher'!F179</f>
        <v>5919583000172</v>
      </c>
      <c r="E170" s="5" t="str">
        <f>'[1]TCE - ANEXO IV - Preencher'!G179</f>
        <v>PEROLA COMERCIO DE EMBALAGENS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20125</v>
      </c>
      <c r="I170" s="6">
        <f>IF('[1]TCE - ANEXO IV - Preencher'!K179="","",'[1]TCE - ANEXO IV - Preencher'!K179)</f>
        <v>44039</v>
      </c>
      <c r="J170" s="5" t="str">
        <f>'[1]TCE - ANEXO IV - Preencher'!L179</f>
        <v>26200705919583000172550010000201251810052603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2072.64</v>
      </c>
    </row>
    <row r="171" spans="1:12" s="8" customFormat="1" ht="19.5" customHeight="1" x14ac:dyDescent="0.2">
      <c r="A171" s="3">
        <f>IFERROR(VLOOKUP(B171,'[1]DADOS (OCULTAR)'!$P$3:$R$53,3,0),"")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3.99 - Outras despesas com Material de Consumo</v>
      </c>
      <c r="D171" s="3">
        <f>'[1]TCE - ANEXO IV - Preencher'!F180</f>
        <v>16432670000117</v>
      </c>
      <c r="E171" s="5" t="str">
        <f>'[1]TCE - ANEXO IV - Preencher'!G180</f>
        <v>M E M COMERCIO E DISTRIBUIDORA LTDA ME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12519</v>
      </c>
      <c r="I171" s="6">
        <f>IF('[1]TCE - ANEXO IV - Preencher'!K180="","",'[1]TCE - ANEXO IV - Preencher'!K180)</f>
        <v>44042</v>
      </c>
      <c r="J171" s="5" t="str">
        <f>'[1]TCE - ANEXO IV - Preencher'!L180</f>
        <v>26200716432670000117550010000125191608388462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498</v>
      </c>
    </row>
    <row r="172" spans="1:12" s="8" customFormat="1" ht="19.5" customHeight="1" x14ac:dyDescent="0.2">
      <c r="A172" s="3">
        <f>IFERROR(VLOOKUP(B172,'[1]DADOS (OCULTAR)'!$P$3:$R$53,3,0),"")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3.6 - Material de Expediente</v>
      </c>
      <c r="D172" s="3">
        <f>'[1]TCE - ANEXO IV - Preencher'!F181</f>
        <v>24073694000155</v>
      </c>
      <c r="E172" s="5" t="str">
        <f>'[1]TCE - ANEXO IV - Preencher'!G181</f>
        <v>NAGEM CIL COMERCIO DE INFORMATICA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000.535.351</v>
      </c>
      <c r="I172" s="6">
        <f>IF('[1]TCE - ANEXO IV - Preencher'!K181="","",'[1]TCE - ANEXO IV - Preencher'!K181)</f>
        <v>44035</v>
      </c>
      <c r="J172" s="5" t="str">
        <f>'[1]TCE - ANEXO IV - Preencher'!L181</f>
        <v>26200724073694000155550010005353511016121970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312</v>
      </c>
    </row>
    <row r="173" spans="1:12" s="8" customFormat="1" ht="19.5" customHeight="1" x14ac:dyDescent="0.2">
      <c r="A173" s="3">
        <f>IFERROR(VLOOKUP(B173,'[1]DADOS (OCULTAR)'!$P$3:$R$53,3,0),"")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3.6 - Material de Expediente</v>
      </c>
      <c r="D173" s="3">
        <f>'[1]TCE - ANEXO IV - Preencher'!F182</f>
        <v>18617596000139</v>
      </c>
      <c r="E173" s="5" t="str">
        <f>'[1]TCE - ANEXO IV - Preencher'!G182</f>
        <v>ETIQUETAG COMERCIO DE ETIQUETAS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000.004.114</v>
      </c>
      <c r="I173" s="6">
        <f>IF('[1]TCE - ANEXO IV - Preencher'!K182="","",'[1]TCE - ANEXO IV - Preencher'!K182)</f>
        <v>44039</v>
      </c>
      <c r="J173" s="5" t="str">
        <f>'[1]TCE - ANEXO IV - Preencher'!L182</f>
        <v>26200718617596000139550010000041141784100002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336</v>
      </c>
    </row>
    <row r="174" spans="1:12" s="8" customFormat="1" ht="19.5" customHeight="1" x14ac:dyDescent="0.2">
      <c r="A174" s="3">
        <f>IFERROR(VLOOKUP(B174,'[1]DADOS (OCULTAR)'!$P$3:$R$53,3,0),"")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3.6 - Material de Expediente</v>
      </c>
      <c r="D174" s="3">
        <f>'[1]TCE - ANEXO IV - Preencher'!F183</f>
        <v>3370994000126</v>
      </c>
      <c r="E174" s="5" t="str">
        <f>'[1]TCE - ANEXO IV - Preencher'!G183</f>
        <v>LIVRARIA E PAPELARIA  ATUAL LTDA ME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000.011.037</v>
      </c>
      <c r="I174" s="6">
        <f>IF('[1]TCE - ANEXO IV - Preencher'!K183="","",'[1]TCE - ANEXO IV - Preencher'!K183)</f>
        <v>44040</v>
      </c>
      <c r="J174" s="5" t="str">
        <f>'[1]TCE - ANEXO IV - Preencher'!L183</f>
        <v>26200703370994000126550010000110371721505871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90</v>
      </c>
    </row>
    <row r="175" spans="1:12" s="8" customFormat="1" ht="19.5" customHeight="1" x14ac:dyDescent="0.2">
      <c r="A175" s="3">
        <f>IFERROR(VLOOKUP(B175,'[1]DADOS (OCULTAR)'!$P$3:$R$53,3,0),"")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3.6 - Material de Expediente</v>
      </c>
      <c r="D175" s="3">
        <f>'[1]TCE - ANEXO IV - Preencher'!F184</f>
        <v>3370994000126</v>
      </c>
      <c r="E175" s="5" t="str">
        <f>'[1]TCE - ANEXO IV - Preencher'!G184</f>
        <v>LIVRARIA E PAPELARIA  ATUAL LTDA ME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000.011.039</v>
      </c>
      <c r="I175" s="6">
        <f>IF('[1]TCE - ANEXO IV - Preencher'!K184="","",'[1]TCE - ANEXO IV - Preencher'!K184)</f>
        <v>44040</v>
      </c>
      <c r="J175" s="5" t="str">
        <f>'[1]TCE - ANEXO IV - Preencher'!L184</f>
        <v>26200703370994000126550010000110391218768099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252</v>
      </c>
    </row>
    <row r="176" spans="1:12" s="8" customFormat="1" ht="19.5" customHeight="1" x14ac:dyDescent="0.2">
      <c r="A176" s="3">
        <f>IFERROR(VLOOKUP(B176,'[1]DADOS (OCULTAR)'!$P$3:$R$53,3,0),"")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3.6 - Material de Expediente</v>
      </c>
      <c r="D176" s="3">
        <f>'[1]TCE - ANEXO IV - Preencher'!F185</f>
        <v>11447578000107</v>
      </c>
      <c r="E176" s="5" t="str">
        <f>'[1]TCE - ANEXO IV - Preencher'!G185</f>
        <v>AMPLA COM DE PAPEL E MAT DE LIMP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000.001.514</v>
      </c>
      <c r="I176" s="6">
        <f>IF('[1]TCE - ANEXO IV - Preencher'!K185="","",'[1]TCE - ANEXO IV - Preencher'!K185)</f>
        <v>44043</v>
      </c>
      <c r="J176" s="5" t="str">
        <f>'[1]TCE - ANEXO IV - Preencher'!L185</f>
        <v>26200711447578000107550010000015141000018776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600.45000000000005</v>
      </c>
    </row>
    <row r="177" spans="1:12" s="8" customFormat="1" ht="19.5" customHeight="1" x14ac:dyDescent="0.2">
      <c r="A177" s="3">
        <f>IFERROR(VLOOKUP(B177,'[1]DADOS (OCULTAR)'!$P$3:$R$53,3,0),"")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3.1 - Combustíveis e Lubrificantes Automotivos</v>
      </c>
      <c r="D177" s="3">
        <f>'[1]TCE - ANEXO IV - Preencher'!F186</f>
        <v>14202175000196</v>
      </c>
      <c r="E177" s="5" t="str">
        <f>'[1]TCE - ANEXO IV - Preencher'!G186</f>
        <v xml:space="preserve">IBEFIL COMBUSTIVEIS LTDA 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000.329.288</v>
      </c>
      <c r="I177" s="6">
        <f>IF('[1]TCE - ANEXO IV - Preencher'!K186="","",'[1]TCE - ANEXO IV - Preencher'!K186)</f>
        <v>44043</v>
      </c>
      <c r="J177" s="5" t="str">
        <f>'[1]TCE - ANEXO IV - Preencher'!L186</f>
        <v>26200714202175000196650010003292881925717754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177.78</v>
      </c>
    </row>
    <row r="178" spans="1:12" s="8" customFormat="1" ht="19.5" customHeight="1" x14ac:dyDescent="0.2">
      <c r="A178" s="3">
        <f>IFERROR(VLOOKUP(B178,'[1]DADOS (OCULTAR)'!$P$3:$R$53,3,0),"")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3.1 - Combustíveis e Lubrificantes Automotivos</v>
      </c>
      <c r="D178" s="3">
        <f>'[1]TCE - ANEXO IV - Preencher'!F187</f>
        <v>14202175000196</v>
      </c>
      <c r="E178" s="5" t="str">
        <f>'[1]TCE - ANEXO IV - Preencher'!G187</f>
        <v xml:space="preserve">IBEFIL COMBUSTIVEIS LTDA 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000.329.277</v>
      </c>
      <c r="I178" s="6">
        <f>IF('[1]TCE - ANEXO IV - Preencher'!K187="","",'[1]TCE - ANEXO IV - Preencher'!K187)</f>
        <v>44043</v>
      </c>
      <c r="J178" s="5" t="str">
        <f>'[1]TCE - ANEXO IV - Preencher'!L187</f>
        <v>26200714202175000196650010003292771250872400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175.67</v>
      </c>
    </row>
    <row r="179" spans="1:12" s="8" customFormat="1" ht="19.5" customHeight="1" x14ac:dyDescent="0.2">
      <c r="A179" s="3">
        <f>IFERROR(VLOOKUP(B179,'[1]DADOS (OCULTAR)'!$P$3:$R$53,3,0),"")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3.1 - Combustíveis e Lubrificantes Automotivos</v>
      </c>
      <c r="D179" s="3">
        <f>'[1]TCE - ANEXO IV - Preencher'!F188</f>
        <v>14202175000196</v>
      </c>
      <c r="E179" s="5" t="str">
        <f>'[1]TCE - ANEXO IV - Preencher'!G188</f>
        <v xml:space="preserve">IBEFIL COMBUSTIVEIS LTDA 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000.320.349</v>
      </c>
      <c r="I179" s="6">
        <f>IF('[1]TCE - ANEXO IV - Preencher'!K188="","",'[1]TCE - ANEXO IV - Preencher'!K188)</f>
        <v>44021</v>
      </c>
      <c r="J179" s="5" t="str">
        <f>'[1]TCE - ANEXO IV - Preencher'!L188</f>
        <v>26200714202175000196650010003200481336329900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177.06</v>
      </c>
    </row>
    <row r="180" spans="1:12" s="8" customFormat="1" ht="19.5" customHeight="1" x14ac:dyDescent="0.2">
      <c r="A180" s="3">
        <f>IFERROR(VLOOKUP(B180,'[1]DADOS (OCULTAR)'!$P$3:$R$53,3,0),"")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3.1 - Combustíveis e Lubrificantes Automotivos</v>
      </c>
      <c r="D180" s="3">
        <f>'[1]TCE - ANEXO IV - Preencher'!F189</f>
        <v>14202175000196</v>
      </c>
      <c r="E180" s="5" t="str">
        <f>'[1]TCE - ANEXO IV - Preencher'!G189</f>
        <v xml:space="preserve">IBEFIL COMBUSTIVEIS LTDA 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000.320.360</v>
      </c>
      <c r="I180" s="6">
        <f>IF('[1]TCE - ANEXO IV - Preencher'!K189="","",'[1]TCE - ANEXO IV - Preencher'!K189)</f>
        <v>44021</v>
      </c>
      <c r="J180" s="5" t="str">
        <f>'[1]TCE - ANEXO IV - Preencher'!L189</f>
        <v>26200714202175000196650010003203601184333184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170.95</v>
      </c>
    </row>
    <row r="181" spans="1:12" s="8" customFormat="1" ht="19.5" customHeight="1" x14ac:dyDescent="0.2">
      <c r="A181" s="3">
        <f>IFERROR(VLOOKUP(B181,'[1]DADOS (OCULTAR)'!$P$3:$R$53,3,0),"")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3.1 - Combustíveis e Lubrificantes Automotivos</v>
      </c>
      <c r="D181" s="3">
        <f>'[1]TCE - ANEXO IV - Preencher'!F190</f>
        <v>14202175000196</v>
      </c>
      <c r="E181" s="5" t="str">
        <f>'[1]TCE - ANEXO IV - Preencher'!G190</f>
        <v xml:space="preserve">IBEFIL COMBUSTIVEIS LTDA 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000.322.623</v>
      </c>
      <c r="I181" s="6">
        <f>IF('[1]TCE - ANEXO IV - Preencher'!K190="","",'[1]TCE - ANEXO IV - Preencher'!K190)</f>
        <v>44027</v>
      </c>
      <c r="J181" s="5" t="str">
        <f>'[1]TCE - ANEXO IV - Preencher'!L190</f>
        <v>26200714202175000196650010003226231685628464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135.88999999999999</v>
      </c>
    </row>
    <row r="182" spans="1:12" s="8" customFormat="1" ht="19.5" customHeight="1" x14ac:dyDescent="0.2">
      <c r="A182" s="3">
        <f>IFERROR(VLOOKUP(B182,'[1]DADOS (OCULTAR)'!$P$3:$R$53,3,0),"")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3.1 - Combustíveis e Lubrificantes Automotivos</v>
      </c>
      <c r="D182" s="3">
        <f>'[1]TCE - ANEXO IV - Preencher'!F191</f>
        <v>14202175000196</v>
      </c>
      <c r="E182" s="5" t="str">
        <f>'[1]TCE - ANEXO IV - Preencher'!G191</f>
        <v xml:space="preserve">IBEFIL COMBUSTIVEIS LTDA 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000.322.634</v>
      </c>
      <c r="I182" s="6">
        <f>IF('[1]TCE - ANEXO IV - Preencher'!K191="","",'[1]TCE - ANEXO IV - Preencher'!K191)</f>
        <v>44027</v>
      </c>
      <c r="J182" s="5" t="str">
        <f>'[1]TCE - ANEXO IV - Preencher'!L191</f>
        <v>26200714202175000966650010003226341979612097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114.58</v>
      </c>
    </row>
    <row r="183" spans="1:12" s="8" customFormat="1" ht="19.5" customHeight="1" x14ac:dyDescent="0.2">
      <c r="A183" s="3">
        <f>IFERROR(VLOOKUP(B183,'[1]DADOS (OCULTAR)'!$P$3:$R$53,3,0),"")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3.1 - Combustíveis e Lubrificantes Automotivos</v>
      </c>
      <c r="D183" s="3">
        <f>'[1]TCE - ANEXO IV - Preencher'!F192</f>
        <v>14202175000196</v>
      </c>
      <c r="E183" s="5" t="str">
        <f>'[1]TCE - ANEXO IV - Preencher'!G192</f>
        <v xml:space="preserve">IBEFIL COMBUSTIVEIS LTDA 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000.325.006</v>
      </c>
      <c r="I183" s="6">
        <f>IF('[1]TCE - ANEXO IV - Preencher'!K192="","",'[1]TCE - ANEXO IV - Preencher'!K192)</f>
        <v>44033</v>
      </c>
      <c r="J183" s="5" t="str">
        <f>'[1]TCE - ANEXO IV - Preencher'!L192</f>
        <v>26200714202175000196650010003250061614797800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129.72</v>
      </c>
    </row>
    <row r="184" spans="1:12" s="8" customFormat="1" ht="19.5" customHeight="1" x14ac:dyDescent="0.2">
      <c r="A184" s="3">
        <f>IFERROR(VLOOKUP(B184,'[1]DADOS (OCULTAR)'!$P$3:$R$53,3,0),"")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3.1 - Combustíveis e Lubrificantes Automotivos</v>
      </c>
      <c r="D184" s="3">
        <f>'[1]TCE - ANEXO IV - Preencher'!F193</f>
        <v>14202175000196</v>
      </c>
      <c r="E184" s="5" t="str">
        <f>'[1]TCE - ANEXO IV - Preencher'!G193</f>
        <v xml:space="preserve">IBEFIL COMBUSTIVEIS LTDA 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000.325.055</v>
      </c>
      <c r="I184" s="6">
        <f>IF('[1]TCE - ANEXO IV - Preencher'!K193="","",'[1]TCE - ANEXO IV - Preencher'!K193)</f>
        <v>44033</v>
      </c>
      <c r="J184" s="5" t="str">
        <f>'[1]TCE - ANEXO IV - Preencher'!L193</f>
        <v>26200714202175000196650010003250551635199998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121.91</v>
      </c>
    </row>
    <row r="185" spans="1:12" s="8" customFormat="1" ht="19.5" customHeight="1" x14ac:dyDescent="0.2">
      <c r="A185" s="3">
        <f>IFERROR(VLOOKUP(B185,'[1]DADOS (OCULTAR)'!$P$3:$R$53,3,0),"")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3.1 - Combustíveis e Lubrificantes Automotivos</v>
      </c>
      <c r="D185" s="3">
        <f>'[1]TCE - ANEXO IV - Preencher'!F194</f>
        <v>14202175000196</v>
      </c>
      <c r="E185" s="5" t="str">
        <f>'[1]TCE - ANEXO IV - Preencher'!G194</f>
        <v xml:space="preserve">IBEFIL COMBUSTIVEIS LTDA 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000.317.385</v>
      </c>
      <c r="I185" s="6">
        <f>IF('[1]TCE - ANEXO IV - Preencher'!K194="","",'[1]TCE - ANEXO IV - Preencher'!K194)</f>
        <v>44013</v>
      </c>
      <c r="J185" s="5" t="str">
        <f>'[1]TCE - ANEXO IV - Preencher'!L194</f>
        <v>26200714202175000196650010003173851389125572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114.78</v>
      </c>
    </row>
    <row r="186" spans="1:12" s="8" customFormat="1" ht="19.5" customHeight="1" x14ac:dyDescent="0.2">
      <c r="A186" s="3">
        <f>IFERROR(VLOOKUP(B186,'[1]DADOS (OCULTAR)'!$P$3:$R$53,3,0),"")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3.1 - Combustíveis e Lubrificantes Automotivos</v>
      </c>
      <c r="D186" s="3">
        <f>'[1]TCE - ANEXO IV - Preencher'!F195</f>
        <v>14202175000196</v>
      </c>
      <c r="E186" s="5" t="str">
        <f>'[1]TCE - ANEXO IV - Preencher'!G195</f>
        <v xml:space="preserve">IBEFIL COMBUSTIVEIS LTDA 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000.317.410</v>
      </c>
      <c r="I186" s="6">
        <f>IF('[1]TCE - ANEXO IV - Preencher'!K195="","",'[1]TCE - ANEXO IV - Preencher'!K195)</f>
        <v>44013</v>
      </c>
      <c r="J186" s="5" t="str">
        <f>'[1]TCE - ANEXO IV - Preencher'!L195</f>
        <v>26200714202175000196650010003174101315258204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117.48</v>
      </c>
    </row>
    <row r="187" spans="1:12" s="8" customFormat="1" ht="19.5" customHeight="1" x14ac:dyDescent="0.2">
      <c r="A187" s="3">
        <f>IFERROR(VLOOKUP(B187,'[1]DADOS (OCULTAR)'!$P$3:$R$53,3,0),"")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 xml:space="preserve">3.9 - Material para Manutenção de Bens Imóveis </v>
      </c>
      <c r="D187" s="3">
        <f>'[1]TCE - ANEXO IV - Preencher'!F196</f>
        <v>19914979000131</v>
      </c>
      <c r="E187" s="5" t="str">
        <f>'[1]TCE - ANEXO IV - Preencher'!G196</f>
        <v>NLS DIVISORIAS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001128</v>
      </c>
      <c r="I187" s="6">
        <f>IF('[1]TCE - ANEXO IV - Preencher'!K196="","",'[1]TCE - ANEXO IV - Preencher'!K196)</f>
        <v>44014</v>
      </c>
      <c r="J187" s="5" t="str">
        <f>'[1]TCE - ANEXO IV - Preencher'!L196</f>
        <v>26200719914979000131550010000011281625801499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700.2</v>
      </c>
    </row>
    <row r="188" spans="1:12" s="8" customFormat="1" ht="19.5" customHeight="1" x14ac:dyDescent="0.2">
      <c r="A188" s="3">
        <f>IFERROR(VLOOKUP(B188,'[1]DADOS (OCULTAR)'!$P$3:$R$53,3,0),"")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 xml:space="preserve">3.9 - Material para Manutenção de Bens Imóveis </v>
      </c>
      <c r="D188" s="3">
        <f>'[1]TCE - ANEXO IV - Preencher'!F197</f>
        <v>9494196000192</v>
      </c>
      <c r="E188" s="5" t="str">
        <f>'[1]TCE - ANEXO IV - Preencher'!G197</f>
        <v>COMERCIAL JR CLAUDIO  MARIO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166994</v>
      </c>
      <c r="I188" s="6">
        <f>IF('[1]TCE - ANEXO IV - Preencher'!K197="","",'[1]TCE - ANEXO IV - Preencher'!K197)</f>
        <v>44020</v>
      </c>
      <c r="J188" s="5" t="str">
        <f>'[1]TCE - ANEXO IV - Preencher'!L197</f>
        <v>26200709494196000192550010001669941023505890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1369.7</v>
      </c>
    </row>
    <row r="189" spans="1:12" s="8" customFormat="1" ht="19.5" customHeight="1" x14ac:dyDescent="0.2">
      <c r="A189" s="3">
        <f>IFERROR(VLOOKUP(B189,'[1]DADOS (OCULTAR)'!$P$3:$R$53,3,0),"")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 xml:space="preserve">3.9 - Material para Manutenção de Bens Imóveis </v>
      </c>
      <c r="D189" s="3">
        <f>'[1]TCE - ANEXO IV - Preencher'!F198</f>
        <v>11403953000117</v>
      </c>
      <c r="E189" s="5" t="str">
        <f>'[1]TCE - ANEXO IV - Preencher'!G198</f>
        <v>SOCIEDADE DE FERRAGENS FREIRE LTDA  EPP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000.033.568</v>
      </c>
      <c r="I189" s="6">
        <f>IF('[1]TCE - ANEXO IV - Preencher'!K198="","",'[1]TCE - ANEXO IV - Preencher'!K198)</f>
        <v>44013</v>
      </c>
      <c r="J189" s="5" t="str">
        <f>'[1]TCE - ANEXO IV - Preencher'!L198</f>
        <v>26200711403953000117550010000335681728500002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1050</v>
      </c>
    </row>
    <row r="190" spans="1:12" s="8" customFormat="1" ht="19.5" customHeight="1" x14ac:dyDescent="0.2">
      <c r="A190" s="3">
        <f>IFERROR(VLOOKUP(B190,'[1]DADOS (OCULTAR)'!$P$3:$R$53,3,0),"")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18582140000180</v>
      </c>
      <c r="E190" s="5" t="str">
        <f>'[1]TCE - ANEXO IV - Preencher'!G199</f>
        <v>MOACIR A. CAVALCANTI F. TELECOMUNICACOES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000.132.531</v>
      </c>
      <c r="I190" s="6">
        <f>IF('[1]TCE - ANEXO IV - Preencher'!K199="","",'[1]TCE - ANEXO IV - Preencher'!K199)</f>
        <v>44015</v>
      </c>
      <c r="J190" s="5" t="str">
        <f>'[1]TCE - ANEXO IV - Preencher'!L199</f>
        <v>26200718582140000180550010001325311922321214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60</v>
      </c>
    </row>
    <row r="191" spans="1:12" s="8" customFormat="1" ht="19.5" customHeight="1" x14ac:dyDescent="0.2">
      <c r="A191" s="3">
        <f>IFERROR(VLOOKUP(B191,'[1]DADOS (OCULTAR)'!$P$3:$R$53,3,0),"")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3370994000126</v>
      </c>
      <c r="E191" s="5" t="str">
        <f>'[1]TCE - ANEXO IV - Preencher'!G200</f>
        <v>LIVRARIA E PAPELARIA  ATUAL LTDA ME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000.011.037</v>
      </c>
      <c r="I191" s="6">
        <f>IF('[1]TCE - ANEXO IV - Preencher'!K200="","",'[1]TCE - ANEXO IV - Preencher'!K200)</f>
        <v>44040</v>
      </c>
      <c r="J191" s="5" t="str">
        <f>'[1]TCE - ANEXO IV - Preencher'!L200</f>
        <v>26200703370994000126550010000110371721505871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20</v>
      </c>
    </row>
    <row r="192" spans="1:12" s="8" customFormat="1" ht="19.5" customHeight="1" x14ac:dyDescent="0.2">
      <c r="A192" s="3">
        <f>IFERROR(VLOOKUP(B192,'[1]DADOS (OCULTAR)'!$P$3:$R$53,3,0),"")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3370994000126</v>
      </c>
      <c r="E192" s="5" t="str">
        <f>'[1]TCE - ANEXO IV - Preencher'!G201</f>
        <v>LIVRARIA E PAPELARIA  ATUAL LTDA ME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000.011.039</v>
      </c>
      <c r="I192" s="6">
        <f>IF('[1]TCE - ANEXO IV - Preencher'!K201="","",'[1]TCE - ANEXO IV - Preencher'!K201)</f>
        <v>44040</v>
      </c>
      <c r="J192" s="5" t="str">
        <f>'[1]TCE - ANEXO IV - Preencher'!L201</f>
        <v>26200703370994000126550010000110391218768099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10</v>
      </c>
    </row>
    <row r="193" spans="1:12" s="8" customFormat="1" ht="19.5" customHeight="1" x14ac:dyDescent="0.2">
      <c r="A193" s="3">
        <f>IFERROR(VLOOKUP(B193,'[1]DADOS (OCULTAR)'!$P$3:$R$53,3,0),"")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 xml:space="preserve">3.10 - Material para Manutenção de Bens Móveis </v>
      </c>
      <c r="D193" s="3">
        <f>'[1]TCE - ANEXO IV - Preencher'!F202</f>
        <v>18582140000180</v>
      </c>
      <c r="E193" s="5" t="str">
        <f>'[1]TCE - ANEXO IV - Preencher'!G202</f>
        <v>MOACIR A. CAVALCANTI F. TELECOMUNICACOES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000.132.531</v>
      </c>
      <c r="I193" s="6">
        <f>IF('[1]TCE - ANEXO IV - Preencher'!K202="","",'[1]TCE - ANEXO IV - Preencher'!K202)</f>
        <v>44015</v>
      </c>
      <c r="J193" s="5" t="str">
        <f>'[1]TCE - ANEXO IV - Preencher'!L202</f>
        <v>26200718582140000180550010001325311922321214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140</v>
      </c>
    </row>
    <row r="194" spans="1:12" s="8" customFormat="1" ht="19.5" customHeight="1" x14ac:dyDescent="0.2">
      <c r="A194" s="3">
        <f>IFERROR(VLOOKUP(B194,'[1]DADOS (OCULTAR)'!$P$3:$R$53,3,0),"")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 xml:space="preserve">3.10 - Material para Manutenção de Bens Móveis </v>
      </c>
      <c r="D194" s="3">
        <f>'[1]TCE - ANEXO IV - Preencher'!F203</f>
        <v>18617596000139</v>
      </c>
      <c r="E194" s="5" t="str">
        <f>'[1]TCE - ANEXO IV - Preencher'!G203</f>
        <v>ETIQUETAG COMERCIO DE ETIQUETAS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000.004.114</v>
      </c>
      <c r="I194" s="6">
        <f>IF('[1]TCE - ANEXO IV - Preencher'!K203="","",'[1]TCE - ANEXO IV - Preencher'!K203)</f>
        <v>44035</v>
      </c>
      <c r="J194" s="5" t="str">
        <f>'[1]TCE - ANEXO IV - Preencher'!L203</f>
        <v>26200718617596000139550010000041141784100002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548.78</v>
      </c>
    </row>
    <row r="195" spans="1:12" s="8" customFormat="1" ht="19.5" customHeight="1" x14ac:dyDescent="0.2">
      <c r="A195" s="3">
        <f>IFERROR(VLOOKUP(B195,'[1]DADOS (OCULTAR)'!$P$3:$R$53,3,0),"")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 xml:space="preserve">3.8 - Uniformes, Tecidos e Aviamentos </v>
      </c>
      <c r="D195" s="3">
        <f>'[1]TCE - ANEXO IV - Preencher'!F204</f>
        <v>188968000517</v>
      </c>
      <c r="E195" s="5" t="str">
        <f>'[1]TCE - ANEXO IV - Preencher'!G204</f>
        <v>NOVO AVIAMENTO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000.018.844</v>
      </c>
      <c r="I195" s="6">
        <f>IF('[1]TCE - ANEXO IV - Preencher'!K204="","",'[1]TCE - ANEXO IV - Preencher'!K204)</f>
        <v>44035</v>
      </c>
      <c r="J195" s="5" t="str">
        <f>'[1]TCE - ANEXO IV - Preencher'!L204</f>
        <v>26200700188968000517550010000188441835912932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203.46</v>
      </c>
    </row>
    <row r="196" spans="1:12" s="8" customFormat="1" ht="19.5" customHeight="1" x14ac:dyDescent="0.2">
      <c r="A196" s="3">
        <f>IFERROR(VLOOKUP(B196,'[1]DADOS (OCULTAR)'!$P$3:$R$53,3,0),"")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 xml:space="preserve">3.8 - Uniformes, Tecidos e Aviamentos </v>
      </c>
      <c r="D196" s="3">
        <f>'[1]TCE - ANEXO IV - Preencher'!F205</f>
        <v>10653520000157</v>
      </c>
      <c r="E196" s="5" t="str">
        <f>'[1]TCE - ANEXO IV - Preencher'!G205</f>
        <v>MADALENA C BEZERRA ROUPAS PROF ME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000.000.770</v>
      </c>
      <c r="I196" s="6">
        <f>IF('[1]TCE - ANEXO IV - Preencher'!K205="","",'[1]TCE - ANEXO IV - Preencher'!K205)</f>
        <v>44013</v>
      </c>
      <c r="J196" s="5" t="str">
        <f>'[1]TCE - ANEXO IV - Preencher'!L205</f>
        <v>26200710653520000157550010000007701000007710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8050</v>
      </c>
    </row>
    <row r="197" spans="1:12" s="8" customFormat="1" ht="19.5" customHeight="1" x14ac:dyDescent="0.2">
      <c r="A197" s="3">
        <f>IFERROR(VLOOKUP(B197,'[1]DADOS (OCULTAR)'!$P$3:$R$53,3,0),"")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 xml:space="preserve">3.8 - Uniformes, Tecidos e Aviamentos </v>
      </c>
      <c r="D197" s="3">
        <f>'[1]TCE - ANEXO IV - Preencher'!F206</f>
        <v>8962785000195</v>
      </c>
      <c r="E197" s="5" t="str">
        <f>'[1]TCE - ANEXO IV - Preencher'!G206</f>
        <v>DIST DE PROD DE H E EQUIPAME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000.014.677</v>
      </c>
      <c r="I197" s="6">
        <f>IF('[1]TCE - ANEXO IV - Preencher'!K206="","",'[1]TCE - ANEXO IV - Preencher'!K206)</f>
        <v>44015</v>
      </c>
      <c r="J197" s="5" t="str">
        <f>'[1]TCE - ANEXO IV - Preencher'!L206</f>
        <v>26200708962785000195550010000146771000544890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1650</v>
      </c>
    </row>
    <row r="198" spans="1:12" s="8" customFormat="1" ht="19.5" customHeight="1" x14ac:dyDescent="0.2">
      <c r="A198" s="3">
        <f>IFERROR(VLOOKUP(B198,'[1]DADOS (OCULTAR)'!$P$3:$R$53,3,0),"")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 xml:space="preserve">3.8 - Uniformes, Tecidos e Aviamentos </v>
      </c>
      <c r="D198" s="3">
        <f>'[1]TCE - ANEXO IV - Preencher'!F207</f>
        <v>8962785000195</v>
      </c>
      <c r="E198" s="5" t="str">
        <f>'[1]TCE - ANEXO IV - Preencher'!G207</f>
        <v>DIST DE PROD DE H E EQUIPAME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000.014.677</v>
      </c>
      <c r="I198" s="6">
        <f>IF('[1]TCE - ANEXO IV - Preencher'!K207="","",'[1]TCE - ANEXO IV - Preencher'!K207)</f>
        <v>44015</v>
      </c>
      <c r="J198" s="5" t="str">
        <f>'[1]TCE - ANEXO IV - Preencher'!L207</f>
        <v>26200708962785000195550010000146771000544890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465.9</v>
      </c>
    </row>
    <row r="199" spans="1:12" s="8" customFormat="1" ht="19.5" customHeight="1" x14ac:dyDescent="0.2">
      <c r="A199" s="3">
        <f>IFERROR(VLOOKUP(B199,'[1]DADOS (OCULTAR)'!$P$3:$R$53,3,0),"")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 xml:space="preserve">3.8 - Uniformes, Tecidos e Aviamentos </v>
      </c>
      <c r="D199" s="3">
        <f>'[1]TCE - ANEXO IV - Preencher'!F208</f>
        <v>4167092000150</v>
      </c>
      <c r="E199" s="5" t="str">
        <f>'[1]TCE - ANEXO IV - Preencher'!G208</f>
        <v>R F BARROS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000118812</v>
      </c>
      <c r="I199" s="6">
        <f>IF('[1]TCE - ANEXO IV - Preencher'!K208="","",'[1]TCE - ANEXO IV - Preencher'!K208)</f>
        <v>44021</v>
      </c>
      <c r="J199" s="5" t="str">
        <f>'[1]TCE - ANEXO IV - Preencher'!L208</f>
        <v>26200704167092000150550010001188121001206746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1062</v>
      </c>
    </row>
    <row r="200" spans="1:12" s="8" customFormat="1" ht="19.5" customHeight="1" x14ac:dyDescent="0.2">
      <c r="A200" s="3">
        <f>IFERROR(VLOOKUP(B200,'[1]DADOS (OCULTAR)'!$P$3:$R$53,3,0),"")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 xml:space="preserve">3.8 - Uniformes, Tecidos e Aviamentos </v>
      </c>
      <c r="D200" s="3">
        <f>'[1]TCE - ANEXO IV - Preencher'!F209</f>
        <v>12007481000146</v>
      </c>
      <c r="E200" s="5" t="str">
        <f>'[1]TCE - ANEXO IV - Preencher'!G209</f>
        <v>PERFIL SUPRIMENTOS INDUSTRIAIS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000.009.136</v>
      </c>
      <c r="I200" s="6">
        <f>IF('[1]TCE - ANEXO IV - Preencher'!K209="","",'[1]TCE - ANEXO IV - Preencher'!K209)</f>
        <v>44026</v>
      </c>
      <c r="J200" s="5" t="str">
        <f>'[1]TCE - ANEXO IV - Preencher'!L209</f>
        <v>26200712007481000146550010000091361320638588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673.2</v>
      </c>
    </row>
    <row r="201" spans="1:12" s="8" customFormat="1" ht="19.5" customHeight="1" x14ac:dyDescent="0.2">
      <c r="A201" s="3">
        <f>IFERROR(VLOOKUP(B201,'[1]DADOS (OCULTAR)'!$P$3:$R$53,3,0),"")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 xml:space="preserve">3.8 - Uniformes, Tecidos e Aviamentos </v>
      </c>
      <c r="D201" s="3">
        <f>'[1]TCE - ANEXO IV - Preencher'!F210</f>
        <v>12007481000146</v>
      </c>
      <c r="E201" s="5" t="str">
        <f>'[1]TCE - ANEXO IV - Preencher'!G210</f>
        <v>PERFIL SUPRIMENTOS INDUSTRIAIS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000.009.313</v>
      </c>
      <c r="I201" s="6">
        <f>IF('[1]TCE - ANEXO IV - Preencher'!K210="","",'[1]TCE - ANEXO IV - Preencher'!K210)</f>
        <v>44041</v>
      </c>
      <c r="J201" s="5" t="str">
        <f>'[1]TCE - ANEXO IV - Preencher'!L210</f>
        <v>26200712007481000146550010000093131620256610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518</v>
      </c>
    </row>
    <row r="202" spans="1:12" s="8" customFormat="1" ht="19.5" customHeight="1" x14ac:dyDescent="0.2">
      <c r="A202" s="3">
        <f>IFERROR(VLOOKUP(B202,'[1]DADOS (OCULTAR)'!$P$3:$R$53,3,0),"")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 xml:space="preserve">3.8 - Uniformes, Tecidos e Aviamentos </v>
      </c>
      <c r="D202" s="3">
        <f>'[1]TCE - ANEXO IV - Preencher'!F211</f>
        <v>12007481000146</v>
      </c>
      <c r="E202" s="5" t="str">
        <f>'[1]TCE - ANEXO IV - Preencher'!G211</f>
        <v>PERFIL SUPRIMENTOS INDUSTRIAIS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000.009.311</v>
      </c>
      <c r="I202" s="6">
        <f>IF('[1]TCE - ANEXO IV - Preencher'!K211="","",'[1]TCE - ANEXO IV - Preencher'!K211)</f>
        <v>44041</v>
      </c>
      <c r="J202" s="5" t="str">
        <f>'[1]TCE - ANEXO IV - Preencher'!L211</f>
        <v>91200712007481000146550010000093111940371000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453.6</v>
      </c>
    </row>
    <row r="203" spans="1:12" s="8" customFormat="1" ht="19.5" customHeight="1" x14ac:dyDescent="0.2">
      <c r="A203" s="3">
        <f>IFERROR(VLOOKUP(B203,'[1]DADOS (OCULTAR)'!$P$3:$R$53,3,0),"")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 xml:space="preserve">3.8 - Uniformes, Tecidos e Aviamentos </v>
      </c>
      <c r="D203" s="3">
        <f>'[1]TCE - ANEXO IV - Preencher'!F212</f>
        <v>31466868000105</v>
      </c>
      <c r="E203" s="5" t="str">
        <f>'[1]TCE - ANEXO IV - Preencher'!G212</f>
        <v>DOMPLAST COM DE EMBAL PLAST EIRELI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1310</v>
      </c>
      <c r="I203" s="6">
        <f>IF('[1]TCE - ANEXO IV - Preencher'!K212="","",'[1]TCE - ANEXO IV - Preencher'!K212)</f>
        <v>44041</v>
      </c>
      <c r="J203" s="5" t="str">
        <f>'[1]TCE - ANEXO IV - Preencher'!L212</f>
        <v>26200731466868000105550010000013101830974275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291.2</v>
      </c>
    </row>
    <row r="204" spans="1:12" s="8" customFormat="1" ht="19.5" customHeight="1" x14ac:dyDescent="0.2">
      <c r="A204" s="3">
        <f>IFERROR(VLOOKUP(B204,'[1]DADOS (OCULTAR)'!$P$3:$R$53,3,0),"")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3.99 - Outras despesas com Material de Consumo</v>
      </c>
      <c r="D204" s="3">
        <f>'[1]TCE - ANEXO IV - Preencher'!F213</f>
        <v>8778201000126</v>
      </c>
      <c r="E204" s="5" t="str">
        <f>'[1]TCE - ANEXO IV - Preencher'!G213</f>
        <v>DROGAFONTE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000314749</v>
      </c>
      <c r="I204" s="6">
        <f>IF('[1]TCE - ANEXO IV - Preencher'!K213="","",'[1]TCE - ANEXO IV - Preencher'!K213)</f>
        <v>44039</v>
      </c>
      <c r="J204" s="5" t="str">
        <f>'[1]TCE - ANEXO IV - Preencher'!L213</f>
        <v>26200708778201000126550010003147491527592560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460.8</v>
      </c>
    </row>
    <row r="205" spans="1:12" s="8" customFormat="1" ht="19.5" customHeight="1" x14ac:dyDescent="0.2">
      <c r="A205" s="3">
        <f>IFERROR(VLOOKUP(B205,'[1]DADOS (OCULTAR)'!$P$3:$R$53,3,0),"")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3.99 - Outras despesas com Material de Consumo</v>
      </c>
      <c r="D205" s="3">
        <f>'[1]TCE - ANEXO IV - Preencher'!F214</f>
        <v>16432670000117</v>
      </c>
      <c r="E205" s="5" t="str">
        <f>'[1]TCE - ANEXO IV - Preencher'!G214</f>
        <v>M E M COMERCIO E DISTRIBUIDORA LTDA ME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12519</v>
      </c>
      <c r="I205" s="6">
        <f>IF('[1]TCE - ANEXO IV - Preencher'!K214="","",'[1]TCE - ANEXO IV - Preencher'!K214)</f>
        <v>44042</v>
      </c>
      <c r="J205" s="5" t="str">
        <f>'[1]TCE - ANEXO IV - Preencher'!L214</f>
        <v>26200716432670000117550010000125191608388462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44</v>
      </c>
    </row>
    <row r="206" spans="1:12" s="8" customFormat="1" ht="19.5" customHeight="1" x14ac:dyDescent="0.2">
      <c r="A206" s="3">
        <f>IFERROR(VLOOKUP(B206,'[1]DADOS (OCULTAR)'!$P$3:$R$53,3,0),"")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 xml:space="preserve">5.25 - Serviços Bancários </v>
      </c>
      <c r="D206" s="3" t="str">
        <f>'[1]TCE - ANEXO IV - Preencher'!F215</f>
        <v xml:space="preserve">90.400.888/0001-42 </v>
      </c>
      <c r="E206" s="5" t="str">
        <f>'[1]TCE - ANEXO IV - Preencher'!G215</f>
        <v>BANCO SANTANDER DO BRASIL S/A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82/2020</v>
      </c>
      <c r="I206" s="6">
        <f>IF('[1]TCE - ANEXO IV - Preencher'!K215="","",'[1]TCE - ANEXO IV - Preencher'!K215)</f>
        <v>44015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2604106</v>
      </c>
      <c r="L206" s="7">
        <f>'[1]TCE - ANEXO IV - Preencher'!N215</f>
        <v>7.5</v>
      </c>
    </row>
    <row r="207" spans="1:12" s="8" customFormat="1" ht="19.5" customHeight="1" x14ac:dyDescent="0.2">
      <c r="A207" s="3">
        <f>IFERROR(VLOOKUP(B207,'[1]DADOS (OCULTAR)'!$P$3:$R$53,3,0),"")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 xml:space="preserve">5.25 - Serviços Bancários </v>
      </c>
      <c r="D207" s="3" t="str">
        <f>'[1]TCE - ANEXO IV - Preencher'!F216</f>
        <v xml:space="preserve">90.400.888/0001-42 </v>
      </c>
      <c r="E207" s="5" t="str">
        <f>'[1]TCE - ANEXO IV - Preencher'!G216</f>
        <v>BANCO SANTANDER DO BRASIL S/A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6/2020</v>
      </c>
      <c r="I207" s="6">
        <f>IF('[1]TCE - ANEXO IV - Preencher'!K216="","",'[1]TCE - ANEXO IV - Preencher'!K216)</f>
        <v>44018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7">
        <f>'[1]TCE - ANEXO IV - Preencher'!N216</f>
        <v>15</v>
      </c>
    </row>
    <row r="208" spans="1:12" s="8" customFormat="1" ht="19.5" customHeight="1" x14ac:dyDescent="0.2">
      <c r="A208" s="3">
        <f>IFERROR(VLOOKUP(B208,'[1]DADOS (OCULTAR)'!$P$3:$R$53,3,0),"")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 xml:space="preserve">5.25 - Serviços Bancários </v>
      </c>
      <c r="D208" s="3" t="str">
        <f>'[1]TCE - ANEXO IV - Preencher'!F217</f>
        <v xml:space="preserve">90.400.888/0001-42 </v>
      </c>
      <c r="E208" s="5" t="str">
        <f>'[1]TCE - ANEXO IV - Preencher'!G217</f>
        <v>BANCO SANTANDER DO BRASIL S/A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11</v>
      </c>
      <c r="I208" s="6">
        <f>IF('[1]TCE - ANEXO IV - Preencher'!K217="","",'[1]TCE - ANEXO IV - Preencher'!K217)</f>
        <v>44019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2604106</v>
      </c>
      <c r="L208" s="7">
        <f>'[1]TCE - ANEXO IV - Preencher'!N217</f>
        <v>15</v>
      </c>
    </row>
    <row r="209" spans="1:12" s="8" customFormat="1" ht="19.5" customHeight="1" x14ac:dyDescent="0.2">
      <c r="A209" s="3">
        <f>IFERROR(VLOOKUP(B209,'[1]DADOS (OCULTAR)'!$P$3:$R$53,3,0),"")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 xml:space="preserve">5.25 - Serviços Bancários </v>
      </c>
      <c r="D209" s="3" t="str">
        <f>'[1]TCE - ANEXO IV - Preencher'!F218</f>
        <v xml:space="preserve">90.400.888/0001-42 </v>
      </c>
      <c r="E209" s="5" t="str">
        <f>'[1]TCE - ANEXO IV - Preencher'!G218</f>
        <v>BANCO SANTANDER DO BRASIL S/A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13/2020</v>
      </c>
      <c r="I209" s="6">
        <f>IF('[1]TCE - ANEXO IV - Preencher'!K218="","",'[1]TCE - ANEXO IV - Preencher'!K218)</f>
        <v>44020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2604106</v>
      </c>
      <c r="L209" s="7">
        <f>'[1]TCE - ANEXO IV - Preencher'!N218</f>
        <v>67.5</v>
      </c>
    </row>
    <row r="210" spans="1:12" s="8" customFormat="1" ht="19.5" customHeight="1" x14ac:dyDescent="0.2">
      <c r="A210" s="3">
        <f>IFERROR(VLOOKUP(B210,'[1]DADOS (OCULTAR)'!$P$3:$R$53,3,0),"")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 xml:space="preserve">5.25 - Serviços Bancários </v>
      </c>
      <c r="D210" s="3" t="str">
        <f>'[1]TCE - ANEXO IV - Preencher'!F219</f>
        <v xml:space="preserve">90.400.888/0001-42 </v>
      </c>
      <c r="E210" s="5" t="str">
        <f>'[1]TCE - ANEXO IV - Preencher'!G219</f>
        <v>BANCO SANTANDER DO BRASIL S/A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20/2020</v>
      </c>
      <c r="I210" s="6">
        <f>IF('[1]TCE - ANEXO IV - Preencher'!K219="","",'[1]TCE - ANEXO IV - Preencher'!K219)</f>
        <v>44021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2604106</v>
      </c>
      <c r="L210" s="7">
        <f>'[1]TCE - ANEXO IV - Preencher'!N219</f>
        <v>22.5</v>
      </c>
    </row>
    <row r="211" spans="1:12" s="8" customFormat="1" ht="19.5" customHeight="1" x14ac:dyDescent="0.2">
      <c r="A211" s="3">
        <f>IFERROR(VLOOKUP(B211,'[1]DADOS (OCULTAR)'!$P$3:$R$53,3,0),"")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 xml:space="preserve">5.25 - Serviços Bancários </v>
      </c>
      <c r="D211" s="3" t="str">
        <f>'[1]TCE - ANEXO IV - Preencher'!F220</f>
        <v xml:space="preserve">90.400.888/0001-42 </v>
      </c>
      <c r="E211" s="5" t="str">
        <f>'[1]TCE - ANEXO IV - Preencher'!G220</f>
        <v>BANCO SANTANDER DO BRASIL S/A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30/2020</v>
      </c>
      <c r="I211" s="6">
        <f>IF('[1]TCE - ANEXO IV - Preencher'!K220="","",'[1]TCE - ANEXO IV - Preencher'!K220)</f>
        <v>44022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2604106</v>
      </c>
      <c r="L211" s="7">
        <f>'[1]TCE - ANEXO IV - Preencher'!N220</f>
        <v>60</v>
      </c>
    </row>
    <row r="212" spans="1:12" s="8" customFormat="1" ht="19.5" customHeight="1" x14ac:dyDescent="0.2">
      <c r="A212" s="3">
        <f>IFERROR(VLOOKUP(B212,'[1]DADOS (OCULTAR)'!$P$3:$R$53,3,0),"")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 xml:space="preserve">5.25 - Serviços Bancários </v>
      </c>
      <c r="D212" s="3" t="str">
        <f>'[1]TCE - ANEXO IV - Preencher'!F221</f>
        <v xml:space="preserve">90.400.888/0001-42 </v>
      </c>
      <c r="E212" s="5" t="str">
        <f>'[1]TCE - ANEXO IV - Preencher'!G221</f>
        <v>BANCO SANTANDER DO BRASIL S/A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40/2020</v>
      </c>
      <c r="I212" s="6">
        <f>IF('[1]TCE - ANEXO IV - Preencher'!K221="","",'[1]TCE - ANEXO IV - Preencher'!K221)</f>
        <v>44025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2604106</v>
      </c>
      <c r="L212" s="7">
        <f>'[1]TCE - ANEXO IV - Preencher'!N221</f>
        <v>15</v>
      </c>
    </row>
    <row r="213" spans="1:12" s="8" customFormat="1" ht="19.5" customHeight="1" x14ac:dyDescent="0.2">
      <c r="A213" s="3">
        <f>IFERROR(VLOOKUP(B213,'[1]DADOS (OCULTAR)'!$P$3:$R$53,3,0),"")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 xml:space="preserve">5.25 - Serviços Bancários </v>
      </c>
      <c r="D213" s="3" t="str">
        <f>'[1]TCE - ANEXO IV - Preencher'!F222</f>
        <v xml:space="preserve">90.400.888/0001-42 </v>
      </c>
      <c r="E213" s="5" t="str">
        <f>'[1]TCE - ANEXO IV - Preencher'!G222</f>
        <v>BANCO SANTANDER DO BRASIL S/A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17/2020</v>
      </c>
      <c r="I213" s="6">
        <f>IF('[1]TCE - ANEXO IV - Preencher'!K222="","",'[1]TCE - ANEXO IV - Preencher'!K222)</f>
        <v>44027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2604106</v>
      </c>
      <c r="L213" s="7">
        <f>'[1]TCE - ANEXO IV - Preencher'!N222</f>
        <v>60</v>
      </c>
    </row>
    <row r="214" spans="1:12" s="8" customFormat="1" ht="19.5" customHeight="1" x14ac:dyDescent="0.2">
      <c r="A214" s="3">
        <f>IFERROR(VLOOKUP(B214,'[1]DADOS (OCULTAR)'!$P$3:$R$53,3,0),"")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 xml:space="preserve">5.25 - Serviços Bancários </v>
      </c>
      <c r="D214" s="3" t="str">
        <f>'[1]TCE - ANEXO IV - Preencher'!F223</f>
        <v xml:space="preserve">90.400.888/0001-42 </v>
      </c>
      <c r="E214" s="5" t="str">
        <f>'[1]TCE - ANEXO IV - Preencher'!G223</f>
        <v>BANCO SANTANDER DO BRASIL S/A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47/2020</v>
      </c>
      <c r="I214" s="6">
        <f>IF('[1]TCE - ANEXO IV - Preencher'!K223="","",'[1]TCE - ANEXO IV - Preencher'!K223)</f>
        <v>44028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2604106</v>
      </c>
      <c r="L214" s="7">
        <f>'[1]TCE - ANEXO IV - Preencher'!N223</f>
        <v>22.5</v>
      </c>
    </row>
    <row r="215" spans="1:12" s="8" customFormat="1" ht="19.5" customHeight="1" x14ac:dyDescent="0.2">
      <c r="A215" s="3">
        <f>IFERROR(VLOOKUP(B215,'[1]DADOS (OCULTAR)'!$P$3:$R$53,3,0),"")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 xml:space="preserve">5.25 - Serviços Bancários </v>
      </c>
      <c r="D215" s="3" t="str">
        <f>'[1]TCE - ANEXO IV - Preencher'!F224</f>
        <v xml:space="preserve">90.400.888/0001-42 </v>
      </c>
      <c r="E215" s="5" t="str">
        <f>'[1]TCE - ANEXO IV - Preencher'!G224</f>
        <v>BANCO SANTANDER DO BRASIL S/A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52/2020</v>
      </c>
      <c r="I215" s="6">
        <f>IF('[1]TCE - ANEXO IV - Preencher'!K224="","",'[1]TCE - ANEXO IV - Preencher'!K224)</f>
        <v>44029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2604106</v>
      </c>
      <c r="L215" s="7">
        <f>'[1]TCE - ANEXO IV - Preencher'!N224</f>
        <v>7.5</v>
      </c>
    </row>
    <row r="216" spans="1:12" s="8" customFormat="1" ht="19.5" customHeight="1" x14ac:dyDescent="0.2">
      <c r="A216" s="3">
        <f>IFERROR(VLOOKUP(B216,'[1]DADOS (OCULTAR)'!$P$3:$R$53,3,0),"")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 xml:space="preserve">5.25 - Serviços Bancários </v>
      </c>
      <c r="D216" s="3" t="str">
        <f>'[1]TCE - ANEXO IV - Preencher'!F225</f>
        <v xml:space="preserve">90.400.888/0001-42 </v>
      </c>
      <c r="E216" s="5" t="str">
        <f>'[1]TCE - ANEXO IV - Preencher'!G225</f>
        <v>BANCO SANTANDER DO BRASIL S/A</v>
      </c>
      <c r="F216" s="5" t="str">
        <f>'[1]TCE - ANEXO IV - Preencher'!H225</f>
        <v>S</v>
      </c>
      <c r="G216" s="5" t="str">
        <f>'[1]TCE - ANEXO IV - Preencher'!I225</f>
        <v>N</v>
      </c>
      <c r="H216" s="5" t="str">
        <f>'[1]TCE - ANEXO IV - Preencher'!J225</f>
        <v>51/2020</v>
      </c>
      <c r="I216" s="6">
        <f>IF('[1]TCE - ANEXO IV - Preencher'!K225="","",'[1]TCE - ANEXO IV - Preencher'!K225)</f>
        <v>44032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2604106</v>
      </c>
      <c r="L216" s="7">
        <f>'[1]TCE - ANEXO IV - Preencher'!N225</f>
        <v>7.5</v>
      </c>
    </row>
    <row r="217" spans="1:12" s="8" customFormat="1" ht="19.5" customHeight="1" x14ac:dyDescent="0.2">
      <c r="A217" s="3">
        <f>IFERROR(VLOOKUP(B217,'[1]DADOS (OCULTAR)'!$P$3:$R$53,3,0),"")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 xml:space="preserve">5.25 - Serviços Bancários </v>
      </c>
      <c r="D217" s="3" t="str">
        <f>'[1]TCE - ANEXO IV - Preencher'!F226</f>
        <v xml:space="preserve">90.400.888/0001-42 </v>
      </c>
      <c r="E217" s="5" t="str">
        <f>'[1]TCE - ANEXO IV - Preencher'!G226</f>
        <v>BANCO SANTANDER DO BRASIL S/A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70/2020</v>
      </c>
      <c r="I217" s="6">
        <f>IF('[1]TCE - ANEXO IV - Preencher'!K226="","",'[1]TCE - ANEXO IV - Preencher'!K226)</f>
        <v>44033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2604106</v>
      </c>
      <c r="L217" s="7">
        <f>'[1]TCE - ANEXO IV - Preencher'!N226</f>
        <v>15</v>
      </c>
    </row>
    <row r="218" spans="1:12" s="8" customFormat="1" ht="19.5" customHeight="1" x14ac:dyDescent="0.2">
      <c r="A218" s="3">
        <f>IFERROR(VLOOKUP(B218,'[1]DADOS (OCULTAR)'!$P$3:$R$53,3,0),"")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 xml:space="preserve">5.25 - Serviços Bancários </v>
      </c>
      <c r="D218" s="3" t="str">
        <f>'[1]TCE - ANEXO IV - Preencher'!F227</f>
        <v xml:space="preserve">90.400.888/0001-42 </v>
      </c>
      <c r="E218" s="5" t="str">
        <f>'[1]TCE - ANEXO IV - Preencher'!G227</f>
        <v>BANCO SANTANDER DO BRASIL S/A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68/2020</v>
      </c>
      <c r="I218" s="6">
        <f>IF('[1]TCE - ANEXO IV - Preencher'!K227="","",'[1]TCE - ANEXO IV - Preencher'!K227)</f>
        <v>44034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2604106</v>
      </c>
      <c r="L218" s="7">
        <f>'[1]TCE - ANEXO IV - Preencher'!N227</f>
        <v>7.5</v>
      </c>
    </row>
    <row r="219" spans="1:12" s="8" customFormat="1" ht="19.5" customHeight="1" x14ac:dyDescent="0.2">
      <c r="A219" s="3">
        <f>IFERROR(VLOOKUP(B219,'[1]DADOS (OCULTAR)'!$P$3:$R$53,3,0),"")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 xml:space="preserve">5.25 - Serviços Bancários </v>
      </c>
      <c r="D219" s="3" t="str">
        <f>'[1]TCE - ANEXO IV - Preencher'!F228</f>
        <v xml:space="preserve">90.400.888/0001-42 </v>
      </c>
      <c r="E219" s="5" t="str">
        <f>'[1]TCE - ANEXO IV - Preencher'!G228</f>
        <v>BANCO SANTANDER DO BRASIL S/A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80/2020</v>
      </c>
      <c r="I219" s="6">
        <f>IF('[1]TCE - ANEXO IV - Preencher'!K228="","",'[1]TCE - ANEXO IV - Preencher'!K228)</f>
        <v>44035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2604106</v>
      </c>
      <c r="L219" s="7">
        <f>'[1]TCE - ANEXO IV - Preencher'!N228</f>
        <v>22.5</v>
      </c>
    </row>
    <row r="220" spans="1:12" s="8" customFormat="1" ht="19.5" customHeight="1" x14ac:dyDescent="0.2">
      <c r="A220" s="3">
        <f>IFERROR(VLOOKUP(B220,'[1]DADOS (OCULTAR)'!$P$3:$R$53,3,0),"")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 xml:space="preserve">5.25 - Serviços Bancários </v>
      </c>
      <c r="D220" s="3" t="str">
        <f>'[1]TCE - ANEXO IV - Preencher'!F229</f>
        <v xml:space="preserve">90.400.888/0001-42 </v>
      </c>
      <c r="E220" s="5" t="str">
        <f>'[1]TCE - ANEXO IV - Preencher'!G229</f>
        <v>BANCO SANTANDER DO BRASIL S/A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55/2020</v>
      </c>
      <c r="I220" s="6">
        <f>IF('[1]TCE - ANEXO IV - Preencher'!K229="","",'[1]TCE - ANEXO IV - Preencher'!K229)</f>
        <v>44040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2604106</v>
      </c>
      <c r="L220" s="7">
        <f>'[1]TCE - ANEXO IV - Preencher'!N229</f>
        <v>22.5</v>
      </c>
    </row>
    <row r="221" spans="1:12" s="8" customFormat="1" ht="19.5" customHeight="1" x14ac:dyDescent="0.2">
      <c r="A221" s="3">
        <f>IFERROR(VLOOKUP(B221,'[1]DADOS (OCULTAR)'!$P$3:$R$53,3,0),"")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 xml:space="preserve">5.25 - Serviços Bancários </v>
      </c>
      <c r="D221" s="3" t="str">
        <f>'[1]TCE - ANEXO IV - Preencher'!F230</f>
        <v xml:space="preserve">90.400.888/0001-42 </v>
      </c>
      <c r="E221" s="5" t="str">
        <f>'[1]TCE - ANEXO IV - Preencher'!G230</f>
        <v>BANCO SANTANDER DO BRASIL S/A</v>
      </c>
      <c r="F221" s="5" t="str">
        <f>'[1]TCE - ANEXO IV - Preencher'!H230</f>
        <v>S</v>
      </c>
      <c r="G221" s="5" t="str">
        <f>'[1]TCE - ANEXO IV - Preencher'!I230</f>
        <v>N</v>
      </c>
      <c r="H221" s="5" t="str">
        <f>'[1]TCE - ANEXO IV - Preencher'!J230</f>
        <v>530/2020</v>
      </c>
      <c r="I221" s="6">
        <f>IF('[1]TCE - ANEXO IV - Preencher'!K230="","",'[1]TCE - ANEXO IV - Preencher'!K230)</f>
        <v>44041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2604106</v>
      </c>
      <c r="L221" s="7">
        <f>'[1]TCE - ANEXO IV - Preencher'!N230</f>
        <v>7.5</v>
      </c>
    </row>
    <row r="222" spans="1:12" s="8" customFormat="1" ht="19.5" customHeight="1" x14ac:dyDescent="0.2">
      <c r="A222" s="3">
        <f>IFERROR(VLOOKUP(B222,'[1]DADOS (OCULTAR)'!$P$3:$R$53,3,0),"")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 xml:space="preserve">5.25 - Serviços Bancários </v>
      </c>
      <c r="D222" s="3" t="str">
        <f>'[1]TCE - ANEXO IV - Preencher'!F231</f>
        <v xml:space="preserve">90.400.888/0001-42 </v>
      </c>
      <c r="E222" s="5" t="str">
        <f>'[1]TCE - ANEXO IV - Preencher'!G231</f>
        <v>BANCO SANTANDER DO BRASIL S/A</v>
      </c>
      <c r="F222" s="5" t="str">
        <f>'[1]TCE - ANEXO IV - Preencher'!H231</f>
        <v>S</v>
      </c>
      <c r="G222" s="5" t="str">
        <f>'[1]TCE - ANEXO IV - Preencher'!I231</f>
        <v>N</v>
      </c>
      <c r="H222" s="5" t="str">
        <f>'[1]TCE - ANEXO IV - Preencher'!J231</f>
        <v>88/2020</v>
      </c>
      <c r="I222" s="6">
        <f>IF('[1]TCE - ANEXO IV - Preencher'!K231="","",'[1]TCE - ANEXO IV - Preencher'!K231)</f>
        <v>44042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2604106</v>
      </c>
      <c r="L222" s="7">
        <f>'[1]TCE - ANEXO IV - Preencher'!N231</f>
        <v>7.5</v>
      </c>
    </row>
    <row r="223" spans="1:12" s="8" customFormat="1" ht="19.5" customHeight="1" x14ac:dyDescent="0.2">
      <c r="A223" s="3">
        <f>IFERROR(VLOOKUP(B223,'[1]DADOS (OCULTAR)'!$P$3:$R$53,3,0),"")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 xml:space="preserve">5.25 - Serviços Bancários </v>
      </c>
      <c r="D223" s="3" t="str">
        <f>'[1]TCE - ANEXO IV - Preencher'!F232</f>
        <v xml:space="preserve">90.400.888/0001-42 </v>
      </c>
      <c r="E223" s="5" t="str">
        <f>'[1]TCE - ANEXO IV - Preencher'!G232</f>
        <v>BANCO SANTANDER DO BRASIL S/A</v>
      </c>
      <c r="F223" s="5" t="str">
        <f>'[1]TCE - ANEXO IV - Preencher'!H232</f>
        <v>S</v>
      </c>
      <c r="G223" s="5" t="str">
        <f>'[1]TCE - ANEXO IV - Preencher'!I232</f>
        <v>N</v>
      </c>
      <c r="H223" s="5" t="str">
        <f>'[1]TCE - ANEXO IV - Preencher'!J232</f>
        <v>89/2020</v>
      </c>
      <c r="I223" s="6">
        <f>IF('[1]TCE - ANEXO IV - Preencher'!K232="","",'[1]TCE - ANEXO IV - Preencher'!K232)</f>
        <v>44043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2604106</v>
      </c>
      <c r="L223" s="7">
        <f>'[1]TCE - ANEXO IV - Preencher'!N232</f>
        <v>7.5</v>
      </c>
    </row>
    <row r="224" spans="1:12" s="8" customFormat="1" ht="19.5" customHeight="1" x14ac:dyDescent="0.2">
      <c r="A224" s="3">
        <f>IFERROR(VLOOKUP(B224,'[1]DADOS (OCULTAR)'!$P$3:$R$53,3,0),"")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 xml:space="preserve">5.25 - Serviços Bancários </v>
      </c>
      <c r="D224" s="3" t="str">
        <f>'[1]TCE - ANEXO IV - Preencher'!F233</f>
        <v xml:space="preserve">90.400.888/0001-42 </v>
      </c>
      <c r="E224" s="5" t="str">
        <f>'[1]TCE - ANEXO IV - Preencher'!G233</f>
        <v>BANCO SANTANDER DO BRASIL S/A</v>
      </c>
      <c r="F224" s="5" t="str">
        <f>'[1]TCE - ANEXO IV - Preencher'!H233</f>
        <v>S</v>
      </c>
      <c r="G224" s="5" t="str">
        <f>'[1]TCE - ANEXO IV - Preencher'!I233</f>
        <v>N</v>
      </c>
      <c r="H224" s="5" t="str">
        <f>'[1]TCE - ANEXO IV - Preencher'!J233</f>
        <v>26/2020</v>
      </c>
      <c r="I224" s="6">
        <f>IF('[1]TCE - ANEXO IV - Preencher'!K233="","",'[1]TCE - ANEXO IV - Preencher'!K233)</f>
        <v>44013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2604106</v>
      </c>
      <c r="L224" s="7">
        <f>'[1]TCE - ANEXO IV - Preencher'!N233</f>
        <v>7.5</v>
      </c>
    </row>
    <row r="225" spans="1:12" s="8" customFormat="1" ht="19.5" customHeight="1" x14ac:dyDescent="0.2">
      <c r="A225" s="3">
        <f>IFERROR(VLOOKUP(B225,'[1]DADOS (OCULTAR)'!$P$3:$R$53,3,0),"")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 xml:space="preserve">5.25 - Serviços Bancários </v>
      </c>
      <c r="D225" s="3" t="str">
        <f>'[1]TCE - ANEXO IV - Preencher'!F234</f>
        <v xml:space="preserve">90.400.888/0001-42 </v>
      </c>
      <c r="E225" s="5" t="str">
        <f>'[1]TCE - ANEXO IV - Preencher'!G234</f>
        <v>BANCO SANTANDER DO BRASIL S/A</v>
      </c>
      <c r="F225" s="5" t="str">
        <f>'[1]TCE - ANEXO IV - Preencher'!H234</f>
        <v>S</v>
      </c>
      <c r="G225" s="5" t="str">
        <f>'[1]TCE - ANEXO IV - Preencher'!I234</f>
        <v>N</v>
      </c>
      <c r="H225" s="5" t="str">
        <f>'[1]TCE - ANEXO IV - Preencher'!J234</f>
        <v>76/2020</v>
      </c>
      <c r="I225" s="6">
        <f>IF('[1]TCE - ANEXO IV - Preencher'!K234="","",'[1]TCE - ANEXO IV - Preencher'!K234)</f>
        <v>44034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2604106</v>
      </c>
      <c r="L225" s="7">
        <f>'[1]TCE - ANEXO IV - Preencher'!N234</f>
        <v>51.9</v>
      </c>
    </row>
    <row r="226" spans="1:12" s="8" customFormat="1" ht="19.5" customHeight="1" x14ac:dyDescent="0.2">
      <c r="A226" s="3">
        <f>IFERROR(VLOOKUP(B226,'[1]DADOS (OCULTAR)'!$P$3:$R$53,3,0),"")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5.13 - Água e Esgoto</v>
      </c>
      <c r="D226" s="3">
        <f>'[1]TCE - ANEXO IV - Preencher'!F235</f>
        <v>9769035000164</v>
      </c>
      <c r="E226" s="5" t="str">
        <f>'[1]TCE - ANEXO IV - Preencher'!G235</f>
        <v xml:space="preserve">COMPESA- COMPANHIA PERNAMBUCANA DE SANEAMENTO 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202007103447679</v>
      </c>
      <c r="I226" s="6">
        <f>IF('[1]TCE - ANEXO IV - Preencher'!K235="","",'[1]TCE - ANEXO IV - Preencher'!K235)</f>
        <v>44050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1906.8240000000001</v>
      </c>
    </row>
    <row r="227" spans="1:12" s="8" customFormat="1" ht="19.5" customHeight="1" x14ac:dyDescent="0.2">
      <c r="A227" s="3">
        <f>IFERROR(VLOOKUP(B227,'[1]DADOS (OCULTAR)'!$P$3:$R$53,3,0),"")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5.12 - Energia Elétrica</v>
      </c>
      <c r="D227" s="3">
        <f>'[1]TCE - ANEXO IV - Preencher'!F236</f>
        <v>2558157000839</v>
      </c>
      <c r="E227" s="5" t="str">
        <f>'[1]TCE - ANEXO IV - Preencher'!G236</f>
        <v>COMPANHIA ENERGETICA DE PERNAMBUCO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117172856</v>
      </c>
      <c r="I227" s="6">
        <f>IF('[1]TCE - ANEXO IV - Preencher'!K236="","",'[1]TCE - ANEXO IV - Preencher'!K236)</f>
        <v>44034</v>
      </c>
      <c r="J227" s="5" t="str">
        <f>'[1]TCE - ANEXO IV - Preencher'!L236</f>
        <v>BE400526CBE288F068422F58102B3A72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23418.868999999999</v>
      </c>
    </row>
    <row r="228" spans="1:12" s="8" customFormat="1" ht="19.5" customHeight="1" x14ac:dyDescent="0.2">
      <c r="A228" s="3">
        <f>IFERROR(VLOOKUP(B228,'[1]DADOS (OCULTAR)'!$P$3:$R$53,3,0),"")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5.3 - Locação de Máquinas e Equipamentos</v>
      </c>
      <c r="D228" s="3">
        <f>'[1]TCE - ANEXO IV - Preencher'!F237</f>
        <v>5097661000109</v>
      </c>
      <c r="E228" s="5" t="str">
        <f>'[1]TCE - ANEXO IV - Preencher'!G237</f>
        <v xml:space="preserve">CONTAGE REPRESENTAÇÕES E CONSULTORIA LTDA ME 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FAT001897</v>
      </c>
      <c r="I228" s="6">
        <f>IF('[1]TCE - ANEXO IV - Preencher'!K237="","",'[1]TCE - ANEXO IV - Preencher'!K237)</f>
        <v>44037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1300</v>
      </c>
    </row>
    <row r="229" spans="1:12" s="8" customFormat="1" ht="19.5" customHeight="1" x14ac:dyDescent="0.2">
      <c r="A229" s="3">
        <f>IFERROR(VLOOKUP(B229,'[1]DADOS (OCULTAR)'!$P$3:$R$53,3,0),"")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5.8 - Locação de Veículos Automotores</v>
      </c>
      <c r="D229" s="3">
        <f>'[1]TCE - ANEXO IV - Preencher'!F238</f>
        <v>16670085049162</v>
      </c>
      <c r="E229" s="5" t="str">
        <f>'[1]TCE - ANEXO IV - Preencher'!G238</f>
        <v>LOCALIZA RENT CAR S/A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44375</v>
      </c>
      <c r="I229" s="6">
        <f>IF('[1]TCE - ANEXO IV - Preencher'!K238="","",'[1]TCE - ANEXO IV - Preencher'!K238)</f>
        <v>44027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2604106</v>
      </c>
      <c r="L229" s="7">
        <f>'[1]TCE - ANEXO IV - Preencher'!N238</f>
        <v>1700</v>
      </c>
    </row>
    <row r="230" spans="1:12" s="8" customFormat="1" ht="19.5" customHeight="1" x14ac:dyDescent="0.2">
      <c r="A230" s="3">
        <f>IFERROR(VLOOKUP(B230,'[1]DADOS (OCULTAR)'!$P$3:$R$53,3,0),"")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5.8 - Locação de Veículos Automotores</v>
      </c>
      <c r="D230" s="3">
        <f>'[1]TCE - ANEXO IV - Preencher'!F239</f>
        <v>16670085049162</v>
      </c>
      <c r="E230" s="5" t="str">
        <f>'[1]TCE - ANEXO IV - Preencher'!G239</f>
        <v>LOCALIZA RENT CAR S/A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44376</v>
      </c>
      <c r="I230" s="6">
        <f>IF('[1]TCE - ANEXO IV - Preencher'!K239="","",'[1]TCE - ANEXO IV - Preencher'!K239)</f>
        <v>44027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2604106</v>
      </c>
      <c r="L230" s="7">
        <f>'[1]TCE - ANEXO IV - Preencher'!N239</f>
        <v>1700</v>
      </c>
    </row>
    <row r="231" spans="1:12" s="8" customFormat="1" ht="19.5" customHeight="1" x14ac:dyDescent="0.2">
      <c r="A231" s="3">
        <f>IFERROR(VLOOKUP(B231,'[1]DADOS (OCULTAR)'!$P$3:$R$53,3,0),"")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5.99 - Outros Serviços de Terceiros Pessoa Jurídica</v>
      </c>
      <c r="D231" s="3">
        <f>'[1]TCE - ANEXO IV - Preencher'!F240</f>
        <v>20147617005534</v>
      </c>
      <c r="E231" s="5" t="str">
        <f>'[1]TCE - ANEXO IV - Preencher'!G240</f>
        <v>JAMEF TRANSPORTE EIRELI - BAR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881698</v>
      </c>
      <c r="I231" s="6">
        <f>IF('[1]TCE - ANEXO IV - Preencher'!K240="","",'[1]TCE - ANEXO IV - Preencher'!K240)</f>
        <v>44020</v>
      </c>
      <c r="J231" s="5" t="str">
        <f>'[1]TCE - ANEXO IV - Preencher'!L240</f>
        <v>35200720147617005534570010008816981999118302</v>
      </c>
      <c r="K231" s="5" t="str">
        <f>IF(F231="B",LEFT('[1]TCE - ANEXO IV - Preencher'!M240,2),IF(F231="S",LEFT('[1]TCE - ANEXO IV - Preencher'!M240,7),IF('[1]TCE - ANEXO IV - Preencher'!H240="","")))</f>
        <v>35 -  S</v>
      </c>
      <c r="L231" s="7">
        <f>'[1]TCE - ANEXO IV - Preencher'!N240</f>
        <v>1447.78</v>
      </c>
    </row>
    <row r="232" spans="1:12" s="8" customFormat="1" ht="19.5" customHeight="1" x14ac:dyDescent="0.2">
      <c r="A232" s="3">
        <f>IFERROR(VLOOKUP(B232,'[1]DADOS (OCULTAR)'!$P$3:$R$53,3,0),"")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5.16 - Serviços Médico-Hospitalares, Odotonlógia e Laboratoriais</v>
      </c>
      <c r="D232" s="3">
        <f>'[1]TCE - ANEXO IV - Preencher'!F241</f>
        <v>27816524000101</v>
      </c>
      <c r="E232" s="5" t="str">
        <f>'[1]TCE - ANEXO IV - Preencher'!G241</f>
        <v xml:space="preserve">CLINICA NEFROAGRESTE LTDA ME 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63</v>
      </c>
      <c r="I232" s="6">
        <f>IF('[1]TCE - ANEXO IV - Preencher'!K241="","",'[1]TCE - ANEXO IV - Preencher'!K241)</f>
        <v>44039</v>
      </c>
      <c r="J232" s="5" t="str">
        <f>'[1]TCE - ANEXO IV - Preencher'!L241</f>
        <v>WFHCGESCA</v>
      </c>
      <c r="K232" s="5" t="str">
        <f>IF(F232="B",LEFT('[1]TCE - ANEXO IV - Preencher'!M241,2),IF(F232="S",LEFT('[1]TCE - ANEXO IV - Preencher'!M241,7),IF('[1]TCE - ANEXO IV - Preencher'!H241="","")))</f>
        <v>2604106</v>
      </c>
      <c r="L232" s="7">
        <f>'[1]TCE - ANEXO IV - Preencher'!N241</f>
        <v>65500</v>
      </c>
    </row>
    <row r="233" spans="1:12" s="8" customFormat="1" ht="19.5" customHeight="1" x14ac:dyDescent="0.2">
      <c r="A233" s="3">
        <f>IFERROR(VLOOKUP(B233,'[1]DADOS (OCULTAR)'!$P$3:$R$53,3,0),"")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5.16 - Serviços Médico-Hospitalares, Odotonlógia e Laboratoriais</v>
      </c>
      <c r="D233" s="3">
        <f>'[1]TCE - ANEXO IV - Preencher'!F242</f>
        <v>31145185000156</v>
      </c>
      <c r="E233" s="5" t="str">
        <f>'[1]TCE - ANEXO IV - Preencher'!G242</f>
        <v>CONSULT LAB LABORATORIO DE ANALISES CLINICAS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000000134</v>
      </c>
      <c r="I233" s="6">
        <f>IF('[1]TCE - ANEXO IV - Preencher'!K242="","",'[1]TCE - ANEXO IV - Preencher'!K242)</f>
        <v>44042</v>
      </c>
      <c r="J233" s="5" t="str">
        <f>'[1]TCE - ANEXO IV - Preencher'!L242</f>
        <v>ZRXD85762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69666.039999999994</v>
      </c>
    </row>
    <row r="234" spans="1:12" s="8" customFormat="1" ht="19.5" customHeight="1" x14ac:dyDescent="0.2">
      <c r="A234" s="3">
        <f>IFERROR(VLOOKUP(B234,'[1]DADOS (OCULTAR)'!$P$3:$R$53,3,0),"")</f>
        <v>10583920000800</v>
      </c>
      <c r="B234" s="4" t="str">
        <f>'[1]TCE - ANEXO IV - Preencher'!C243</f>
        <v>HOSPITAL MESTRE VITALINO (COVID-19 CAMPANHA)</v>
      </c>
      <c r="C234" s="4" t="str">
        <f>'[1]TCE - ANEXO IV - Preencher'!E243</f>
        <v>5.16 - Serviços Médico-Hospitalares, Odotonlógia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 DOS MEDICOS ANEST. DO INT DE PE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4987</v>
      </c>
      <c r="I234" s="6">
        <f>IF('[1]TCE - ANEXO IV - Preencher'!K243="","",'[1]TCE - ANEXO IV - Preencher'!K243)</f>
        <v>44042</v>
      </c>
      <c r="J234" s="5" t="str">
        <f>'[1]TCE - ANEXO IV - Preencher'!L243</f>
        <v>XS1SS2HSU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12600</v>
      </c>
    </row>
    <row r="235" spans="1:12" s="8" customFormat="1" ht="19.5" customHeight="1" x14ac:dyDescent="0.2">
      <c r="A235" s="3">
        <f>IFERROR(VLOOKUP(B235,'[1]DADOS (OCULTAR)'!$P$3:$R$53,3,0),"")</f>
        <v>10583920000800</v>
      </c>
      <c r="B235" s="4" t="str">
        <f>'[1]TCE - ANEXO IV - Preencher'!C244</f>
        <v>HOSPITAL MESTRE VITALINO (COVID-19 CAMPANHA)</v>
      </c>
      <c r="C235" s="4" t="str">
        <f>'[1]TCE - ANEXO IV - Preencher'!E244</f>
        <v>5.15 - Serviços Domésticos</v>
      </c>
      <c r="D235" s="3">
        <f>'[1]TCE - ANEXO IV - Preencher'!F244</f>
        <v>6272575004803</v>
      </c>
      <c r="E235" s="5" t="str">
        <f>'[1]TCE - ANEXO IV - Preencher'!G244</f>
        <v>LAVEBRAS GESTAO DE TEXTEIS S.A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000003476</v>
      </c>
      <c r="I235" s="6">
        <f>IF('[1]TCE - ANEXO IV - Preencher'!K244="","",'[1]TCE - ANEXO IV - Preencher'!K244)</f>
        <v>44042</v>
      </c>
      <c r="J235" s="5" t="str">
        <f>'[1]TCE - ANEXO IV - Preencher'!L244</f>
        <v>MQTV28899</v>
      </c>
      <c r="K235" s="5" t="str">
        <f>IF(F235="B",LEFT('[1]TCE - ANEXO IV - Preencher'!M244,2),IF(F235="S",LEFT('[1]TCE - ANEXO IV - Preencher'!M244,7),IF('[1]TCE - ANEXO IV - Preencher'!H244="","")))</f>
        <v>2610707</v>
      </c>
      <c r="L235" s="7">
        <f>'[1]TCE - ANEXO IV - Preencher'!N244</f>
        <v>39834.050000000003</v>
      </c>
    </row>
    <row r="236" spans="1:12" s="8" customFormat="1" ht="19.5" customHeight="1" x14ac:dyDescent="0.2">
      <c r="A236" s="3">
        <f>IFERROR(VLOOKUP(B236,'[1]DADOS (OCULTAR)'!$P$3:$R$53,3,0),"")</f>
        <v>10583920000800</v>
      </c>
      <c r="B236" s="4" t="str">
        <f>'[1]TCE - ANEXO IV - Preencher'!C245</f>
        <v>HOSPITAL MESTRE VITALINO (COVID-19 CAMPANHA)</v>
      </c>
      <c r="C236" s="4" t="str">
        <f>'[1]TCE - ANEXO IV - Preencher'!E245</f>
        <v>5.10 - Detetização/Tratamento de Resíduos e Afins</v>
      </c>
      <c r="D236" s="3">
        <f>'[1]TCE - ANEXO IV - Preencher'!F245</f>
        <v>7575881000118</v>
      </c>
      <c r="E236" s="5" t="str">
        <f>'[1]TCE - ANEXO IV - Preencher'!G245</f>
        <v>SIM GESTAO AMBIENTAL SERVIÇOS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1.018.436</v>
      </c>
      <c r="I236" s="6">
        <f>IF('[1]TCE - ANEXO IV - Preencher'!K245="","",'[1]TCE - ANEXO IV - Preencher'!K245)</f>
        <v>44043</v>
      </c>
      <c r="J236" s="5" t="str">
        <f>'[1]TCE - ANEXO IV - Preencher'!L245</f>
        <v>RJZC87AQG</v>
      </c>
      <c r="K236" s="5" t="str">
        <f>IF(F236="B",LEFT('[1]TCE - ANEXO IV - Preencher'!M245,2),IF(F236="S",LEFT('[1]TCE - ANEXO IV - Preencher'!M245,7),IF('[1]TCE - ANEXO IV - Preencher'!H245="","")))</f>
        <v>2507507</v>
      </c>
      <c r="L236" s="7">
        <f>'[1]TCE - ANEXO IV - Preencher'!N245</f>
        <v>35950</v>
      </c>
    </row>
    <row r="237" spans="1:12" s="8" customFormat="1" ht="19.5" customHeight="1" x14ac:dyDescent="0.2">
      <c r="A237" s="3">
        <f>IFERROR(VLOOKUP(B237,'[1]DADOS (OCULTAR)'!$P$3:$R$53,3,0),"")</f>
        <v>10583920000800</v>
      </c>
      <c r="B237" s="4" t="str">
        <f>'[1]TCE - ANEXO IV - Preencher'!C246</f>
        <v>HOSPITAL MESTRE VITALINO (COVID-19 CAMPANHA)</v>
      </c>
      <c r="C237" s="4" t="str">
        <f>'[1]TCE - ANEXO IV - Preencher'!E246</f>
        <v>5.22 - Vigilância Ostensiva / Monitorada</v>
      </c>
      <c r="D237" s="3">
        <f>'[1]TCE - ANEXO IV - Preencher'!F246</f>
        <v>24402663000109</v>
      </c>
      <c r="E237" s="5" t="str">
        <f>'[1]TCE - ANEXO IV - Preencher'!G246</f>
        <v>BUNKER SEGURANCA E VIGILANCIA PATRIMONIAL EIRELI EPP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00000842</v>
      </c>
      <c r="I237" s="6">
        <f>IF('[1]TCE - ANEXO IV - Preencher'!K246="","",'[1]TCE - ANEXO IV - Preencher'!K246)</f>
        <v>44034</v>
      </c>
      <c r="J237" s="5" t="str">
        <f>'[1]TCE - ANEXO IV - Preencher'!L246</f>
        <v>NUQFSXCX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17006.75</v>
      </c>
    </row>
    <row r="238" spans="1:12" s="8" customFormat="1" ht="19.5" customHeight="1" x14ac:dyDescent="0.2">
      <c r="A238" s="3">
        <f>IFERROR(VLOOKUP(B238,'[1]DADOS (OCULTAR)'!$P$3:$R$53,3,0),"")</f>
        <v>10583920000800</v>
      </c>
      <c r="B238" s="4" t="str">
        <f>'[1]TCE - ANEXO IV - Preencher'!C247</f>
        <v>HOSPITAL MESTRE VITALINO (COVID-19 CAMPANHA)</v>
      </c>
      <c r="C238" s="4" t="str">
        <f>'[1]TCE - ANEXO IV - Preencher'!E247</f>
        <v>5.5 - Reparo e Manutenção de Máquinas e Equipamentos</v>
      </c>
      <c r="D238" s="3">
        <f>'[1]TCE - ANEXO IV - Preencher'!F247</f>
        <v>18204483000101</v>
      </c>
      <c r="E238" s="5" t="str">
        <f>'[1]TCE - ANEXO IV - Preencher'!G247</f>
        <v>WAGNER FERNANDES SALES DA SILVA E CIA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2730</v>
      </c>
      <c r="I238" s="6">
        <f>IF('[1]TCE - ANEXO IV - Preencher'!K247="","",'[1]TCE - ANEXO IV - Preencher'!K247)</f>
        <v>44042</v>
      </c>
      <c r="J238" s="5" t="str">
        <f>'[1]TCE - ANEXO IV - Preencher'!L247</f>
        <v>UDOC310EV</v>
      </c>
      <c r="K238" s="5" t="str">
        <f>IF(F238="B",LEFT('[1]TCE - ANEXO IV - Preencher'!M247,2),IF(F238="S",LEFT('[1]TCE - ANEXO IV - Preencher'!M247,7),IF('[1]TCE - ANEXO IV - Preencher'!H247="","")))</f>
        <v>2604106</v>
      </c>
      <c r="L238" s="7">
        <f>'[1]TCE - ANEXO IV - Preencher'!N247</f>
        <v>2455.62</v>
      </c>
    </row>
    <row r="239" spans="1:12" s="8" customFormat="1" ht="19.5" customHeight="1" x14ac:dyDescent="0.2">
      <c r="A239" s="3">
        <f>IFERROR(VLOOKUP(B239,'[1]DADOS (OCULTAR)'!$P$3:$R$53,3,0),"")</f>
        <v>10583920000800</v>
      </c>
      <c r="B239" s="4" t="str">
        <f>'[1]TCE - ANEXO IV - Preencher'!C248</f>
        <v>HOSPITAL MESTRE VITALINO (COVID-19 CAMPANHA)</v>
      </c>
      <c r="C239" s="4" t="str">
        <f>'[1]TCE - ANEXO IV - Preencher'!E248</f>
        <v>6 - Equipamento e Material Permanente</v>
      </c>
      <c r="D239" s="3">
        <f>'[1]TCE - ANEXO IV - Preencher'!F248</f>
        <v>10859287000163</v>
      </c>
      <c r="E239" s="5" t="str">
        <f>'[1]TCE - ANEXO IV - Preencher'!G248</f>
        <v>NEWMED COM E SERV DE EQUIP HOSP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4040</v>
      </c>
      <c r="I239" s="6">
        <f>IF('[1]TCE - ANEXO IV - Preencher'!K248="","",'[1]TCE - ANEXO IV - Preencher'!K248)</f>
        <v>44012</v>
      </c>
      <c r="J239" s="5" t="str">
        <f>'[1]TCE - ANEXO IV - Preencher'!L248</f>
        <v>26200610859287000163550010000040401103291426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4950</v>
      </c>
    </row>
    <row r="240" spans="1:12" s="8" customFormat="1" ht="19.5" customHeight="1" x14ac:dyDescent="0.2">
      <c r="A240" s="3">
        <f>IFERROR(VLOOKUP(B240,'[1]DADOS (OCULTAR)'!$P$3:$R$53,3,0),"")</f>
        <v>10583920000800</v>
      </c>
      <c r="B240" s="4" t="str">
        <f>'[1]TCE - ANEXO IV - Preencher'!C249</f>
        <v>HOSPITAL MESTRE VITALINO (COVID-19 CAMPANHA)</v>
      </c>
      <c r="C240" s="4" t="str">
        <f>'[1]TCE - ANEXO IV - Preencher'!E249</f>
        <v>6 - Equipamento e Material Permanente</v>
      </c>
      <c r="D240" s="3">
        <f>'[1]TCE - ANEXO IV - Preencher'!F249</f>
        <v>5049949000108</v>
      </c>
      <c r="E240" s="5" t="str">
        <f>'[1]TCE - ANEXO IV - Preencher'!G249</f>
        <v>MILA INSDUSTRIA E COMERCIO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000.023.909</v>
      </c>
      <c r="I240" s="6">
        <f>IF('[1]TCE - ANEXO IV - Preencher'!K249="","",'[1]TCE - ANEXO IV - Preencher'!K249)</f>
        <v>44018</v>
      </c>
      <c r="J240" s="5" t="str">
        <f>'[1]TCE - ANEXO IV - Preencher'!L249</f>
        <v>28200705049949000108550010000239091716277405</v>
      </c>
      <c r="K240" s="5" t="str">
        <f>IF(F240="B",LEFT('[1]TCE - ANEXO IV - Preencher'!M249,2),IF(F240="S",LEFT('[1]TCE - ANEXO IV - Preencher'!M249,7),IF('[1]TCE - ANEXO IV - Preencher'!H249="","")))</f>
        <v>28</v>
      </c>
      <c r="L240" s="7">
        <f>'[1]TCE - ANEXO IV - Preencher'!N249</f>
        <v>3250</v>
      </c>
    </row>
    <row r="241" spans="1:12" s="8" customFormat="1" ht="19.5" customHeight="1" x14ac:dyDescent="0.2">
      <c r="A241" s="3">
        <f>IFERROR(VLOOKUP(B241,'[1]DADOS (OCULTAR)'!$P$3:$R$53,3,0),"")</f>
        <v>10583920000800</v>
      </c>
      <c r="B241" s="4" t="str">
        <f>'[1]TCE - ANEXO IV - Preencher'!C250</f>
        <v>HOSPITAL MESTRE VITALINO (COVID-19 CAMPANHA)</v>
      </c>
      <c r="C241" s="4" t="str">
        <f>'[1]TCE - ANEXO IV - Preencher'!E250</f>
        <v>6 - Equipamento e Material Permanente</v>
      </c>
      <c r="D241" s="3">
        <f>'[1]TCE - ANEXO IV - Preencher'!F250</f>
        <v>92660406002758</v>
      </c>
      <c r="E241" s="5" t="str">
        <f>'[1]TCE - ANEXO IV - Preencher'!G250</f>
        <v>FRIGELAR COMERCIO E INDUSTRIA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000263512</v>
      </c>
      <c r="I241" s="6">
        <f>IF('[1]TCE - ANEXO IV - Preencher'!K250="","",'[1]TCE - ANEXO IV - Preencher'!K250)</f>
        <v>44029</v>
      </c>
      <c r="J241" s="5" t="str">
        <f>'[1]TCE - ANEXO IV - Preencher'!L250</f>
        <v>32200792660406002758550050002635121000208106</v>
      </c>
      <c r="K241" s="5" t="str">
        <f>IF(F241="B",LEFT('[1]TCE - ANEXO IV - Preencher'!M250,2),IF(F241="S",LEFT('[1]TCE - ANEXO IV - Preencher'!M250,7),IF('[1]TCE - ANEXO IV - Preencher'!H250="","")))</f>
        <v>32</v>
      </c>
      <c r="L241" s="7">
        <f>'[1]TCE - ANEXO IV - Preencher'!N250</f>
        <v>2148.4</v>
      </c>
    </row>
    <row r="242" spans="1:12" s="8" customFormat="1" ht="19.5" customHeight="1" x14ac:dyDescent="0.2">
      <c r="A242" s="3">
        <f>IFERROR(VLOOKUP(B242,'[1]DADOS (OCULTAR)'!$P$3:$R$53,3,0),"")</f>
        <v>10583920000800</v>
      </c>
      <c r="B242" s="4" t="str">
        <f>'[1]TCE - ANEXO IV - Preencher'!C251</f>
        <v>HOSPITAL MESTRE VITALINO (COVID-19 CAMPANHA)</v>
      </c>
      <c r="C242" s="4" t="str">
        <f>'[1]TCE - ANEXO IV - Preencher'!E251</f>
        <v>6 - Equipamento e Material Permanente</v>
      </c>
      <c r="D242" s="3">
        <f>'[1]TCE - ANEXO IV - Preencher'!F251</f>
        <v>10779833000156</v>
      </c>
      <c r="E242" s="5" t="str">
        <f>'[1]TCE - ANEXO IV - Preencher'!G251</f>
        <v>MEDICAL MERCANTIL DE APARELHAGEM MEDICA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506891</v>
      </c>
      <c r="I242" s="6">
        <f>IF('[1]TCE - ANEXO IV - Preencher'!K251="","",'[1]TCE - ANEXO IV - Preencher'!K251)</f>
        <v>44020</v>
      </c>
      <c r="J242" s="5" t="str">
        <f>'[1]TCE - ANEXO IV - Preencher'!L251</f>
        <v>26200710779833000156550010535068911172318200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7998</v>
      </c>
    </row>
    <row r="243" spans="1:12" s="8" customFormat="1" ht="19.5" customHeight="1" x14ac:dyDescent="0.2">
      <c r="A243" s="3">
        <f>IFERROR(VLOOKUP(B243,'[1]DADOS (OCULTAR)'!$P$3:$R$53,3,0),"")</f>
        <v>10583920000800</v>
      </c>
      <c r="B243" s="4" t="str">
        <f>'[1]TCE - ANEXO IV - Preencher'!C252</f>
        <v>HOSPITAL MESTRE VITALINO (COVID-19 CAMPANHA)</v>
      </c>
      <c r="C243" s="4" t="str">
        <f>'[1]TCE - ANEXO IV - Preencher'!E252</f>
        <v>6 - Equipamento e Material Permanente</v>
      </c>
      <c r="D243" s="3">
        <f>'[1]TCE - ANEXO IV - Preencher'!F252</f>
        <v>7626776000160</v>
      </c>
      <c r="E243" s="5" t="str">
        <f>'[1]TCE - ANEXO IV - Preencher'!G252</f>
        <v>CIRURGICA SAO FELIPE PROD. P SAUDE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000.013.908</v>
      </c>
      <c r="I243" s="6">
        <f>IF('[1]TCE - ANEXO IV - Preencher'!K252="","",'[1]TCE - ANEXO IV - Preencher'!K252)</f>
        <v>44026</v>
      </c>
      <c r="J243" s="5" t="str">
        <f>'[1]TCE - ANEXO IV - Preencher'!L252</f>
        <v>41200707626776000160550010000139081771961990</v>
      </c>
      <c r="K243" s="5" t="str">
        <f>IF(F243="B",LEFT('[1]TCE - ANEXO IV - Preencher'!M252,2),IF(F243="S",LEFT('[1]TCE - ANEXO IV - Preencher'!M252,7),IF('[1]TCE - ANEXO IV - Preencher'!H252="","")))</f>
        <v>41</v>
      </c>
      <c r="L243" s="7">
        <f>'[1]TCE - ANEXO IV - Preencher'!N252</f>
        <v>12800</v>
      </c>
    </row>
    <row r="244" spans="1:12" s="8" customFormat="1" ht="19.5" customHeight="1" x14ac:dyDescent="0.2">
      <c r="A244" s="3">
        <f>IFERROR(VLOOKUP(B244,'[1]DADOS (OCULTAR)'!$P$3:$R$53,3,0),"")</f>
        <v>10583920000800</v>
      </c>
      <c r="B244" s="4" t="str">
        <f>'[1]TCE - ANEXO IV - Preencher'!C253</f>
        <v>HOSPITAL MESTRE VITALINO (COVID-19 CAMPANHA)</v>
      </c>
      <c r="C244" s="4" t="str">
        <f>'[1]TCE - ANEXO IV - Preencher'!E253</f>
        <v>6 - Equipamento e Material Permanente</v>
      </c>
      <c r="D244" s="3">
        <f>'[1]TCE - ANEXO IV - Preencher'!F253</f>
        <v>10779833000156</v>
      </c>
      <c r="E244" s="5" t="str">
        <f>'[1]TCE - ANEXO IV - Preencher'!G253</f>
        <v>MEDICAL MERCANTIL DE APARELHAGEM MEDICA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507956</v>
      </c>
      <c r="I244" s="6">
        <f>IF('[1]TCE - ANEXO IV - Preencher'!K253="","",'[1]TCE - ANEXO IV - Preencher'!K253)</f>
        <v>44036</v>
      </c>
      <c r="J244" s="5" t="str">
        <f>'[1]TCE - ANEXO IV - Preencher'!L253</f>
        <v>26200710779833000156550010005079561165840634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17984</v>
      </c>
    </row>
    <row r="245" spans="1:12" s="8" customFormat="1" ht="19.5" customHeight="1" x14ac:dyDescent="0.2">
      <c r="A245" s="3">
        <f>IFERROR(VLOOKUP(B245,'[1]DADOS (OCULTAR)'!$P$3:$R$53,3,0),"")</f>
        <v>10583920000800</v>
      </c>
      <c r="B245" s="4" t="str">
        <f>'[1]TCE - ANEXO IV - Preencher'!C254</f>
        <v>HOSPITAL MESTRE VITALINO (COVID-19 CAMPANHA)</v>
      </c>
      <c r="C245" s="4" t="str">
        <f>'[1]TCE - ANEXO IV - Preencher'!E254</f>
        <v>6 - Equipamento e Material Permanente</v>
      </c>
      <c r="D245" s="3">
        <f>'[1]TCE - ANEXO IV - Preencher'!F254</f>
        <v>7959428000105</v>
      </c>
      <c r="E245" s="5" t="str">
        <f>'[1]TCE - ANEXO IV - Preencher'!G254</f>
        <v>ELZA M DE OLIVEIRA SILVA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000000001</v>
      </c>
      <c r="I245" s="6">
        <f>IF('[1]TCE - ANEXO IV - Preencher'!K254="","",'[1]TCE - ANEXO IV - Preencher'!K254)</f>
        <v>44014</v>
      </c>
      <c r="J245" s="5" t="str">
        <f>'[1]TCE - ANEXO IV - Preencher'!L254</f>
        <v>26200707959428000105550020000000011121839364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3300</v>
      </c>
    </row>
    <row r="246" spans="1:12" s="8" customFormat="1" ht="19.5" customHeight="1" x14ac:dyDescent="0.2">
      <c r="A246" s="3">
        <f>IFERROR(VLOOKUP(B246,'[1]DADOS (OCULTAR)'!$P$3:$R$53,3,0),"")</f>
        <v>10583920000800</v>
      </c>
      <c r="B246" s="4" t="str">
        <f>'[1]TCE - ANEXO IV - Preencher'!C255</f>
        <v>HOSPITAL MESTRE VITALINO (COVID-19 CAMPANHA)</v>
      </c>
      <c r="C246" s="4" t="str">
        <f>'[1]TCE - ANEXO IV - Preencher'!E255</f>
        <v>6 - Equipamento e Material Permanente</v>
      </c>
      <c r="D246" s="3">
        <f>'[1]TCE - ANEXO IV - Preencher'!F255</f>
        <v>7959428000105</v>
      </c>
      <c r="E246" s="5" t="str">
        <f>'[1]TCE - ANEXO IV - Preencher'!G255</f>
        <v>ELZA M DE OLIVEIRA SILVA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000000006</v>
      </c>
      <c r="I246" s="6">
        <f>IF('[1]TCE - ANEXO IV - Preencher'!K255="","",'[1]TCE - ANEXO IV - Preencher'!K255)</f>
        <v>44025</v>
      </c>
      <c r="J246" s="5" t="str">
        <f>'[1]TCE - ANEXO IV - Preencher'!L255</f>
        <v>26200707959428000105550020000000061221322785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12630</v>
      </c>
    </row>
    <row r="247" spans="1:12" s="8" customFormat="1" ht="19.5" customHeight="1" x14ac:dyDescent="0.2">
      <c r="A247" s="3">
        <f>IFERROR(VLOOKUP(B247,'[1]DADOS (OCULTAR)'!$P$3:$R$53,3,0),"")</f>
        <v>10583920000800</v>
      </c>
      <c r="B247" s="4" t="str">
        <f>'[1]TCE - ANEXO IV - Preencher'!C256</f>
        <v>HOSPITAL MESTRE VITALINO (COVID-19 CAMPANHA)</v>
      </c>
      <c r="C247" s="4" t="str">
        <f>'[1]TCE - ANEXO IV - Preencher'!E256</f>
        <v>6 - Equipamento e Material Permanente</v>
      </c>
      <c r="D247" s="3">
        <f>'[1]TCE - ANEXO IV - Preencher'!F256</f>
        <v>7959428000105</v>
      </c>
      <c r="E247" s="5" t="str">
        <f>'[1]TCE - ANEXO IV - Preencher'!G256</f>
        <v>ELZA M DE OLIVEIRA SILVA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000000007</v>
      </c>
      <c r="I247" s="6">
        <f>IF('[1]TCE - ANEXO IV - Preencher'!K256="","",'[1]TCE - ANEXO IV - Preencher'!K256)</f>
        <v>44025</v>
      </c>
      <c r="J247" s="5" t="str">
        <f>'[1]TCE - ANEXO IV - Preencher'!L256</f>
        <v>26200707959428000105550020000000071444230977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9750</v>
      </c>
    </row>
    <row r="248" spans="1:12" s="8" customFormat="1" ht="19.5" customHeight="1" x14ac:dyDescent="0.2">
      <c r="A248" s="3">
        <f>IFERROR(VLOOKUP(B248,'[1]DADOS (OCULTAR)'!$P$3:$R$53,3,0),"")</f>
        <v>10583920000800</v>
      </c>
      <c r="B248" s="4" t="str">
        <f>'[1]TCE - ANEXO IV - Preencher'!C257</f>
        <v>HOSPITAL MESTRE VITALINO (COVID-19 CAMPANHA)</v>
      </c>
      <c r="C248" s="4" t="str">
        <f>'[1]TCE - ANEXO IV - Preencher'!E257</f>
        <v>6 - Equipamento e Material Permanente</v>
      </c>
      <c r="D248" s="3">
        <f>'[1]TCE - ANEXO IV - Preencher'!F257</f>
        <v>5049949000108</v>
      </c>
      <c r="E248" s="5" t="str">
        <f>'[1]TCE - ANEXO IV - Preencher'!G257</f>
        <v>MILA INDUSTRIA E COMERCIO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000.023.909</v>
      </c>
      <c r="I248" s="6">
        <f>IF('[1]TCE - ANEXO IV - Preencher'!K257="","",'[1]TCE - ANEXO IV - Preencher'!K257)</f>
        <v>44025</v>
      </c>
      <c r="J248" s="5" t="str">
        <f>'[1]TCE - ANEXO IV - Preencher'!L257</f>
        <v>28200705049949000108550010000239091716277405</v>
      </c>
      <c r="K248" s="5" t="str">
        <f>IF(F248="B",LEFT('[1]TCE - ANEXO IV - Preencher'!M257,2),IF(F248="S",LEFT('[1]TCE - ANEXO IV - Preencher'!M257,7),IF('[1]TCE - ANEXO IV - Preencher'!H257="","")))</f>
        <v>28</v>
      </c>
      <c r="L248" s="7">
        <f>'[1]TCE - ANEXO IV - Preencher'!N257</f>
        <v>8000</v>
      </c>
    </row>
    <row r="249" spans="1:12" s="8" customFormat="1" ht="19.5" customHeight="1" x14ac:dyDescent="0.2">
      <c r="A249" s="3">
        <f>IFERROR(VLOOKUP(B249,'[1]DADOS (OCULTAR)'!$P$3:$R$53,3,0),"")</f>
        <v>10583920000800</v>
      </c>
      <c r="B249" s="4" t="str">
        <f>'[1]TCE - ANEXO IV - Preencher'!C258</f>
        <v>HOSPITAL MESTRE VITALINO (COVID-19 CAMPANHA)</v>
      </c>
      <c r="C249" s="4" t="str">
        <f>'[1]TCE - ANEXO IV - Preencher'!E258</f>
        <v>6 - Equipamento e Material Permanente</v>
      </c>
      <c r="D249" s="3">
        <f>'[1]TCE - ANEXO IV - Preencher'!F258</f>
        <v>92660406002758</v>
      </c>
      <c r="E249" s="5" t="str">
        <f>'[1]TCE - ANEXO IV - Preencher'!G258</f>
        <v>FRIGELAR COMERCIO E INDUSTRIA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00263512</v>
      </c>
      <c r="I249" s="6">
        <f>IF('[1]TCE - ANEXO IV - Preencher'!K258="","",'[1]TCE - ANEXO IV - Preencher'!K258)</f>
        <v>44039</v>
      </c>
      <c r="J249" s="5" t="str">
        <f>'[1]TCE - ANEXO IV - Preencher'!L258</f>
        <v>32200792660406002758550050002635121000208106</v>
      </c>
      <c r="K249" s="5" t="str">
        <f>IF(F249="B",LEFT('[1]TCE - ANEXO IV - Preencher'!M258,2),IF(F249="S",LEFT('[1]TCE - ANEXO IV - Preencher'!M258,7),IF('[1]TCE - ANEXO IV - Preencher'!H258="","")))</f>
        <v>32</v>
      </c>
      <c r="L249" s="7">
        <f>'[1]TCE - ANEXO IV - Preencher'!N258</f>
        <v>1326.03</v>
      </c>
    </row>
    <row r="250" spans="1:12" s="8" customFormat="1" ht="19.5" customHeight="1" x14ac:dyDescent="0.2">
      <c r="A250" s="3">
        <f>IFERROR(VLOOKUP(B250,'[1]DADOS (OCULTAR)'!$P$3:$R$53,3,0),"")</f>
        <v>10583920000800</v>
      </c>
      <c r="B250" s="4" t="str">
        <f>'[1]TCE - ANEXO IV - Preencher'!C259</f>
        <v>HOSPITAL MESTRE VITALINO (COVID-19 CAMPANHA)</v>
      </c>
      <c r="C250" s="4" t="str">
        <f>'[1]TCE - ANEXO IV - Preencher'!E259</f>
        <v>6 - Equipamento e Material Permanente</v>
      </c>
      <c r="D250" s="3">
        <f>'[1]TCE - ANEXO IV - Preencher'!F259</f>
        <v>7959428000105</v>
      </c>
      <c r="E250" s="5" t="str">
        <f>'[1]TCE - ANEXO IV - Preencher'!G259</f>
        <v>ELZA M DE OLIVEIRA SILVA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000000008</v>
      </c>
      <c r="I250" s="6">
        <f>IF('[1]TCE - ANEXO IV - Preencher'!K259="","",'[1]TCE - ANEXO IV - Preencher'!K259)</f>
        <v>44040</v>
      </c>
      <c r="J250" s="5" t="str">
        <f>'[1]TCE - ANEXO IV - Preencher'!L259</f>
        <v>26200707959428000105550020000000081668620849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8125</v>
      </c>
    </row>
    <row r="251" spans="1:12" s="8" customFormat="1" ht="19.5" customHeight="1" x14ac:dyDescent="0.2">
      <c r="A251" s="3">
        <f>IFERROR(VLOOKUP(B251,'[1]DADOS (OCULTAR)'!$P$3:$R$53,3,0),"")</f>
        <v>10583920000800</v>
      </c>
      <c r="B251" s="4" t="str">
        <f>'[1]TCE - ANEXO IV - Preencher'!C260</f>
        <v>HOSPITAL MESTRE VITALINO (COVID-19 CAMPANHA)</v>
      </c>
      <c r="C251" s="4" t="str">
        <f>'[1]TCE - ANEXO IV - Preencher'!E260</f>
        <v>5.99 - Outros Serviços de Terceiros Pessoa Jurídica</v>
      </c>
      <c r="D251" s="3">
        <f>'[1]TCE - ANEXO IV - Preencher'!F260</f>
        <v>11587975003361</v>
      </c>
      <c r="E251" s="5" t="str">
        <f>'[1]TCE - ANEXO IV - Preencher'!G260</f>
        <v>ONLINE CERTIFICADORA DIGITAL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601322</v>
      </c>
      <c r="I251" s="6">
        <f>IF('[1]TCE - ANEXO IV - Preencher'!K260="","",'[1]TCE - ANEXO IV - Preencher'!K260)</f>
        <v>44041</v>
      </c>
      <c r="J251" s="5" t="str">
        <f>'[1]TCE - ANEXO IV - Preencher'!L260</f>
        <v>IYXL2U4I</v>
      </c>
      <c r="K251" s="5" t="str">
        <f>IF(F251="B",LEFT('[1]TCE - ANEXO IV - Preencher'!M260,2),IF(F251="S",LEFT('[1]TCE - ANEXO IV - Preencher'!M260,7),IF('[1]TCE - ANEXO IV - Preencher'!H260="","")))</f>
        <v>3550308</v>
      </c>
      <c r="L251" s="7">
        <f>'[1]TCE - ANEXO IV - Preencher'!N260</f>
        <v>6644</v>
      </c>
    </row>
    <row r="252" spans="1:12" s="8" customFormat="1" ht="19.5" customHeight="1" x14ac:dyDescent="0.2">
      <c r="A252" s="3">
        <f>IFERROR(VLOOKUP(B252,'[1]DADOS (OCULTAR)'!$P$3:$R$53,3,0),"")</f>
        <v>10583920000800</v>
      </c>
      <c r="B252" s="4" t="str">
        <f>'[1]TCE - ANEXO IV - Preencher'!C261</f>
        <v>HOSPITAL MESTRE VITALINO (COVID-19 CAMPANHA)</v>
      </c>
      <c r="C252" s="4" t="str">
        <f>'[1]TCE - ANEXO IV - Preencher'!E261</f>
        <v>5.99 - Outros Serviços de Terceiros Pessoa Jurídica</v>
      </c>
      <c r="D252" s="3">
        <f>'[1]TCE - ANEXO IV - Preencher'!F261</f>
        <v>20147617005534</v>
      </c>
      <c r="E252" s="5" t="str">
        <f>'[1]TCE - ANEXO IV - Preencher'!G261</f>
        <v>JAMEF TRANSPORTE EIRELI - BAR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881698</v>
      </c>
      <c r="I252" s="6">
        <f>IF('[1]TCE - ANEXO IV - Preencher'!K261="","",'[1]TCE - ANEXO IV - Preencher'!K261)</f>
        <v>44020</v>
      </c>
      <c r="J252" s="5" t="str">
        <f>'[1]TCE - ANEXO IV - Preencher'!L261</f>
        <v>35200720147617005534570010008816981999118302</v>
      </c>
      <c r="K252" s="5" t="str">
        <f>IF(F252="B",LEFT('[1]TCE - ANEXO IV - Preencher'!M261,2),IF(F252="S",LEFT('[1]TCE - ANEXO IV - Preencher'!M261,7),IF('[1]TCE - ANEXO IV - Preencher'!H261="","")))</f>
        <v>35 -  S</v>
      </c>
      <c r="L252" s="7">
        <f>'[1]TCE - ANEXO IV - Preencher'!N261</f>
        <v>906.39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2020-08-28T18:40:16Z</dcterms:created>
  <dcterms:modified xsi:type="dcterms:W3CDTF">2020-08-28T18:40:37Z</dcterms:modified>
</cp:coreProperties>
</file>