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<sst xmlns="http://schemas.openxmlformats.org/spreadsheetml/2006/main" count="12" uniqueCount="12">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</sst>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63">
    <cellStyle name="Excel_BuiltIn_Texto Explicativo" xfId="2"/>
    <cellStyle name="Moeda 2" xfId="3"/>
    <cellStyle name="Moeda 2 2" xfId="4"/>
    <cellStyle name="Normal" xfId="0" builtinId="0"/>
    <cellStyle name="Normal 10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1" xfId="13"/>
    <cellStyle name="Normal 11 2" xfId="14"/>
    <cellStyle name="Normal 11 3" xfId="15"/>
    <cellStyle name="Normal 11 4" xfId="16"/>
    <cellStyle name="Normal 11 5" xfId="17"/>
    <cellStyle name="Normal 11 6" xfId="18"/>
    <cellStyle name="Normal 11 7" xfId="19"/>
    <cellStyle name="Normal 11 8" xfId="20"/>
    <cellStyle name="Normal 12" xfId="21"/>
    <cellStyle name="Normal 13" xfId="22"/>
    <cellStyle name="Normal 13 2" xfId="23"/>
    <cellStyle name="Normal 14" xfId="24"/>
    <cellStyle name="Normal 15" xfId="25"/>
    <cellStyle name="Normal 16" xfId="26"/>
    <cellStyle name="Normal 16 2" xfId="27"/>
    <cellStyle name="Normal 16 3" xfId="28"/>
    <cellStyle name="Normal 16 4" xfId="29"/>
    <cellStyle name="Normal 16 5" xfId="30"/>
    <cellStyle name="Normal 16 6" xfId="31"/>
    <cellStyle name="Normal 16 7" xfId="32"/>
    <cellStyle name="Normal 16 8" xfId="33"/>
    <cellStyle name="Normal 17" xfId="34"/>
    <cellStyle name="Normal 17 2" xfId="35"/>
    <cellStyle name="Normal 17 3" xfId="36"/>
    <cellStyle name="Normal 17 4" xfId="37"/>
    <cellStyle name="Normal 17 5" xfId="38"/>
    <cellStyle name="Normal 17 6" xfId="39"/>
    <cellStyle name="Normal 17 7" xfId="40"/>
    <cellStyle name="Normal 17 8" xfId="41"/>
    <cellStyle name="Normal 18" xfId="42"/>
    <cellStyle name="Normal 18 2" xfId="43"/>
    <cellStyle name="Normal 18 3" xfId="44"/>
    <cellStyle name="Normal 18 4" xfId="45"/>
    <cellStyle name="Normal 18 5" xfId="46"/>
    <cellStyle name="Normal 18 6" xfId="47"/>
    <cellStyle name="Normal 18 7" xfId="48"/>
    <cellStyle name="Normal 18 8" xfId="49"/>
    <cellStyle name="Normal 19" xfId="50"/>
    <cellStyle name="Normal 19 2" xfId="51"/>
    <cellStyle name="Normal 19 3" xfId="52"/>
    <cellStyle name="Normal 19 4" xfId="53"/>
    <cellStyle name="Normal 19 5" xfId="54"/>
    <cellStyle name="Normal 19 6" xfId="55"/>
    <cellStyle name="Normal 19 7" xfId="56"/>
    <cellStyle name="Normal 19 8" xfId="57"/>
    <cellStyle name="Normal 2" xfId="58"/>
    <cellStyle name="Normal 2 2" xfId="59"/>
    <cellStyle name="Normal 2 2 2" xfId="60"/>
    <cellStyle name="Normal 2 2 2 2" xfId="61"/>
    <cellStyle name="Normal 2 2 2 3" xfId="62"/>
    <cellStyle name="Normal 2 2 2 4" xfId="63"/>
    <cellStyle name="Normal 2 2 2 5" xfId="64"/>
    <cellStyle name="Normal 2 2 2 6" xfId="65"/>
    <cellStyle name="Normal 2 2 2 7" xfId="66"/>
    <cellStyle name="Normal 2 2 2 8" xfId="67"/>
    <cellStyle name="Normal 2 2 3" xfId="68"/>
    <cellStyle name="Normal 2 2 4" xfId="69"/>
    <cellStyle name="Normal 2 2 5" xfId="70"/>
    <cellStyle name="Normal 2 2 6" xfId="71"/>
    <cellStyle name="Normal 2 2 7" xfId="72"/>
    <cellStyle name="Normal 2 2 8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0" xfId="81"/>
    <cellStyle name="Normal 21" xfId="82"/>
    <cellStyle name="Normal 22" xfId="83"/>
    <cellStyle name="Normal 23" xfId="84"/>
    <cellStyle name="Normal 23 2" xfId="85"/>
    <cellStyle name="Normal 23 3" xfId="86"/>
    <cellStyle name="Normal 23 4" xfId="87"/>
    <cellStyle name="Normal 23 5" xfId="88"/>
    <cellStyle name="Normal 23 6" xfId="89"/>
    <cellStyle name="Normal 23 7" xfId="90"/>
    <cellStyle name="Normal 23 8" xfId="91"/>
    <cellStyle name="Normal 24" xfId="92"/>
    <cellStyle name="Normal 25" xfId="93"/>
    <cellStyle name="Normal 25 2" xfId="94"/>
    <cellStyle name="Normal 25 3" xfId="95"/>
    <cellStyle name="Normal 25 4" xfId="96"/>
    <cellStyle name="Normal 25 5" xfId="97"/>
    <cellStyle name="Normal 25 6" xfId="98"/>
    <cellStyle name="Normal 25 7" xfId="99"/>
    <cellStyle name="Normal 25 8" xfId="100"/>
    <cellStyle name="Normal 26" xfId="101"/>
    <cellStyle name="Normal 26 2" xfId="102"/>
    <cellStyle name="Normal 26 3" xfId="103"/>
    <cellStyle name="Normal 26 4" xfId="104"/>
    <cellStyle name="Normal 26 5" xfId="105"/>
    <cellStyle name="Normal 26 6" xfId="106"/>
    <cellStyle name="Normal 26 7" xfId="107"/>
    <cellStyle name="Normal 26 8" xfId="108"/>
    <cellStyle name="Normal 27" xfId="109"/>
    <cellStyle name="Normal 28" xfId="110"/>
    <cellStyle name="Normal 28 2" xfId="111"/>
    <cellStyle name="Normal 28 3" xfId="112"/>
    <cellStyle name="Normal 28 4" xfId="113"/>
    <cellStyle name="Normal 28 5" xfId="114"/>
    <cellStyle name="Normal 28 6" xfId="115"/>
    <cellStyle name="Normal 28 7" xfId="116"/>
    <cellStyle name="Normal 28 8" xfId="117"/>
    <cellStyle name="Normal 29" xfId="118"/>
    <cellStyle name="Normal 3" xfId="119"/>
    <cellStyle name="Normal 35" xfId="120"/>
    <cellStyle name="Normal 38" xfId="121"/>
    <cellStyle name="Normal 39" xfId="122"/>
    <cellStyle name="Normal 4" xfId="123"/>
    <cellStyle name="Normal 40" xfId="124"/>
    <cellStyle name="Normal 5" xfId="125"/>
    <cellStyle name="Normal 6" xfId="126"/>
    <cellStyle name="Normal 6 2" xfId="127"/>
    <cellStyle name="Normal 6 3" xfId="128"/>
    <cellStyle name="Normal 6 4" xfId="129"/>
    <cellStyle name="Normal 6 5" xfId="130"/>
    <cellStyle name="Normal 6 6" xfId="131"/>
    <cellStyle name="Normal 6 7" xfId="132"/>
    <cellStyle name="Normal 6 8" xfId="133"/>
    <cellStyle name="Normal 7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Separador de milhares" xfId="1" builtinId="3"/>
    <cellStyle name="Separador de milhares 2" xfId="146"/>
    <cellStyle name="Separador de milhares 2 2" xfId="147"/>
    <cellStyle name="Separador de milhares 2 2 2" xfId="148"/>
    <cellStyle name="Separador de milhares 2 2 3" xfId="149"/>
    <cellStyle name="Separador de milhares 2 2 4" xfId="150"/>
    <cellStyle name="Separador de milhares 2 2 5" xfId="151"/>
    <cellStyle name="Separador de milhares 2 2 6" xfId="152"/>
    <cellStyle name="Separador de milhares 2 2 7" xfId="153"/>
    <cellStyle name="Separador de milhares 2 2 8" xfId="154"/>
    <cellStyle name="Separador de milhares 2 3" xfId="155"/>
    <cellStyle name="Separador de milhares 2 4" xfId="156"/>
    <cellStyle name="Separador de milhares 2 5" xfId="157"/>
    <cellStyle name="Separador de milhares 2 6" xfId="158"/>
    <cellStyle name="Separador de milhares 2 7" xfId="159"/>
    <cellStyle name="Separador de milhares 2 8" xfId="160"/>
    <cellStyle name="Texto Explicativo 2" xfId="161"/>
    <cellStyle name="Vírgula 2" xfId="1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HDM/02.2020%20PCF/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3.12 - Material Hospitalar</v>
          </cell>
          <cell r="F11">
            <v>175233000125</v>
          </cell>
          <cell r="G11" t="str">
            <v>TRES LEOES MATERIAL HOSPITALAR LTDA</v>
          </cell>
          <cell r="H11" t="str">
            <v>B</v>
          </cell>
          <cell r="I11" t="str">
            <v>S</v>
          </cell>
          <cell r="J11" t="str">
            <v>0048321</v>
          </cell>
          <cell r="K11" t="str">
            <v>12/02/2020</v>
          </cell>
          <cell r="L11" t="str">
            <v>28200200175233000125550010000483211438593008</v>
          </cell>
          <cell r="M11" t="str">
            <v>28</v>
          </cell>
          <cell r="N11">
            <v>19361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3817043000152</v>
          </cell>
          <cell r="G12" t="str">
            <v>PHARMAPLUS LTDA</v>
          </cell>
          <cell r="H12" t="str">
            <v>B</v>
          </cell>
          <cell r="I12" t="str">
            <v>S</v>
          </cell>
          <cell r="J12" t="str">
            <v>000016730</v>
          </cell>
          <cell r="K12" t="str">
            <v>14/02/2020</v>
          </cell>
          <cell r="L12" t="str">
            <v>26200203817043000152550010000167301088644715</v>
          </cell>
          <cell r="M12" t="str">
            <v>26</v>
          </cell>
          <cell r="N12">
            <v>7963.84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4953023000171</v>
          </cell>
          <cell r="G13" t="str">
            <v>EDSON NOMERO MACEDO</v>
          </cell>
          <cell r="H13" t="str">
            <v>B</v>
          </cell>
          <cell r="I13" t="str">
            <v>S</v>
          </cell>
          <cell r="J13" t="str">
            <v>000026614</v>
          </cell>
          <cell r="K13" t="str">
            <v>27/02/2020</v>
          </cell>
          <cell r="L13" t="str">
            <v>26200204953023000171550050000266141232509279</v>
          </cell>
          <cell r="M13" t="str">
            <v>26</v>
          </cell>
          <cell r="N13">
            <v>10856.44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5008240000156</v>
          </cell>
          <cell r="G14" t="str">
            <v>EXATA DISTRIBUIDORA HOSPITALAR LTDA</v>
          </cell>
          <cell r="H14" t="str">
            <v>B</v>
          </cell>
          <cell r="I14" t="str">
            <v>S</v>
          </cell>
          <cell r="J14" t="str">
            <v>000070334</v>
          </cell>
          <cell r="K14" t="str">
            <v>14/02/2020</v>
          </cell>
          <cell r="L14" t="str">
            <v>26200205008240000156558880000703341255766391</v>
          </cell>
          <cell r="M14" t="str">
            <v>26</v>
          </cell>
          <cell r="N14">
            <v>188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5044056000161</v>
          </cell>
          <cell r="G15" t="str">
            <v>DMH PRODUTOS HOSPITALARES LTDA</v>
          </cell>
          <cell r="H15" t="str">
            <v>B</v>
          </cell>
          <cell r="I15" t="str">
            <v>S</v>
          </cell>
          <cell r="J15" t="str">
            <v>16189</v>
          </cell>
          <cell r="K15" t="str">
            <v>11/02/2020</v>
          </cell>
          <cell r="L15" t="str">
            <v>26200205044056000161550010000161891570980420</v>
          </cell>
          <cell r="M15" t="str">
            <v>26</v>
          </cell>
          <cell r="N15">
            <v>17035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5509824000377</v>
          </cell>
          <cell r="G16" t="str">
            <v>NORMANDO JOSE NOSSA VILLAR - ME</v>
          </cell>
          <cell r="H16" t="str">
            <v>B</v>
          </cell>
          <cell r="I16" t="str">
            <v>S</v>
          </cell>
          <cell r="J16" t="str">
            <v>000018300</v>
          </cell>
          <cell r="K16" t="str">
            <v>19/02/2020</v>
          </cell>
          <cell r="L16" t="str">
            <v>26200205509824000377550010000183001000440282</v>
          </cell>
          <cell r="M16" t="str">
            <v>26</v>
          </cell>
          <cell r="N16">
            <v>133.80000000000001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6065614000138</v>
          </cell>
          <cell r="G17" t="str">
            <v>SUPERMEDICA DISTRIBUIDORA HOSPITALAR EIRELI</v>
          </cell>
          <cell r="H17" t="str">
            <v>B</v>
          </cell>
          <cell r="I17" t="str">
            <v>S</v>
          </cell>
          <cell r="J17" t="str">
            <v>000073502</v>
          </cell>
          <cell r="K17" t="str">
            <v>28/01/2020</v>
          </cell>
          <cell r="L17" t="str">
            <v>52200106065614000138550000000735021020736753</v>
          </cell>
          <cell r="M17" t="str">
            <v>52</v>
          </cell>
          <cell r="N17">
            <v>730.1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6065614000138</v>
          </cell>
          <cell r="G18" t="str">
            <v>SUPERMEDICA DISTRIBUIDORA HOSPITALAR EIRELI</v>
          </cell>
          <cell r="H18" t="str">
            <v>B</v>
          </cell>
          <cell r="I18" t="str">
            <v>S</v>
          </cell>
          <cell r="J18" t="str">
            <v>000075354</v>
          </cell>
          <cell r="K18" t="str">
            <v>17/02/2020</v>
          </cell>
          <cell r="L18" t="str">
            <v>52200206065614000138550000000753541020755330</v>
          </cell>
          <cell r="M18" t="str">
            <v>52</v>
          </cell>
          <cell r="N18">
            <v>2273.6999999999998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6065614000138</v>
          </cell>
          <cell r="G19" t="str">
            <v>SUPERMEDICA DISTRIBUIDORA HOSPITALAR EIRELI</v>
          </cell>
          <cell r="H19" t="str">
            <v>B</v>
          </cell>
          <cell r="I19" t="str">
            <v>S</v>
          </cell>
          <cell r="J19" t="str">
            <v>000075355</v>
          </cell>
          <cell r="K19" t="str">
            <v>17/02/2020</v>
          </cell>
          <cell r="L19" t="str">
            <v>52200206065614000138550000000753551020755346</v>
          </cell>
          <cell r="M19" t="str">
            <v>52</v>
          </cell>
          <cell r="N19">
            <v>696.18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7199135000177</v>
          </cell>
          <cell r="G20" t="str">
            <v>HOSPTEC LTDA</v>
          </cell>
          <cell r="H20" t="str">
            <v>B</v>
          </cell>
          <cell r="I20" t="str">
            <v>S</v>
          </cell>
          <cell r="J20" t="str">
            <v>000011726</v>
          </cell>
          <cell r="K20" t="str">
            <v>12/02/2020</v>
          </cell>
          <cell r="L20" t="str">
            <v>26200207199135000177550010000117261000054125</v>
          </cell>
          <cell r="M20" t="str">
            <v>26</v>
          </cell>
          <cell r="N20">
            <v>5440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7914775000111</v>
          </cell>
          <cell r="G21" t="str">
            <v>SUPRI VALE PROD MED ORTOPEDICOS LTDA</v>
          </cell>
          <cell r="H21" t="str">
            <v>B</v>
          </cell>
          <cell r="I21" t="str">
            <v>S</v>
          </cell>
          <cell r="J21" t="str">
            <v>6125</v>
          </cell>
          <cell r="K21" t="str">
            <v>20/02/2020</v>
          </cell>
          <cell r="L21" t="str">
            <v>26200207914775000111550010000061251115661094</v>
          </cell>
          <cell r="M21" t="str">
            <v>26</v>
          </cell>
          <cell r="N21">
            <v>239.28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000075309</v>
          </cell>
          <cell r="K22" t="str">
            <v>19/02/2020</v>
          </cell>
          <cell r="L22" t="str">
            <v>26200208674752000140550010000753091331792546</v>
          </cell>
          <cell r="M22" t="str">
            <v>26</v>
          </cell>
          <cell r="N22">
            <v>6306.66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8713023000155</v>
          </cell>
          <cell r="G23" t="str">
            <v>ENDOSURGICAL COM REP IMP EXP MA</v>
          </cell>
          <cell r="H23" t="str">
            <v>B</v>
          </cell>
          <cell r="I23" t="str">
            <v>S</v>
          </cell>
          <cell r="J23" t="str">
            <v>000034441</v>
          </cell>
          <cell r="K23" t="str">
            <v>18/02/2020</v>
          </cell>
          <cell r="L23" t="str">
            <v>26200208713023000155550010000344411810610594</v>
          </cell>
          <cell r="M23" t="str">
            <v>26</v>
          </cell>
          <cell r="N23">
            <v>2841.84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000303294</v>
          </cell>
          <cell r="K24" t="str">
            <v>20/02/2020</v>
          </cell>
          <cell r="L24" t="str">
            <v>26200208778201000126550010003032941621756506</v>
          </cell>
          <cell r="M24" t="str">
            <v>26</v>
          </cell>
          <cell r="N24">
            <v>878.9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9079298000141</v>
          </cell>
          <cell r="G25" t="str">
            <v>FAGMED COMERCIO DE PRODUTOS HOSPITALAR</v>
          </cell>
          <cell r="H25" t="str">
            <v>B</v>
          </cell>
          <cell r="I25" t="str">
            <v>S</v>
          </cell>
          <cell r="J25" t="str">
            <v>011514</v>
          </cell>
          <cell r="K25" t="str">
            <v>11/02/2020</v>
          </cell>
          <cell r="L25" t="str">
            <v>26200209079298000141550000000115141050121204</v>
          </cell>
          <cell r="M25" t="str">
            <v>26</v>
          </cell>
          <cell r="N25">
            <v>948.6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9137934000225</v>
          </cell>
          <cell r="G26" t="str">
            <v>NORDICA DISTRIBUIDORA HOSPITALAR LTDA</v>
          </cell>
          <cell r="H26" t="str">
            <v>B</v>
          </cell>
          <cell r="I26" t="str">
            <v>S</v>
          </cell>
          <cell r="J26" t="str">
            <v>000000670</v>
          </cell>
          <cell r="K26" t="str">
            <v>14/02/2020</v>
          </cell>
          <cell r="L26" t="str">
            <v>26200209137934000225558880000006701443824551</v>
          </cell>
          <cell r="M26" t="str">
            <v>26</v>
          </cell>
          <cell r="N26">
            <v>18800.560000000001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10779833000156</v>
          </cell>
          <cell r="G27" t="str">
            <v>MEDICAL MERCANTIL DE APAR MED LTDA</v>
          </cell>
          <cell r="H27" t="str">
            <v>B</v>
          </cell>
          <cell r="I27" t="str">
            <v>S</v>
          </cell>
          <cell r="J27" t="str">
            <v>498626</v>
          </cell>
          <cell r="K27" t="str">
            <v>18/02/2020</v>
          </cell>
          <cell r="L27" t="str">
            <v>26200210779833000156550010004986261134404515</v>
          </cell>
          <cell r="M27" t="str">
            <v>26</v>
          </cell>
          <cell r="N27">
            <v>12303.53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11449180000100</v>
          </cell>
          <cell r="G28" t="str">
            <v>DPROSMED DIST PROD MED HOSPITALARES</v>
          </cell>
          <cell r="H28" t="str">
            <v>B</v>
          </cell>
          <cell r="I28" t="str">
            <v>S</v>
          </cell>
          <cell r="J28" t="str">
            <v>000032731</v>
          </cell>
          <cell r="K28" t="str">
            <v>12/02/2020</v>
          </cell>
          <cell r="L28" t="str">
            <v>26200211449180000100550010000327311028642279</v>
          </cell>
          <cell r="M28" t="str">
            <v>26</v>
          </cell>
          <cell r="N28">
            <v>410.4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12340717000161</v>
          </cell>
          <cell r="G29" t="str">
            <v>POINT SUTURE DO BRASIL IND FIOS CIR LTDA</v>
          </cell>
          <cell r="H29" t="str">
            <v>B</v>
          </cell>
          <cell r="I29" t="str">
            <v>S</v>
          </cell>
          <cell r="J29" t="str">
            <v>000067767</v>
          </cell>
          <cell r="K29" t="str">
            <v>12/02/2020</v>
          </cell>
          <cell r="L29" t="str">
            <v>23200212340717000161550010000677671915518056</v>
          </cell>
          <cell r="M29" t="str">
            <v>23</v>
          </cell>
          <cell r="N29">
            <v>7578.53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13120044000105</v>
          </cell>
          <cell r="G30" t="str">
            <v>WANDERLEY REGIS COM E PROD MED HOSP LTDA</v>
          </cell>
          <cell r="H30" t="str">
            <v>B</v>
          </cell>
          <cell r="I30" t="str">
            <v>S</v>
          </cell>
          <cell r="J30" t="str">
            <v>000006198</v>
          </cell>
          <cell r="K30" t="str">
            <v>11/02/2020</v>
          </cell>
          <cell r="L30" t="str">
            <v>26200213120044000105550010000061981910154056</v>
          </cell>
          <cell r="M30" t="str">
            <v>26</v>
          </cell>
          <cell r="N30">
            <v>825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14187040000107</v>
          </cell>
          <cell r="G31" t="str">
            <v>DESTAK EMBALAGENS EIRELI</v>
          </cell>
          <cell r="H31" t="str">
            <v>B</v>
          </cell>
          <cell r="I31" t="str">
            <v>S</v>
          </cell>
          <cell r="J31" t="str">
            <v>000002754</v>
          </cell>
          <cell r="K31" t="str">
            <v>17/02/2020</v>
          </cell>
          <cell r="L31" t="str">
            <v>26200214187040000107550010000027541272515322</v>
          </cell>
          <cell r="M31" t="str">
            <v>26</v>
          </cell>
          <cell r="N31">
            <v>5878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14187040000107</v>
          </cell>
          <cell r="G32" t="str">
            <v>DESTAK EMBALAGENS EIRELI</v>
          </cell>
          <cell r="H32" t="str">
            <v>B</v>
          </cell>
          <cell r="I32" t="str">
            <v>S</v>
          </cell>
          <cell r="J32" t="str">
            <v>000002758</v>
          </cell>
          <cell r="K32" t="str">
            <v>19/02/2020</v>
          </cell>
          <cell r="L32" t="str">
            <v>26200214187040000107550010000027581207716393</v>
          </cell>
          <cell r="M32" t="str">
            <v>26</v>
          </cell>
          <cell r="N32">
            <v>1032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14553585000181</v>
          </cell>
          <cell r="G33" t="str">
            <v>C G DE SOUZA EQUIP E SERV ME</v>
          </cell>
          <cell r="H33" t="str">
            <v>B</v>
          </cell>
          <cell r="I33" t="str">
            <v>S</v>
          </cell>
          <cell r="J33" t="str">
            <v>000008827</v>
          </cell>
          <cell r="K33" t="str">
            <v>04/02/2020</v>
          </cell>
          <cell r="L33" t="str">
            <v>26200214553585000181550010000088271035899681</v>
          </cell>
          <cell r="M33" t="str">
            <v>26</v>
          </cell>
          <cell r="N33">
            <v>20710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15131757000191</v>
          </cell>
          <cell r="G34" t="str">
            <v>ABSOLUTA COM PROD MED HOSP LTDA</v>
          </cell>
          <cell r="H34" t="str">
            <v>B</v>
          </cell>
          <cell r="I34" t="str">
            <v>S</v>
          </cell>
          <cell r="J34" t="str">
            <v>000010087</v>
          </cell>
          <cell r="K34" t="str">
            <v>11/02/2020</v>
          </cell>
          <cell r="L34" t="str">
            <v>43200215131757000191550000000100871256715830</v>
          </cell>
          <cell r="M34" t="str">
            <v>43</v>
          </cell>
          <cell r="N34">
            <v>921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20859696000202</v>
          </cell>
          <cell r="G35" t="str">
            <v>ORTHOMED STALLYN JOHNSON BORGES GARDEL M</v>
          </cell>
          <cell r="H35" t="str">
            <v>B</v>
          </cell>
          <cell r="I35" t="str">
            <v>S</v>
          </cell>
          <cell r="J35" t="str">
            <v>000002883</v>
          </cell>
          <cell r="K35" t="str">
            <v>04/02/2020</v>
          </cell>
          <cell r="L35" t="str">
            <v>26200220859696000202550010000028831000033852</v>
          </cell>
          <cell r="M35" t="str">
            <v>26</v>
          </cell>
          <cell r="N35">
            <v>300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30848237000198</v>
          </cell>
          <cell r="G36" t="str">
            <v>PH COMERCIO DE PRODUTOS MEDICOS HOSP LTDA</v>
          </cell>
          <cell r="H36" t="str">
            <v>B</v>
          </cell>
          <cell r="I36" t="str">
            <v>S</v>
          </cell>
          <cell r="J36" t="str">
            <v>000002987</v>
          </cell>
          <cell r="K36" t="str">
            <v>28/01/2020</v>
          </cell>
          <cell r="L36" t="str">
            <v>26200130848237000198550010000029871133670702</v>
          </cell>
          <cell r="M36" t="str">
            <v>26</v>
          </cell>
          <cell r="N36">
            <v>4160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33910350000144</v>
          </cell>
          <cell r="G37" t="str">
            <v>GARDEIS EQUIP DE PROT INDIVIDUAL LTDA</v>
          </cell>
          <cell r="H37" t="str">
            <v>B</v>
          </cell>
          <cell r="I37" t="str">
            <v>S</v>
          </cell>
          <cell r="J37" t="str">
            <v>000002483</v>
          </cell>
          <cell r="K37" t="str">
            <v>13/02/2020</v>
          </cell>
          <cell r="L37" t="str">
            <v>26200233910350000144550010000024831152553780</v>
          </cell>
          <cell r="M37" t="str">
            <v>26</v>
          </cell>
          <cell r="N37">
            <v>456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34194080000185</v>
          </cell>
          <cell r="G38" t="str">
            <v>FD PINHEIRO MATERIAIS MEDICOS E HOSP LTDA EPP</v>
          </cell>
          <cell r="H38" t="str">
            <v>B</v>
          </cell>
          <cell r="I38" t="str">
            <v>S</v>
          </cell>
          <cell r="J38" t="str">
            <v>000000291</v>
          </cell>
          <cell r="K38" t="str">
            <v>14/02/2020</v>
          </cell>
          <cell r="L38" t="str">
            <v>26200234194080000185550010000002911566099255</v>
          </cell>
          <cell r="M38" t="str">
            <v>26</v>
          </cell>
          <cell r="N38">
            <v>1666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34194080000185</v>
          </cell>
          <cell r="G39" t="str">
            <v>FD PINHEIRO MATERIAIS MEDICOS E HOSP LTDA EPP</v>
          </cell>
          <cell r="H39" t="str">
            <v>B</v>
          </cell>
          <cell r="I39" t="str">
            <v>S</v>
          </cell>
          <cell r="J39" t="str">
            <v>000000304</v>
          </cell>
          <cell r="K39" t="str">
            <v>21/02/2020</v>
          </cell>
          <cell r="L39" t="str">
            <v>26200234194080000185550010000003041474934751</v>
          </cell>
          <cell r="M39" t="str">
            <v>26</v>
          </cell>
          <cell r="N39">
            <v>750.3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34194080000185</v>
          </cell>
          <cell r="G40" t="str">
            <v>FD PINHEIRO MATERIAIS MEDICOS E HOSP LTDA EPP</v>
          </cell>
          <cell r="H40" t="str">
            <v>B</v>
          </cell>
          <cell r="I40" t="str">
            <v>S</v>
          </cell>
          <cell r="J40" t="str">
            <v>000000305</v>
          </cell>
          <cell r="K40" t="str">
            <v>21/02/2020</v>
          </cell>
          <cell r="L40" t="str">
            <v>26200234194080000185550010000003051434423168</v>
          </cell>
          <cell r="M40" t="str">
            <v>26</v>
          </cell>
          <cell r="N40">
            <v>330.4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58426628000133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000230453</v>
          </cell>
          <cell r="K41" t="str">
            <v>07/02/2020</v>
          </cell>
          <cell r="L41" t="str">
            <v>35200258426628000133550010002304531100198142</v>
          </cell>
          <cell r="M41" t="str">
            <v>35</v>
          </cell>
          <cell r="N41">
            <v>18684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30505</v>
          </cell>
          <cell r="K42">
            <v>43902</v>
          </cell>
          <cell r="L42" t="str">
            <v>69350142</v>
          </cell>
          <cell r="M42" t="str">
            <v>26</v>
          </cell>
          <cell r="N42">
            <v>44.15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30505</v>
          </cell>
          <cell r="K43">
            <v>43902</v>
          </cell>
          <cell r="L43" t="str">
            <v>69350142</v>
          </cell>
          <cell r="M43" t="str">
            <v>26</v>
          </cell>
          <cell r="N43">
            <v>43.65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30505</v>
          </cell>
          <cell r="K44">
            <v>43902</v>
          </cell>
          <cell r="L44" t="str">
            <v>69350142</v>
          </cell>
          <cell r="M44" t="str">
            <v>26</v>
          </cell>
          <cell r="N44">
            <v>18.149999999999999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1063477000189</v>
          </cell>
          <cell r="G45" t="str">
            <v>TECFARMA EMPRESA TEC FARMACEUTICA LTDA</v>
          </cell>
          <cell r="H45" t="str">
            <v>B</v>
          </cell>
          <cell r="I45" t="str">
            <v>S</v>
          </cell>
          <cell r="J45" t="str">
            <v>30505</v>
          </cell>
          <cell r="K45">
            <v>43902</v>
          </cell>
          <cell r="L45" t="str">
            <v>69350142</v>
          </cell>
          <cell r="M45" t="str">
            <v>26</v>
          </cell>
          <cell r="N45">
            <v>30.8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1063477000189</v>
          </cell>
          <cell r="G46" t="str">
            <v>TECFARMA EMPRESA TEC FARMACEUTICA LTDA</v>
          </cell>
          <cell r="H46" t="str">
            <v>B</v>
          </cell>
          <cell r="I46" t="str">
            <v>S</v>
          </cell>
          <cell r="J46" t="str">
            <v>30505</v>
          </cell>
          <cell r="K46">
            <v>43902</v>
          </cell>
          <cell r="L46" t="str">
            <v>69350142</v>
          </cell>
          <cell r="M46" t="str">
            <v>26</v>
          </cell>
          <cell r="N46">
            <v>108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1063477000189</v>
          </cell>
          <cell r="G47" t="str">
            <v>TECFARMA EMPRESA TEC FARMACEUTICA LTDA</v>
          </cell>
          <cell r="H47" t="str">
            <v>B</v>
          </cell>
          <cell r="I47" t="str">
            <v>S</v>
          </cell>
          <cell r="J47" t="str">
            <v>30505</v>
          </cell>
          <cell r="K47">
            <v>43902</v>
          </cell>
          <cell r="L47" t="str">
            <v>69350142</v>
          </cell>
          <cell r="M47" t="str">
            <v>26</v>
          </cell>
          <cell r="N47">
            <v>218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1063477000189</v>
          </cell>
          <cell r="G48" t="str">
            <v>TECFARMA EMPRESA TEC FARMACEUTICA LTDA</v>
          </cell>
          <cell r="H48" t="str">
            <v>B</v>
          </cell>
          <cell r="I48" t="str">
            <v>S</v>
          </cell>
          <cell r="J48" t="str">
            <v>30505</v>
          </cell>
          <cell r="K48">
            <v>43902</v>
          </cell>
          <cell r="L48" t="str">
            <v>69350142</v>
          </cell>
          <cell r="M48" t="str">
            <v>26</v>
          </cell>
          <cell r="N48">
            <v>34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1063477000189</v>
          </cell>
          <cell r="G49" t="str">
            <v>TECFARMA EMPRESA TEC FARMACEUTICA LTDA</v>
          </cell>
          <cell r="H49" t="str">
            <v>B</v>
          </cell>
          <cell r="I49" t="str">
            <v>S</v>
          </cell>
          <cell r="J49" t="str">
            <v>30505</v>
          </cell>
          <cell r="K49">
            <v>43902</v>
          </cell>
          <cell r="L49" t="str">
            <v>69350142</v>
          </cell>
          <cell r="M49" t="str">
            <v>26</v>
          </cell>
          <cell r="N49">
            <v>180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1063477000189</v>
          </cell>
          <cell r="G50" t="str">
            <v>TECFARMA EMPRESA TEC FARMACEUTICA LTDA</v>
          </cell>
          <cell r="H50" t="str">
            <v>B</v>
          </cell>
          <cell r="I50" t="str">
            <v>S</v>
          </cell>
          <cell r="J50" t="str">
            <v>30505</v>
          </cell>
          <cell r="K50">
            <v>43902</v>
          </cell>
          <cell r="L50" t="str">
            <v>69350142</v>
          </cell>
          <cell r="M50" t="str">
            <v>26</v>
          </cell>
          <cell r="N50">
            <v>88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1063477000189</v>
          </cell>
          <cell r="G51" t="str">
            <v>TECFARMA EMPRESA TEC FARMACEUTICA LTDA</v>
          </cell>
          <cell r="H51" t="str">
            <v>B</v>
          </cell>
          <cell r="I51" t="str">
            <v>S</v>
          </cell>
          <cell r="J51" t="str">
            <v>30505</v>
          </cell>
          <cell r="K51">
            <v>43902</v>
          </cell>
          <cell r="L51" t="str">
            <v>69350142</v>
          </cell>
          <cell r="M51" t="str">
            <v>26</v>
          </cell>
          <cell r="N51">
            <v>17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1063477000189</v>
          </cell>
          <cell r="G52" t="str">
            <v>TECFARMA EMPRESA TEC FARMACEUTICA LTDA</v>
          </cell>
          <cell r="H52" t="str">
            <v>B</v>
          </cell>
          <cell r="I52" t="str">
            <v>S</v>
          </cell>
          <cell r="J52" t="str">
            <v>30505</v>
          </cell>
          <cell r="K52">
            <v>43902</v>
          </cell>
          <cell r="L52" t="str">
            <v>69350142</v>
          </cell>
          <cell r="M52" t="str">
            <v>26</v>
          </cell>
          <cell r="N52">
            <v>353.2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1063477000189</v>
          </cell>
          <cell r="G53" t="str">
            <v>TECFARMA EMPRESA TEC FARMACEUTICA LTDA</v>
          </cell>
          <cell r="H53" t="str">
            <v>B</v>
          </cell>
          <cell r="I53" t="str">
            <v>S</v>
          </cell>
          <cell r="J53" t="str">
            <v>30505</v>
          </cell>
          <cell r="K53">
            <v>43902</v>
          </cell>
          <cell r="L53" t="str">
            <v>69350142</v>
          </cell>
          <cell r="M53" t="str">
            <v>26</v>
          </cell>
          <cell r="N53">
            <v>298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1063477000189</v>
          </cell>
          <cell r="G54" t="str">
            <v>TECFARMA EMPRESA TEC FARMACEUTICA LTDA</v>
          </cell>
          <cell r="H54" t="str">
            <v>B</v>
          </cell>
          <cell r="I54" t="str">
            <v>S</v>
          </cell>
          <cell r="J54" t="str">
            <v>30505</v>
          </cell>
          <cell r="K54">
            <v>43902</v>
          </cell>
          <cell r="L54" t="str">
            <v>69350142</v>
          </cell>
          <cell r="M54" t="str">
            <v>26</v>
          </cell>
          <cell r="N54">
            <v>156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000016733</v>
          </cell>
          <cell r="K55" t="str">
            <v>14/02/2020</v>
          </cell>
          <cell r="L55" t="str">
            <v>26200203817043000152550010000167331049648588</v>
          </cell>
          <cell r="M55" t="str">
            <v>26</v>
          </cell>
          <cell r="N55">
            <v>27085.93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000026345</v>
          </cell>
          <cell r="K56" t="str">
            <v>03/02/2020</v>
          </cell>
          <cell r="L56" t="str">
            <v>26200204953023000171550050000263451225416031</v>
          </cell>
          <cell r="M56" t="str">
            <v>26</v>
          </cell>
          <cell r="N56">
            <v>10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000026346</v>
          </cell>
          <cell r="K57" t="str">
            <v>03/02/2020</v>
          </cell>
          <cell r="L57" t="str">
            <v>26200204953023000171550050000263461495516036</v>
          </cell>
          <cell r="M57" t="str">
            <v>26</v>
          </cell>
          <cell r="N57">
            <v>61.67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4953023000171</v>
          </cell>
          <cell r="G58" t="str">
            <v>EDSON NOMERO MACEDO</v>
          </cell>
          <cell r="H58" t="str">
            <v>B</v>
          </cell>
          <cell r="I58" t="str">
            <v>S</v>
          </cell>
          <cell r="J58" t="str">
            <v>000026360</v>
          </cell>
          <cell r="K58" t="str">
            <v>06/02/2020</v>
          </cell>
          <cell r="L58" t="str">
            <v>26200204953023000171550050000263601264110068</v>
          </cell>
          <cell r="M58" t="str">
            <v>26</v>
          </cell>
          <cell r="N58">
            <v>10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4953023000171</v>
          </cell>
          <cell r="G59" t="str">
            <v>EDSON NOMERO MACEDO</v>
          </cell>
          <cell r="H59" t="str">
            <v>B</v>
          </cell>
          <cell r="I59" t="str">
            <v>S</v>
          </cell>
          <cell r="J59" t="str">
            <v>000026369</v>
          </cell>
          <cell r="K59" t="str">
            <v>06/02/2020</v>
          </cell>
          <cell r="L59" t="str">
            <v>26200204953023000171550050000263691020515064</v>
          </cell>
          <cell r="M59" t="str">
            <v>26</v>
          </cell>
          <cell r="N59">
            <v>23.87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4953023000171</v>
          </cell>
          <cell r="G60" t="str">
            <v>EDSON NOMERO MACEDO</v>
          </cell>
          <cell r="H60" t="str">
            <v>B</v>
          </cell>
          <cell r="I60" t="str">
            <v>S</v>
          </cell>
          <cell r="J60" t="str">
            <v>000026373</v>
          </cell>
          <cell r="K60" t="str">
            <v>07/02/2020</v>
          </cell>
          <cell r="L60" t="str">
            <v>26200204953023000171550050000263731405310074</v>
          </cell>
          <cell r="M60" t="str">
            <v>26</v>
          </cell>
          <cell r="N60">
            <v>16.920000000000002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4953023000171</v>
          </cell>
          <cell r="G61" t="str">
            <v>EDSON NOMERO MACEDO</v>
          </cell>
          <cell r="H61" t="str">
            <v>B</v>
          </cell>
          <cell r="I61" t="str">
            <v>S</v>
          </cell>
          <cell r="J61" t="str">
            <v>000026407</v>
          </cell>
          <cell r="K61" t="str">
            <v>11/02/2020</v>
          </cell>
          <cell r="L61" t="str">
            <v>26200204953023000171550050000264071444211111</v>
          </cell>
          <cell r="M61" t="str">
            <v>26</v>
          </cell>
          <cell r="N61">
            <v>8.4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4953023000171</v>
          </cell>
          <cell r="G62" t="str">
            <v>EDSON NOMERO MACEDO</v>
          </cell>
          <cell r="H62" t="str">
            <v>B</v>
          </cell>
          <cell r="I62" t="str">
            <v>S</v>
          </cell>
          <cell r="J62" t="str">
            <v>000026442</v>
          </cell>
          <cell r="K62" t="str">
            <v>13/02/2020</v>
          </cell>
          <cell r="L62" t="str">
            <v>26200204953023000171550050000264421483009130</v>
          </cell>
          <cell r="M62" t="str">
            <v>26</v>
          </cell>
          <cell r="N62">
            <v>23.75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4953023000171</v>
          </cell>
          <cell r="G63" t="str">
            <v>EDSON NOMERO MACEDO</v>
          </cell>
          <cell r="H63" t="str">
            <v>B</v>
          </cell>
          <cell r="I63" t="str">
            <v>S</v>
          </cell>
          <cell r="J63" t="str">
            <v>000026509</v>
          </cell>
          <cell r="K63" t="str">
            <v>19/02/2020</v>
          </cell>
          <cell r="L63" t="str">
            <v>26200204953023000171550050000265091510116193</v>
          </cell>
          <cell r="M63" t="str">
            <v>26</v>
          </cell>
          <cell r="N63">
            <v>86.48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4953023000171</v>
          </cell>
          <cell r="G64" t="str">
            <v>EDSON NOMERO MACEDO</v>
          </cell>
          <cell r="H64" t="str">
            <v>B</v>
          </cell>
          <cell r="I64" t="str">
            <v>S</v>
          </cell>
          <cell r="J64" t="str">
            <v>000026528</v>
          </cell>
          <cell r="K64" t="str">
            <v>20/02/2020</v>
          </cell>
          <cell r="L64" t="str">
            <v>26200204953023000171550050000265281203010202</v>
          </cell>
          <cell r="M64" t="str">
            <v>26</v>
          </cell>
          <cell r="N64">
            <v>262.74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4953023000171</v>
          </cell>
          <cell r="G65" t="str">
            <v>EDSON NOMERO MACEDO</v>
          </cell>
          <cell r="H65" t="str">
            <v>B</v>
          </cell>
          <cell r="I65" t="str">
            <v>S</v>
          </cell>
          <cell r="J65" t="str">
            <v>000026562</v>
          </cell>
          <cell r="K65" t="str">
            <v>20/02/2020</v>
          </cell>
          <cell r="L65" t="str">
            <v>26200204953023000171550050000265621213216204</v>
          </cell>
          <cell r="M65" t="str">
            <v>26</v>
          </cell>
          <cell r="N65">
            <v>18.47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4953023000171</v>
          </cell>
          <cell r="G66" t="str">
            <v>EDSON NOMERO MACEDO</v>
          </cell>
          <cell r="H66" t="str">
            <v>B</v>
          </cell>
          <cell r="I66" t="str">
            <v>S</v>
          </cell>
          <cell r="J66" t="str">
            <v>000026570</v>
          </cell>
          <cell r="K66" t="str">
            <v>21/02/2020</v>
          </cell>
          <cell r="L66" t="str">
            <v>26200204953023000171550050000265701432611216</v>
          </cell>
          <cell r="M66" t="str">
            <v>26</v>
          </cell>
          <cell r="N66">
            <v>14.84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4953023000171</v>
          </cell>
          <cell r="G67" t="str">
            <v>EDSON NOMERO MACEDO</v>
          </cell>
          <cell r="H67" t="str">
            <v>B</v>
          </cell>
          <cell r="I67" t="str">
            <v>S</v>
          </cell>
          <cell r="J67" t="str">
            <v>000026571</v>
          </cell>
          <cell r="K67" t="str">
            <v>21/02/2020</v>
          </cell>
          <cell r="L67" t="str">
            <v>26200204953023000171550050000265711513411214</v>
          </cell>
          <cell r="M67" t="str">
            <v>26</v>
          </cell>
          <cell r="N67">
            <v>33.56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4953023000171</v>
          </cell>
          <cell r="G68" t="str">
            <v>EDSON NOMERO MACEDO</v>
          </cell>
          <cell r="H68" t="str">
            <v>B</v>
          </cell>
          <cell r="I68" t="str">
            <v>S</v>
          </cell>
          <cell r="J68" t="str">
            <v>000026618</v>
          </cell>
          <cell r="K68" t="str">
            <v>27/02/2020</v>
          </cell>
          <cell r="L68" t="str">
            <v>26200204953023000171550050000266181245114277</v>
          </cell>
          <cell r="M68" t="str">
            <v>26</v>
          </cell>
          <cell r="N68">
            <v>31.84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4953023000171</v>
          </cell>
          <cell r="G69" t="str">
            <v>EDSON NOMERO MACEDO</v>
          </cell>
          <cell r="H69" t="str">
            <v>B</v>
          </cell>
          <cell r="I69" t="str">
            <v>S</v>
          </cell>
          <cell r="J69" t="str">
            <v>000026619</v>
          </cell>
          <cell r="K69" t="str">
            <v>27/02/2020</v>
          </cell>
          <cell r="L69" t="str">
            <v>26200204953023000171550050000266191315314277</v>
          </cell>
          <cell r="M69" t="str">
            <v>26</v>
          </cell>
          <cell r="N69">
            <v>18.47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6065614000138</v>
          </cell>
          <cell r="G70" t="str">
            <v>SUPERMEDICA DISTRIBUIDORA HOSPITALAR EIRELI</v>
          </cell>
          <cell r="H70" t="str">
            <v>B</v>
          </cell>
          <cell r="I70" t="str">
            <v>S</v>
          </cell>
          <cell r="J70" t="str">
            <v>000073503</v>
          </cell>
          <cell r="K70" t="str">
            <v>28/01/2020</v>
          </cell>
          <cell r="L70" t="str">
            <v>52200106065614000138550000000735031020736769</v>
          </cell>
          <cell r="M70" t="str">
            <v>52</v>
          </cell>
          <cell r="N70">
            <v>255.78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6065614000138</v>
          </cell>
          <cell r="G71" t="str">
            <v>SUPERMEDICA DISTRIBUIDORA HOSPITALAR EIRELI</v>
          </cell>
          <cell r="H71" t="str">
            <v>B</v>
          </cell>
          <cell r="I71" t="str">
            <v>S</v>
          </cell>
          <cell r="J71" t="str">
            <v>000075356</v>
          </cell>
          <cell r="K71" t="str">
            <v>17/02/2020</v>
          </cell>
          <cell r="L71" t="str">
            <v>52200206065614000138550000000753561020755351</v>
          </cell>
          <cell r="M71" t="str">
            <v>52</v>
          </cell>
          <cell r="N71">
            <v>677.87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000095025</v>
          </cell>
          <cell r="K72" t="str">
            <v>12/02/2020</v>
          </cell>
          <cell r="L72" t="str">
            <v>26200207484373000124550010000950251132580677</v>
          </cell>
          <cell r="M72" t="str">
            <v>26</v>
          </cell>
          <cell r="N72">
            <v>42599.33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7484373000124</v>
          </cell>
          <cell r="G73" t="str">
            <v>UNI HOSPITALAR LTDA</v>
          </cell>
          <cell r="H73" t="str">
            <v>B</v>
          </cell>
          <cell r="I73" t="str">
            <v>S</v>
          </cell>
          <cell r="J73" t="str">
            <v>000095026</v>
          </cell>
          <cell r="K73" t="str">
            <v>12/02/2020</v>
          </cell>
          <cell r="L73" t="str">
            <v>26200207484373000124550010000950261935841643</v>
          </cell>
          <cell r="M73" t="str">
            <v>26</v>
          </cell>
          <cell r="N73">
            <v>53251.12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8674752000140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000074729</v>
          </cell>
          <cell r="K74" t="str">
            <v>10/02/2020</v>
          </cell>
          <cell r="L74" t="str">
            <v>26200208674752000140550010000747291813682288</v>
          </cell>
          <cell r="M74" t="str">
            <v>26</v>
          </cell>
          <cell r="N74">
            <v>9605.7199999999993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8719794000150</v>
          </cell>
          <cell r="G75" t="str">
            <v>CENTRAL DISTRIB DE MEDICAMENTOS LTDA</v>
          </cell>
          <cell r="H75" t="str">
            <v>B</v>
          </cell>
          <cell r="I75" t="str">
            <v>S</v>
          </cell>
          <cell r="J75" t="str">
            <v>000076012</v>
          </cell>
          <cell r="K75" t="str">
            <v>20/02/2020</v>
          </cell>
          <cell r="L75" t="str">
            <v>26200208719794000150550010000760121089220020</v>
          </cell>
          <cell r="M75" t="str">
            <v>26</v>
          </cell>
          <cell r="N75">
            <v>23561.5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000301547</v>
          </cell>
          <cell r="K76" t="str">
            <v>23/01/2020</v>
          </cell>
          <cell r="L76" t="str">
            <v>26200108778201000126550010003015471286146962</v>
          </cell>
          <cell r="M76" t="str">
            <v>26</v>
          </cell>
          <cell r="N76">
            <v>7262.1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000302900</v>
          </cell>
          <cell r="K77" t="str">
            <v>14/02/2020</v>
          </cell>
          <cell r="L77" t="str">
            <v>26200208778201000126550010003029001271773986</v>
          </cell>
          <cell r="M77" t="str">
            <v>26</v>
          </cell>
          <cell r="N77">
            <v>8500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8778201000126</v>
          </cell>
          <cell r="G78" t="str">
            <v>DROGAFONTE LTDA</v>
          </cell>
          <cell r="H78" t="str">
            <v>B</v>
          </cell>
          <cell r="I78" t="str">
            <v>S</v>
          </cell>
          <cell r="J78" t="str">
            <v>000303330</v>
          </cell>
          <cell r="K78" t="str">
            <v>20/02/2020</v>
          </cell>
          <cell r="L78" t="str">
            <v>26200208778201000126550010003033301310455324</v>
          </cell>
          <cell r="M78" t="str">
            <v>26</v>
          </cell>
          <cell r="N78">
            <v>11577.54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8958628000106</v>
          </cell>
          <cell r="G79" t="str">
            <v>ONCOEXO DISTRIBUIDORA DE MEDICAMENTOS LTDA</v>
          </cell>
          <cell r="H79" t="str">
            <v>B</v>
          </cell>
          <cell r="I79" t="str">
            <v>S</v>
          </cell>
          <cell r="J79" t="str">
            <v>17342</v>
          </cell>
          <cell r="K79" t="str">
            <v>14/02/2020</v>
          </cell>
          <cell r="L79" t="str">
            <v>26200208988628000106550010000173421115084953</v>
          </cell>
          <cell r="M79" t="str">
            <v>26</v>
          </cell>
          <cell r="N79">
            <v>3395.29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10450805000190</v>
          </cell>
          <cell r="G80" t="str">
            <v>FLUKKA FARMACIA DE MANIPULACAO LTDA ME</v>
          </cell>
          <cell r="H80" t="str">
            <v>B</v>
          </cell>
          <cell r="I80" t="str">
            <v>S</v>
          </cell>
          <cell r="J80" t="str">
            <v>28222</v>
          </cell>
          <cell r="K80" t="str">
            <v>18/02/2020</v>
          </cell>
          <cell r="L80" t="str">
            <v>35200210450805000190550010000282221002822218</v>
          </cell>
          <cell r="M80" t="str">
            <v>35</v>
          </cell>
          <cell r="N80">
            <v>16500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10461807000185</v>
          </cell>
          <cell r="G81" t="str">
            <v>PHARMEDICE MANIPULACOES ESPECIALIZADAS LTDA</v>
          </cell>
          <cell r="H81" t="str">
            <v>B</v>
          </cell>
          <cell r="I81" t="str">
            <v>S</v>
          </cell>
          <cell r="J81" t="str">
            <v>000015262</v>
          </cell>
          <cell r="K81" t="str">
            <v>11/02/2020</v>
          </cell>
          <cell r="L81" t="str">
            <v>31200210461807000185550020000152621334225821</v>
          </cell>
          <cell r="M81" t="str">
            <v>31</v>
          </cell>
          <cell r="N81">
            <v>160.19999999999999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10461807000185</v>
          </cell>
          <cell r="G82" t="str">
            <v>PHARMEDICE MANIPULACOES ESPECIALIZADAS LTDA</v>
          </cell>
          <cell r="H82" t="str">
            <v>B</v>
          </cell>
          <cell r="I82" t="str">
            <v>S</v>
          </cell>
          <cell r="J82" t="str">
            <v>000015262</v>
          </cell>
          <cell r="K82" t="str">
            <v>11/02/2020</v>
          </cell>
          <cell r="L82" t="str">
            <v>31200210461807000185550020000152621334225821</v>
          </cell>
          <cell r="M82" t="str">
            <v>31</v>
          </cell>
          <cell r="N82">
            <v>795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11260846000187</v>
          </cell>
          <cell r="G83" t="str">
            <v>ANBIOTON IMPORTADORA LTDA</v>
          </cell>
          <cell r="H83" t="str">
            <v>B</v>
          </cell>
          <cell r="I83" t="str">
            <v>S</v>
          </cell>
          <cell r="J83" t="str">
            <v>000106666</v>
          </cell>
          <cell r="K83" t="str">
            <v>14/02/2020</v>
          </cell>
          <cell r="L83" t="str">
            <v>35200211260846000187550010001066661100056279</v>
          </cell>
          <cell r="M83" t="str">
            <v>35</v>
          </cell>
          <cell r="N83">
            <v>6764.57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11563145000117</v>
          </cell>
          <cell r="G84" t="str">
            <v>COMERCIAL MOSTAERT LTDA</v>
          </cell>
          <cell r="H84" t="str">
            <v>B</v>
          </cell>
          <cell r="I84" t="str">
            <v>S</v>
          </cell>
          <cell r="J84" t="str">
            <v>000066225</v>
          </cell>
          <cell r="K84" t="str">
            <v>22/01/2020</v>
          </cell>
          <cell r="L84" t="str">
            <v>26200111563145000117550010000662251001208811</v>
          </cell>
          <cell r="M84" t="str">
            <v>26</v>
          </cell>
          <cell r="N84">
            <v>1328.4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11563145000117</v>
          </cell>
          <cell r="G85" t="str">
            <v>COMERCIAL MOSTAERT LTDA</v>
          </cell>
          <cell r="H85" t="str">
            <v>B</v>
          </cell>
          <cell r="I85" t="str">
            <v>S</v>
          </cell>
          <cell r="J85" t="str">
            <v>000066488</v>
          </cell>
          <cell r="K85" t="str">
            <v>27/01/2020</v>
          </cell>
          <cell r="L85" t="str">
            <v>26200111563145000117550010000664881001214154</v>
          </cell>
          <cell r="M85" t="str">
            <v>26</v>
          </cell>
          <cell r="N85">
            <v>1964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11563145000117</v>
          </cell>
          <cell r="G86" t="str">
            <v>COMERCIAL MOSTAERT LTDA</v>
          </cell>
          <cell r="H86" t="str">
            <v>B</v>
          </cell>
          <cell r="I86" t="str">
            <v>S</v>
          </cell>
          <cell r="J86" t="str">
            <v>000067723</v>
          </cell>
          <cell r="K86" t="str">
            <v>19/02/2020</v>
          </cell>
          <cell r="L86" t="str">
            <v>26200211563145000117550010000677231001244924</v>
          </cell>
          <cell r="M86" t="str">
            <v>26</v>
          </cell>
          <cell r="N86">
            <v>4250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11563145000117</v>
          </cell>
          <cell r="G87" t="str">
            <v>COMERCIAL MOSTAERT LTDA</v>
          </cell>
          <cell r="H87" t="str">
            <v>B</v>
          </cell>
          <cell r="I87" t="str">
            <v>S</v>
          </cell>
          <cell r="J87" t="str">
            <v>000067727</v>
          </cell>
          <cell r="K87" t="str">
            <v>19/02/2020</v>
          </cell>
          <cell r="L87" t="str">
            <v>26200211563145000117550010000677271001244893</v>
          </cell>
          <cell r="M87" t="str">
            <v>26</v>
          </cell>
          <cell r="N87">
            <v>5706</v>
          </cell>
        </row>
        <row r="88">
          <cell r="C88" t="str">
            <v>HOSPITAL DOM MALAN</v>
          </cell>
          <cell r="E88" t="str">
            <v>3.4 - Material Farmacológico</v>
          </cell>
          <cell r="F88">
            <v>11563145000117</v>
          </cell>
          <cell r="G88" t="str">
            <v>COMERCIAL MOSTAERT LTDA</v>
          </cell>
          <cell r="H88" t="str">
            <v>B</v>
          </cell>
          <cell r="I88" t="str">
            <v>S</v>
          </cell>
          <cell r="J88" t="str">
            <v>000067729</v>
          </cell>
          <cell r="K88" t="str">
            <v>19/02/2020</v>
          </cell>
          <cell r="L88" t="str">
            <v>26200211563145000117550010000677291001245002</v>
          </cell>
          <cell r="M88" t="str">
            <v>26</v>
          </cell>
          <cell r="N88">
            <v>11430</v>
          </cell>
        </row>
        <row r="89">
          <cell r="C89" t="str">
            <v>HOSPITAL DOM MALAN</v>
          </cell>
          <cell r="E89" t="str">
            <v>3.4 - Material Farmacológico</v>
          </cell>
          <cell r="F89">
            <v>16517317000210</v>
          </cell>
          <cell r="G89" t="str">
            <v>FINNOFARMA FARMACIA DE MANIPULACAO</v>
          </cell>
          <cell r="H89" t="str">
            <v>B</v>
          </cell>
          <cell r="I89" t="str">
            <v>S</v>
          </cell>
          <cell r="J89" t="str">
            <v>18493</v>
          </cell>
          <cell r="K89" t="str">
            <v>21/02/2020</v>
          </cell>
          <cell r="L89" t="str">
            <v>00000000000000000000000000000000000251257545</v>
          </cell>
          <cell r="M89" t="str">
            <v>26</v>
          </cell>
          <cell r="N89">
            <v>35</v>
          </cell>
        </row>
        <row r="90">
          <cell r="C90" t="str">
            <v>HOSPITAL DOM MALAN</v>
          </cell>
          <cell r="E90" t="str">
            <v>3.4 - Material Farmacológico</v>
          </cell>
          <cell r="F90">
            <v>20859696000202</v>
          </cell>
          <cell r="G90" t="str">
            <v>ORTHOMED STALLYN JOHNSON BORGES GARDEL M</v>
          </cell>
          <cell r="H90" t="str">
            <v>B</v>
          </cell>
          <cell r="I90" t="str">
            <v>S</v>
          </cell>
          <cell r="J90" t="str">
            <v>000002902</v>
          </cell>
          <cell r="K90" t="str">
            <v>14/02/2020</v>
          </cell>
          <cell r="L90" t="str">
            <v>26200220859696000202550010000029021000033850</v>
          </cell>
          <cell r="M90" t="str">
            <v>26</v>
          </cell>
          <cell r="N90">
            <v>2665.5</v>
          </cell>
        </row>
        <row r="91">
          <cell r="C91" t="str">
            <v>HOSPITAL DOM MALAN</v>
          </cell>
          <cell r="E91" t="str">
            <v>3.4 - Material Farmacológico</v>
          </cell>
          <cell r="F91">
            <v>44734671000151</v>
          </cell>
          <cell r="G91" t="str">
            <v>CRISTALIA PROD QUIM FARMACEUTICOS LTDA</v>
          </cell>
          <cell r="H91" t="str">
            <v>B</v>
          </cell>
          <cell r="I91" t="str">
            <v>S</v>
          </cell>
          <cell r="J91" t="str">
            <v>2535540</v>
          </cell>
          <cell r="K91" t="str">
            <v>12/02/2020</v>
          </cell>
          <cell r="L91" t="str">
            <v>35200244734671000151550100025355401257312278</v>
          </cell>
          <cell r="M91" t="str">
            <v>35</v>
          </cell>
          <cell r="N91">
            <v>1568.86</v>
          </cell>
        </row>
        <row r="92">
          <cell r="C92" t="str">
            <v>HOSPITAL DOM MALAN</v>
          </cell>
          <cell r="E92" t="str">
            <v>3.4 - Material Farmacológico</v>
          </cell>
          <cell r="F92">
            <v>44734671000151</v>
          </cell>
          <cell r="G92" t="str">
            <v>CRISTALIA PROD QUIM FARMACEUTICOS LTDA</v>
          </cell>
          <cell r="H92" t="str">
            <v>B</v>
          </cell>
          <cell r="I92" t="str">
            <v>S</v>
          </cell>
          <cell r="J92" t="str">
            <v>2535936</v>
          </cell>
          <cell r="K92" t="str">
            <v>12/02/2020</v>
          </cell>
          <cell r="L92" t="str">
            <v>35200244734671000151550100025359361274984822</v>
          </cell>
          <cell r="M92" t="str">
            <v>35</v>
          </cell>
          <cell r="N92">
            <v>2407.5</v>
          </cell>
        </row>
        <row r="93">
          <cell r="C93" t="str">
            <v>HOSPITAL DOM MALAN</v>
          </cell>
          <cell r="E93" t="str">
            <v>3.4 - Material Farmacológico</v>
          </cell>
          <cell r="F93">
            <v>44734671000151</v>
          </cell>
          <cell r="G93" t="str">
            <v>CRISTALIA PROD QUIM FARMACEUTICOS LTDA</v>
          </cell>
          <cell r="H93" t="str">
            <v>B</v>
          </cell>
          <cell r="I93" t="str">
            <v>S</v>
          </cell>
          <cell r="J93" t="str">
            <v>2536031</v>
          </cell>
          <cell r="K93" t="str">
            <v>12/02/2020</v>
          </cell>
          <cell r="L93" t="str">
            <v>35200244734671000151550100025360311547448235</v>
          </cell>
          <cell r="M93" t="str">
            <v>35</v>
          </cell>
          <cell r="N93">
            <v>22559</v>
          </cell>
        </row>
        <row r="94">
          <cell r="C94" t="str">
            <v>HOSPITAL DOM MALAN</v>
          </cell>
          <cell r="E94" t="str">
            <v>3.4 - Material Farmacológico</v>
          </cell>
          <cell r="F94">
            <v>44734671000151</v>
          </cell>
          <cell r="G94" t="str">
            <v>CRISTALIA PROD QUIM FARMACEUTICOS LTDA</v>
          </cell>
          <cell r="H94" t="str">
            <v>B</v>
          </cell>
          <cell r="I94" t="str">
            <v>S</v>
          </cell>
          <cell r="J94" t="str">
            <v>2536123</v>
          </cell>
          <cell r="K94" t="str">
            <v>12/02/2020</v>
          </cell>
          <cell r="L94" t="str">
            <v>35200244734671000151550100025361231903980200</v>
          </cell>
          <cell r="M94" t="str">
            <v>35</v>
          </cell>
          <cell r="N94">
            <v>160</v>
          </cell>
        </row>
        <row r="95">
          <cell r="C95" t="str">
            <v>HOSPITAL DOM MALAN</v>
          </cell>
          <cell r="E95" t="str">
            <v>3.4 - Material Farmacológico</v>
          </cell>
          <cell r="F95">
            <v>61363032000146</v>
          </cell>
          <cell r="G95" t="str">
            <v>CHIESI FARMACEUTICA LTDA</v>
          </cell>
          <cell r="H95" t="str">
            <v>B</v>
          </cell>
          <cell r="I95" t="str">
            <v>S</v>
          </cell>
          <cell r="J95" t="str">
            <v>000276451</v>
          </cell>
          <cell r="K95" t="str">
            <v>03/02/2020</v>
          </cell>
          <cell r="L95" t="str">
            <v>35200261363032000146550030002764511016257638</v>
          </cell>
          <cell r="M95" t="str">
            <v>35</v>
          </cell>
          <cell r="N95">
            <v>9012</v>
          </cell>
        </row>
        <row r="96">
          <cell r="C96" t="str">
            <v>HOSPITAL DOM MALAN</v>
          </cell>
          <cell r="E96" t="str">
            <v>3.4 - Material Farmacológico</v>
          </cell>
          <cell r="F96">
            <v>4953023000171</v>
          </cell>
          <cell r="G96" t="str">
            <v>EDSON NOMERO MACEDO</v>
          </cell>
          <cell r="H96" t="str">
            <v>B</v>
          </cell>
          <cell r="I96" t="str">
            <v>S</v>
          </cell>
          <cell r="J96" t="str">
            <v>000026345</v>
          </cell>
          <cell r="K96" t="str">
            <v>03/02/2020</v>
          </cell>
          <cell r="L96" t="str">
            <v>26200204953023000171550050000264081394311115</v>
          </cell>
          <cell r="M96" t="str">
            <v>26</v>
          </cell>
          <cell r="N96">
            <v>43.24</v>
          </cell>
        </row>
        <row r="97">
          <cell r="C97" t="str">
            <v>HOSPITAL DOM MALAN</v>
          </cell>
          <cell r="E97" t="str">
            <v>5.11 - Fornecimento de Alimentação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14678</v>
          </cell>
          <cell r="K97" t="str">
            <v>31/01/2020</v>
          </cell>
          <cell r="L97" t="str">
            <v>26200203149182000155550040000146781111146786</v>
          </cell>
          <cell r="M97" t="str">
            <v>26</v>
          </cell>
          <cell r="N97">
            <v>340</v>
          </cell>
        </row>
        <row r="98">
          <cell r="C98" t="str">
            <v>HOSPITAL DOM MALAN</v>
          </cell>
          <cell r="E98" t="str">
            <v>5.11 - Fornecimento de Alimentação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14832</v>
          </cell>
          <cell r="K98" t="str">
            <v>06/02/2020</v>
          </cell>
          <cell r="L98" t="str">
            <v>26200303149182000155550040000148321111148326</v>
          </cell>
          <cell r="M98" t="str">
            <v>26</v>
          </cell>
          <cell r="N98">
            <v>580</v>
          </cell>
        </row>
        <row r="99">
          <cell r="C99" t="str">
            <v>HOSPITAL DOM MALAN</v>
          </cell>
          <cell r="E99" t="str">
            <v>5.11 - Fornecimento de Alimentação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14832</v>
          </cell>
          <cell r="K99" t="str">
            <v>16/02/2020</v>
          </cell>
          <cell r="L99" t="str">
            <v>26200303149182000155550040000148321111148326</v>
          </cell>
          <cell r="M99" t="str">
            <v>26</v>
          </cell>
          <cell r="N99">
            <v>900</v>
          </cell>
        </row>
        <row r="100">
          <cell r="C100" t="str">
            <v>HOSPITAL DOM MALAN</v>
          </cell>
          <cell r="E100" t="str">
            <v>5.11 - Fornecimento de Alimentação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14832</v>
          </cell>
          <cell r="K100" t="str">
            <v>12/02/2020</v>
          </cell>
          <cell r="L100" t="str">
            <v>26200303149182000155550040000148321111148326</v>
          </cell>
          <cell r="M100" t="str">
            <v>26</v>
          </cell>
          <cell r="N100">
            <v>340</v>
          </cell>
        </row>
        <row r="101">
          <cell r="C101" t="str">
            <v>HOSPITAL DOM MALAN</v>
          </cell>
          <cell r="E101" t="str">
            <v>5.11 - Fornecimento de Alimentação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14832</v>
          </cell>
          <cell r="K101" t="str">
            <v>15/02/2020</v>
          </cell>
          <cell r="L101" t="str">
            <v>26200303149182000155550040000148321111148326</v>
          </cell>
          <cell r="M101" t="str">
            <v>26</v>
          </cell>
          <cell r="N101">
            <v>640</v>
          </cell>
        </row>
        <row r="102">
          <cell r="C102" t="str">
            <v>HOSPITAL DOM MALAN</v>
          </cell>
          <cell r="E102" t="str">
            <v>5.11 - Fornecimento de Alimentação</v>
          </cell>
          <cell r="F102">
            <v>3149182000155</v>
          </cell>
          <cell r="G102" t="str">
            <v>CLINUTRI LTDA</v>
          </cell>
          <cell r="H102" t="str">
            <v>B</v>
          </cell>
          <cell r="I102" t="str">
            <v>S</v>
          </cell>
          <cell r="J102" t="str">
            <v>14832</v>
          </cell>
          <cell r="K102" t="str">
            <v>19/02/2020</v>
          </cell>
          <cell r="L102" t="str">
            <v>26200303149182000155550040000148321111148326</v>
          </cell>
          <cell r="M102" t="str">
            <v>26</v>
          </cell>
          <cell r="N102">
            <v>600</v>
          </cell>
        </row>
        <row r="103">
          <cell r="C103" t="str">
            <v>HOSPITAL DOM MALAN</v>
          </cell>
          <cell r="E103" t="str">
            <v>5.11 - Fornecimento de Alimentação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14832</v>
          </cell>
          <cell r="K103" t="str">
            <v>21/02/2020</v>
          </cell>
          <cell r="L103" t="str">
            <v>26200303149182000155550040000148321111148326</v>
          </cell>
          <cell r="M103" t="str">
            <v>26</v>
          </cell>
          <cell r="N103">
            <v>620</v>
          </cell>
        </row>
        <row r="104">
          <cell r="C104" t="str">
            <v>HOSPITAL DOM MALAN</v>
          </cell>
          <cell r="E104" t="str">
            <v>5.11 - Fornecimento de Alimentação</v>
          </cell>
          <cell r="F104">
            <v>3149182000155</v>
          </cell>
          <cell r="G104" t="str">
            <v>CLINUTRI LTDA</v>
          </cell>
          <cell r="H104" t="str">
            <v>B</v>
          </cell>
          <cell r="I104" t="str">
            <v>S</v>
          </cell>
          <cell r="J104" t="str">
            <v>14832</v>
          </cell>
          <cell r="K104" t="str">
            <v>09/02/2020</v>
          </cell>
          <cell r="L104" t="str">
            <v>26200303149182000155550040000148321111148326</v>
          </cell>
          <cell r="M104" t="str">
            <v>26</v>
          </cell>
          <cell r="N104">
            <v>600</v>
          </cell>
        </row>
        <row r="105">
          <cell r="C105" t="str">
            <v>HOSPITAL DOM MALAN</v>
          </cell>
          <cell r="E105" t="str">
            <v>5.11 - Fornecimento de Alimentação</v>
          </cell>
          <cell r="F105">
            <v>3149182000155</v>
          </cell>
          <cell r="G105" t="str">
            <v>CLINUTRI LTDA</v>
          </cell>
          <cell r="H105" t="str">
            <v>B</v>
          </cell>
          <cell r="I105" t="str">
            <v>S</v>
          </cell>
          <cell r="J105" t="str">
            <v>14832</v>
          </cell>
          <cell r="K105" t="str">
            <v>01/02/2020</v>
          </cell>
          <cell r="L105" t="str">
            <v>26200303149182000155550040000148321111148326</v>
          </cell>
          <cell r="M105" t="str">
            <v>26</v>
          </cell>
          <cell r="N105">
            <v>640</v>
          </cell>
        </row>
        <row r="106">
          <cell r="C106" t="str">
            <v>HOSPITAL DOM MALAN</v>
          </cell>
          <cell r="E106" t="str">
            <v>5.11 - Fornecimento de Alimentação</v>
          </cell>
          <cell r="F106">
            <v>3149182000155</v>
          </cell>
          <cell r="G106" t="str">
            <v>CLINUTRI LTDA</v>
          </cell>
          <cell r="H106" t="str">
            <v>B</v>
          </cell>
          <cell r="I106" t="str">
            <v>S</v>
          </cell>
          <cell r="J106" t="str">
            <v>14832</v>
          </cell>
          <cell r="K106" t="str">
            <v>07/02/2020</v>
          </cell>
          <cell r="L106" t="str">
            <v>26200303149182000155550040000148321111148326</v>
          </cell>
          <cell r="M106" t="str">
            <v>26</v>
          </cell>
          <cell r="N106">
            <v>600</v>
          </cell>
        </row>
        <row r="107">
          <cell r="C107" t="str">
            <v>HOSPITAL DOM MALAN</v>
          </cell>
          <cell r="E107" t="str">
            <v>5.11 - Fornecimento de Alimentação</v>
          </cell>
          <cell r="F107">
            <v>3149182000155</v>
          </cell>
          <cell r="G107" t="str">
            <v>CLINUTRI LTDA</v>
          </cell>
          <cell r="H107" t="str">
            <v>B</v>
          </cell>
          <cell r="I107" t="str">
            <v>S</v>
          </cell>
          <cell r="J107" t="str">
            <v>14832</v>
          </cell>
          <cell r="K107" t="str">
            <v>18/02/2020</v>
          </cell>
          <cell r="L107" t="str">
            <v>26200303149182000155550040000148321111148326</v>
          </cell>
          <cell r="M107" t="str">
            <v>26</v>
          </cell>
          <cell r="N107">
            <v>880</v>
          </cell>
        </row>
        <row r="108">
          <cell r="C108" t="str">
            <v>HOSPITAL DOM MALAN</v>
          </cell>
          <cell r="E108" t="str">
            <v>5.11 - Fornecimento de Alimentação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14832</v>
          </cell>
          <cell r="K108" t="str">
            <v>17/02/2020</v>
          </cell>
          <cell r="L108" t="str">
            <v>26200303149182000155550040000148321111148326</v>
          </cell>
          <cell r="M108" t="str">
            <v>26</v>
          </cell>
          <cell r="N108">
            <v>940</v>
          </cell>
        </row>
        <row r="109">
          <cell r="C109" t="str">
            <v>HOSPITAL DOM MALAN</v>
          </cell>
          <cell r="E109" t="str">
            <v>5.11 - Fornecimento de Alimentação</v>
          </cell>
          <cell r="F109">
            <v>3149182000155</v>
          </cell>
          <cell r="G109" t="str">
            <v>CLINUTRI LTDA</v>
          </cell>
          <cell r="H109" t="str">
            <v>B</v>
          </cell>
          <cell r="I109" t="str">
            <v>S</v>
          </cell>
          <cell r="J109" t="str">
            <v>14832</v>
          </cell>
          <cell r="K109" t="str">
            <v>03/02/2020</v>
          </cell>
          <cell r="L109" t="str">
            <v>26200303149182000155550040000148321111148326</v>
          </cell>
          <cell r="M109" t="str">
            <v>26</v>
          </cell>
          <cell r="N109">
            <v>640</v>
          </cell>
        </row>
        <row r="110">
          <cell r="C110" t="str">
            <v>HOSPITAL DOM MALAN</v>
          </cell>
          <cell r="E110" t="str">
            <v>5.11 - Fornecimento de Alimentação</v>
          </cell>
          <cell r="F110">
            <v>3149182000155</v>
          </cell>
          <cell r="G110" t="str">
            <v>CLINUTRI LTDA</v>
          </cell>
          <cell r="H110" t="str">
            <v>B</v>
          </cell>
          <cell r="I110" t="str">
            <v>S</v>
          </cell>
          <cell r="J110" t="str">
            <v>14832</v>
          </cell>
          <cell r="K110" t="str">
            <v>13/02/2020</v>
          </cell>
          <cell r="L110" t="str">
            <v>26200303149182000155550040000148321111148326</v>
          </cell>
          <cell r="M110" t="str">
            <v>26</v>
          </cell>
          <cell r="N110">
            <v>170</v>
          </cell>
        </row>
        <row r="111">
          <cell r="C111" t="str">
            <v>HOSPITAL DOM MALAN</v>
          </cell>
          <cell r="E111" t="str">
            <v>5.11 - Fornecimento de Alimentação</v>
          </cell>
          <cell r="F111">
            <v>3149182000155</v>
          </cell>
          <cell r="G111" t="str">
            <v>CLINUTRI LTDA</v>
          </cell>
          <cell r="H111" t="str">
            <v>B</v>
          </cell>
          <cell r="I111" t="str">
            <v>S</v>
          </cell>
          <cell r="J111" t="str">
            <v>14832</v>
          </cell>
          <cell r="K111" t="str">
            <v>24/02/2020</v>
          </cell>
          <cell r="L111" t="str">
            <v>26200303149182000155550040000148321111148326</v>
          </cell>
          <cell r="M111" t="str">
            <v>26</v>
          </cell>
          <cell r="N111">
            <v>240</v>
          </cell>
        </row>
        <row r="112">
          <cell r="C112" t="str">
            <v>HOSPITAL DOM MALAN</v>
          </cell>
          <cell r="E112" t="str">
            <v>5.11 - Fornecimento de Alimentação</v>
          </cell>
          <cell r="F112">
            <v>3149182000155</v>
          </cell>
          <cell r="G112" t="str">
            <v>CLINUTRI LTDA</v>
          </cell>
          <cell r="H112" t="str">
            <v>B</v>
          </cell>
          <cell r="I112" t="str">
            <v>S</v>
          </cell>
          <cell r="J112" t="str">
            <v>14832</v>
          </cell>
          <cell r="K112" t="str">
            <v>11/02/2020</v>
          </cell>
          <cell r="L112" t="str">
            <v>26200303149182000155550040000148321111148326</v>
          </cell>
          <cell r="M112" t="str">
            <v>26</v>
          </cell>
          <cell r="N112">
            <v>560</v>
          </cell>
        </row>
        <row r="113">
          <cell r="C113" t="str">
            <v>HOSPITAL DOM MALAN</v>
          </cell>
          <cell r="E113" t="str">
            <v>5.11 - Fornecimento de Alimentação</v>
          </cell>
          <cell r="F113">
            <v>3149182000155</v>
          </cell>
          <cell r="G113" t="str">
            <v>CLINUTRI LTDA</v>
          </cell>
          <cell r="H113" t="str">
            <v>B</v>
          </cell>
          <cell r="I113" t="str">
            <v>S</v>
          </cell>
          <cell r="J113" t="str">
            <v>14832</v>
          </cell>
          <cell r="K113" t="str">
            <v>04/02/2020</v>
          </cell>
          <cell r="L113" t="str">
            <v>26200303149182000155550040000148321111148326</v>
          </cell>
          <cell r="M113" t="str">
            <v>26</v>
          </cell>
          <cell r="N113">
            <v>710</v>
          </cell>
        </row>
        <row r="114">
          <cell r="C114" t="str">
            <v>HOSPITAL DOM MALAN</v>
          </cell>
          <cell r="E114" t="str">
            <v>5.11 - Fornecimento de Alimentação</v>
          </cell>
          <cell r="F114">
            <v>3149182000155</v>
          </cell>
          <cell r="G114" t="str">
            <v>CLINUTRI LTDA</v>
          </cell>
          <cell r="H114" t="str">
            <v>B</v>
          </cell>
          <cell r="I114" t="str">
            <v>S</v>
          </cell>
          <cell r="J114" t="str">
            <v>14832</v>
          </cell>
          <cell r="K114" t="str">
            <v>10/02/2020</v>
          </cell>
          <cell r="L114" t="str">
            <v>26200303149182000155550040000148321111148326</v>
          </cell>
          <cell r="M114" t="str">
            <v>26</v>
          </cell>
          <cell r="N114">
            <v>730</v>
          </cell>
        </row>
        <row r="115">
          <cell r="C115" t="str">
            <v>HOSPITAL DOM MALAN</v>
          </cell>
          <cell r="E115" t="str">
            <v>5.11 - Fornecimento de Alimentação</v>
          </cell>
          <cell r="F115">
            <v>3149182000155</v>
          </cell>
          <cell r="G115" t="str">
            <v>CLINUTRI LTDA</v>
          </cell>
          <cell r="H115" t="str">
            <v>B</v>
          </cell>
          <cell r="I115" t="str">
            <v>S</v>
          </cell>
          <cell r="J115" t="str">
            <v>14832</v>
          </cell>
          <cell r="K115" t="str">
            <v>08/02/2020</v>
          </cell>
          <cell r="L115" t="str">
            <v>26200303149182000155550040000148321111148326</v>
          </cell>
          <cell r="M115" t="str">
            <v>26</v>
          </cell>
          <cell r="N115">
            <v>600</v>
          </cell>
        </row>
        <row r="116">
          <cell r="C116" t="str">
            <v>HOSPITAL DOM MALAN</v>
          </cell>
          <cell r="E116" t="str">
            <v>5.11 - Fornecimento de Alimentação</v>
          </cell>
          <cell r="F116">
            <v>3149182000155</v>
          </cell>
          <cell r="G116" t="str">
            <v>CLINUTRI LTDA</v>
          </cell>
          <cell r="H116" t="str">
            <v>B</v>
          </cell>
          <cell r="I116" t="str">
            <v>S</v>
          </cell>
          <cell r="J116" t="str">
            <v>14832</v>
          </cell>
          <cell r="K116" t="str">
            <v>14/02/2020</v>
          </cell>
          <cell r="L116" t="str">
            <v>26200303149182000155550040000148321111148326</v>
          </cell>
          <cell r="M116" t="str">
            <v>26</v>
          </cell>
          <cell r="N116">
            <v>470</v>
          </cell>
        </row>
        <row r="117">
          <cell r="C117" t="str">
            <v>HOSPITAL DOM MALAN</v>
          </cell>
          <cell r="E117" t="str">
            <v>5.11 - Fornecimento de Alimentação</v>
          </cell>
          <cell r="F117">
            <v>3149182000155</v>
          </cell>
          <cell r="G117" t="str">
            <v>CLINUTRI LTDA</v>
          </cell>
          <cell r="H117" t="str">
            <v>B</v>
          </cell>
          <cell r="I117" t="str">
            <v>S</v>
          </cell>
          <cell r="J117" t="str">
            <v>14832</v>
          </cell>
          <cell r="K117" t="str">
            <v>05/02/2020</v>
          </cell>
          <cell r="L117" t="str">
            <v>26200303149182000155550040000148321111148326</v>
          </cell>
          <cell r="M117" t="str">
            <v>26</v>
          </cell>
          <cell r="N117">
            <v>470</v>
          </cell>
        </row>
        <row r="118">
          <cell r="C118" t="str">
            <v>HOSPITAL DOM MALAN</v>
          </cell>
          <cell r="E118" t="str">
            <v>5.11 - Fornecimento de Alimentação</v>
          </cell>
          <cell r="F118">
            <v>3149182000155</v>
          </cell>
          <cell r="G118" t="str">
            <v>CLINUTRI LTDA</v>
          </cell>
          <cell r="H118" t="str">
            <v>B</v>
          </cell>
          <cell r="I118" t="str">
            <v>S</v>
          </cell>
          <cell r="J118" t="str">
            <v>14832</v>
          </cell>
          <cell r="K118" t="str">
            <v>20/02/2020</v>
          </cell>
          <cell r="L118" t="str">
            <v>26200303149182000155550040000148321111148326</v>
          </cell>
          <cell r="M118" t="str">
            <v>26</v>
          </cell>
          <cell r="N118">
            <v>470</v>
          </cell>
        </row>
        <row r="119">
          <cell r="C119" t="str">
            <v>HOSPITAL DOM MALAN</v>
          </cell>
          <cell r="E119" t="str">
            <v>5.11 - Fornecimento de Alimentação</v>
          </cell>
          <cell r="F119">
            <v>3149182000155</v>
          </cell>
          <cell r="G119" t="str">
            <v>CLINUTRI LTDA</v>
          </cell>
          <cell r="H119" t="str">
            <v>B</v>
          </cell>
          <cell r="I119" t="str">
            <v>S</v>
          </cell>
          <cell r="J119" t="str">
            <v>14832</v>
          </cell>
          <cell r="K119" t="str">
            <v>25/02/2020</v>
          </cell>
          <cell r="L119" t="str">
            <v>26200303149182000155550040000148321111148326</v>
          </cell>
          <cell r="M119" t="str">
            <v>26</v>
          </cell>
          <cell r="N119">
            <v>130</v>
          </cell>
        </row>
        <row r="120">
          <cell r="C120" t="str">
            <v>HOSPITAL DOM MALAN</v>
          </cell>
          <cell r="E120" t="str">
            <v>5.11 - Fornecimento de Alimentação</v>
          </cell>
          <cell r="F120">
            <v>3149182000155</v>
          </cell>
          <cell r="G120" t="str">
            <v>CLINUTRI LTDA</v>
          </cell>
          <cell r="H120" t="str">
            <v>B</v>
          </cell>
          <cell r="I120" t="str">
            <v>S</v>
          </cell>
          <cell r="J120" t="str">
            <v>14832</v>
          </cell>
          <cell r="K120" t="str">
            <v>26/02/2020</v>
          </cell>
          <cell r="L120" t="str">
            <v>26200303149182000155550040000148321111148326</v>
          </cell>
          <cell r="M120" t="str">
            <v>26</v>
          </cell>
          <cell r="N120">
            <v>110</v>
          </cell>
        </row>
        <row r="121">
          <cell r="C121" t="str">
            <v>HOSPITAL DOM MALAN</v>
          </cell>
          <cell r="E121" t="str">
            <v>5.11 - Fornecimento de Alimentação</v>
          </cell>
          <cell r="F121">
            <v>3149182000155</v>
          </cell>
          <cell r="G121" t="str">
            <v>CLINUTRI LTDA</v>
          </cell>
          <cell r="H121" t="str">
            <v>B</v>
          </cell>
          <cell r="I121" t="str">
            <v>S</v>
          </cell>
          <cell r="J121" t="str">
            <v>14832</v>
          </cell>
          <cell r="K121" t="str">
            <v>02/02/2020</v>
          </cell>
          <cell r="L121" t="str">
            <v>26200303149182000155550040000148321111148326</v>
          </cell>
          <cell r="M121" t="str">
            <v>26</v>
          </cell>
          <cell r="N121">
            <v>640</v>
          </cell>
        </row>
        <row r="122">
          <cell r="C122" t="str">
            <v>HOSPITAL DOM MALAN</v>
          </cell>
          <cell r="E122" t="str">
            <v>3.2 - Gás e Outros Materiais Engarrafados</v>
          </cell>
          <cell r="F122">
            <v>6230499000100</v>
          </cell>
          <cell r="G122" t="str">
            <v>SOMAR GASES COMERCIO E SERVICOS LTDA</v>
          </cell>
          <cell r="H122" t="str">
            <v>B</v>
          </cell>
          <cell r="I122" t="str">
            <v>S</v>
          </cell>
          <cell r="J122" t="str">
            <v>000017354</v>
          </cell>
          <cell r="K122" t="str">
            <v>30/01/2020</v>
          </cell>
          <cell r="L122" t="str">
            <v>26200106230499000100550030000173541298401638</v>
          </cell>
          <cell r="M122" t="str">
            <v>26</v>
          </cell>
          <cell r="N122">
            <v>362.5</v>
          </cell>
        </row>
        <row r="123">
          <cell r="C123" t="str">
            <v>HOSPITAL DOM MALAN</v>
          </cell>
          <cell r="E123" t="str">
            <v>3.2 - Gás e Outros Materiais Engarrafados</v>
          </cell>
          <cell r="F123">
            <v>6230499000100</v>
          </cell>
          <cell r="G123" t="str">
            <v>SOMAR GASES COMERCIO E SERVICOS LTDA</v>
          </cell>
          <cell r="H123" t="str">
            <v>B</v>
          </cell>
          <cell r="I123" t="str">
            <v>S</v>
          </cell>
          <cell r="J123" t="str">
            <v>000017391</v>
          </cell>
          <cell r="K123" t="str">
            <v>04/02/2020</v>
          </cell>
          <cell r="L123" t="str">
            <v>26200206230499000100550030000173911205337940</v>
          </cell>
          <cell r="M123" t="str">
            <v>26</v>
          </cell>
          <cell r="N123">
            <v>200</v>
          </cell>
        </row>
        <row r="124">
          <cell r="C124" t="str">
            <v>HOSPITAL DOM MALAN</v>
          </cell>
          <cell r="E124" t="str">
            <v>3.2 - Gás e Outros Materiais Engarrafados</v>
          </cell>
          <cell r="F124">
            <v>6230499000100</v>
          </cell>
          <cell r="G124" t="str">
            <v>SOMAR GASES COMERCIO E SERVICOS LTDA</v>
          </cell>
          <cell r="H124" t="str">
            <v>B</v>
          </cell>
          <cell r="I124" t="str">
            <v>S</v>
          </cell>
          <cell r="J124" t="str">
            <v>000017435</v>
          </cell>
          <cell r="K124" t="str">
            <v>10/02/2020</v>
          </cell>
          <cell r="L124" t="str">
            <v>26200206230499000100550030000174351628025239</v>
          </cell>
          <cell r="M124" t="str">
            <v>26</v>
          </cell>
          <cell r="N124">
            <v>487.5</v>
          </cell>
        </row>
        <row r="125">
          <cell r="C125" t="str">
            <v>HOSPITAL DOM MALAN</v>
          </cell>
          <cell r="E125" t="str">
            <v>3.2 - Gás e Outros Materiais Engarrafados</v>
          </cell>
          <cell r="F125">
            <v>6230499000100</v>
          </cell>
          <cell r="G125" t="str">
            <v>SOMAR GASES COMERCIO E SERVICOS LTDA</v>
          </cell>
          <cell r="H125" t="str">
            <v>B</v>
          </cell>
          <cell r="I125" t="str">
            <v>S</v>
          </cell>
          <cell r="J125" t="str">
            <v>000017477</v>
          </cell>
          <cell r="K125" t="str">
            <v>14/02/2020</v>
          </cell>
          <cell r="L125" t="str">
            <v>26200206230499000100550030000174771601879482</v>
          </cell>
          <cell r="M125" t="str">
            <v>26</v>
          </cell>
          <cell r="N125">
            <v>100</v>
          </cell>
        </row>
        <row r="126">
          <cell r="C126" t="str">
            <v>HOSPITAL DOM MALAN</v>
          </cell>
          <cell r="E126" t="str">
            <v>3.2 - Gás e Outros Materiais Engarrafados</v>
          </cell>
          <cell r="F126">
            <v>6230499000100</v>
          </cell>
          <cell r="G126" t="str">
            <v>SOMAR GASES COMERCIO E SERVICOS LTDA</v>
          </cell>
          <cell r="H126" t="str">
            <v>B</v>
          </cell>
          <cell r="I126" t="str">
            <v>S</v>
          </cell>
          <cell r="J126" t="str">
            <v>000017511</v>
          </cell>
          <cell r="K126" t="str">
            <v>18/02/2020</v>
          </cell>
          <cell r="L126" t="str">
            <v>26200206230499000100550030000175111741525946</v>
          </cell>
          <cell r="M126" t="str">
            <v>26</v>
          </cell>
          <cell r="N126">
            <v>700</v>
          </cell>
        </row>
        <row r="127">
          <cell r="C127" t="str">
            <v>HOSPITAL DOM MALAN</v>
          </cell>
          <cell r="E127" t="str">
            <v>3.2 - Gás e Outros Materiais Engarrafados</v>
          </cell>
          <cell r="F127">
            <v>6230499000100</v>
          </cell>
          <cell r="G127" t="str">
            <v>SOMAR GASES COMERCIO E SERVICOS LTDA</v>
          </cell>
          <cell r="H127" t="str">
            <v>B</v>
          </cell>
          <cell r="I127" t="str">
            <v>S</v>
          </cell>
          <cell r="J127" t="str">
            <v>000017531</v>
          </cell>
          <cell r="K127" t="str">
            <v>20/02/2020</v>
          </cell>
          <cell r="L127" t="str">
            <v>26200206230499000100550030000175311900920243</v>
          </cell>
          <cell r="M127" t="str">
            <v>26</v>
          </cell>
          <cell r="N127">
            <v>137.5</v>
          </cell>
        </row>
        <row r="128">
          <cell r="C128" t="str">
            <v>HOSPITAL DOM MALAN</v>
          </cell>
          <cell r="E128" t="str">
            <v>3.2 - Gás e Outros Materiais Engarrafados</v>
          </cell>
          <cell r="F128">
            <v>24380578000421</v>
          </cell>
          <cell r="G128" t="str">
            <v>WHITE MARTINS GASES INDS DO NORDESTE SA</v>
          </cell>
          <cell r="H128" t="str">
            <v>B</v>
          </cell>
          <cell r="I128" t="str">
            <v>S</v>
          </cell>
          <cell r="J128" t="str">
            <v>1193</v>
          </cell>
          <cell r="K128" t="str">
            <v>27/12/2019</v>
          </cell>
          <cell r="L128" t="str">
            <v>29191124380578000421557770000011931204267817</v>
          </cell>
          <cell r="M128" t="str">
            <v>29</v>
          </cell>
          <cell r="N128">
            <v>648.66999999999996</v>
          </cell>
        </row>
        <row r="129">
          <cell r="C129" t="str">
            <v>HOSPITAL DOM MALAN</v>
          </cell>
          <cell r="E129" t="str">
            <v>3.2 - Gás e Outros Materiais Engarrafados</v>
          </cell>
          <cell r="F129">
            <v>24380578000421</v>
          </cell>
          <cell r="G129" t="str">
            <v>WHITE MARTINS GASES INDS DO NORDESTE SA</v>
          </cell>
          <cell r="H129" t="str">
            <v>B</v>
          </cell>
          <cell r="I129" t="str">
            <v>S</v>
          </cell>
          <cell r="J129" t="str">
            <v>290698</v>
          </cell>
          <cell r="K129" t="str">
            <v>04/02/2020</v>
          </cell>
          <cell r="L129" t="str">
            <v>29200224380578000421552000002906981780107730</v>
          </cell>
          <cell r="M129" t="str">
            <v>29</v>
          </cell>
          <cell r="N129">
            <v>681.25</v>
          </cell>
        </row>
        <row r="130">
          <cell r="C130" t="str">
            <v>HOSPITAL DOM MALAN</v>
          </cell>
          <cell r="E130" t="str">
            <v>3.2 - Gás e Outros Materiais Engarrafados</v>
          </cell>
          <cell r="F130">
            <v>24380578000421</v>
          </cell>
          <cell r="G130" t="str">
            <v>WHITE MARTINS GASES INDS DO NORDESTE SA</v>
          </cell>
          <cell r="H130" t="str">
            <v>B</v>
          </cell>
          <cell r="I130" t="str">
            <v>S</v>
          </cell>
          <cell r="J130" t="str">
            <v>291748</v>
          </cell>
          <cell r="K130" t="str">
            <v>20/02/2020</v>
          </cell>
          <cell r="L130" t="str">
            <v>29200224380578000421552000002917481782117153</v>
          </cell>
          <cell r="M130" t="str">
            <v>29</v>
          </cell>
          <cell r="N130">
            <v>648.66999999999996</v>
          </cell>
        </row>
        <row r="131">
          <cell r="C131" t="str">
            <v>HOSPITAL DOM MALAN</v>
          </cell>
          <cell r="E131" t="str">
            <v>3.2 - Gás e Outros Materiais Engarrafados</v>
          </cell>
          <cell r="F131">
            <v>24380578002980</v>
          </cell>
          <cell r="G131" t="str">
            <v>WHITE MARTINS GASES INDS DO NORDESTE SA</v>
          </cell>
          <cell r="H131" t="str">
            <v>B</v>
          </cell>
          <cell r="I131" t="str">
            <v>S</v>
          </cell>
          <cell r="J131" t="str">
            <v>100288</v>
          </cell>
          <cell r="K131" t="str">
            <v>29/01/2020</v>
          </cell>
          <cell r="L131" t="str">
            <v>29200124380578002980550700001002881779539425</v>
          </cell>
          <cell r="M131" t="str">
            <v>29</v>
          </cell>
          <cell r="N131">
            <v>11690</v>
          </cell>
        </row>
        <row r="132">
          <cell r="C132" t="str">
            <v>HOSPITAL DOM MALAN</v>
          </cell>
          <cell r="E132" t="str">
            <v>3.2 - Gás e Outros Materiais Engarrafados</v>
          </cell>
          <cell r="F132">
            <v>24380578002980</v>
          </cell>
          <cell r="G132" t="str">
            <v>WHITE MARTINS GASES INDS DO NORDESTE SA</v>
          </cell>
          <cell r="H132" t="str">
            <v>B</v>
          </cell>
          <cell r="I132" t="str">
            <v>S</v>
          </cell>
          <cell r="J132" t="str">
            <v>100329</v>
          </cell>
          <cell r="K132" t="str">
            <v>31/01/2020</v>
          </cell>
          <cell r="L132" t="str">
            <v>29200124380578002980550700001003291779750090</v>
          </cell>
          <cell r="M132" t="str">
            <v>29</v>
          </cell>
          <cell r="N132">
            <v>4078.14</v>
          </cell>
        </row>
        <row r="133">
          <cell r="C133" t="str">
            <v>HOSPITAL DOM MALAN</v>
          </cell>
          <cell r="E133" t="str">
            <v>3.2 - Gás e Outros Materiais Engarrafados</v>
          </cell>
          <cell r="F133">
            <v>24380578002980</v>
          </cell>
          <cell r="G133" t="str">
            <v>WHITE MARTINS GASES INDS DO NORDESTE SA</v>
          </cell>
          <cell r="H133" t="str">
            <v>B</v>
          </cell>
          <cell r="I133" t="str">
            <v>S</v>
          </cell>
          <cell r="J133" t="str">
            <v>100503</v>
          </cell>
          <cell r="K133" t="str">
            <v>10/02/2020</v>
          </cell>
          <cell r="L133" t="str">
            <v>29200224380578002980550700001005031780846738</v>
          </cell>
          <cell r="M133" t="str">
            <v>29</v>
          </cell>
          <cell r="N133">
            <v>11940.51</v>
          </cell>
        </row>
        <row r="134">
          <cell r="C134" t="str">
            <v>HOSPITAL DOM MALAN</v>
          </cell>
          <cell r="E134" t="str">
            <v>3.2 - Gás e Outros Materiais Engarrafados</v>
          </cell>
          <cell r="F134">
            <v>24380578002980</v>
          </cell>
          <cell r="G134" t="str">
            <v>WHITE MARTINS GASES INDS DO NORDESTE SA</v>
          </cell>
          <cell r="H134" t="str">
            <v>B</v>
          </cell>
          <cell r="I134" t="str">
            <v>S</v>
          </cell>
          <cell r="J134" t="str">
            <v>100619</v>
          </cell>
          <cell r="K134" t="str">
            <v>14/02/2020</v>
          </cell>
          <cell r="L134" t="str">
            <v>29200224380578002980550700001006191781463935</v>
          </cell>
          <cell r="M134" t="str">
            <v>29</v>
          </cell>
          <cell r="N134">
            <v>11690</v>
          </cell>
        </row>
        <row r="135">
          <cell r="C135" t="str">
            <v>HOSPITAL DOM MALAN</v>
          </cell>
          <cell r="E135" t="str">
            <v>3.2 - Gás e Outros Materiais Engarrafados</v>
          </cell>
          <cell r="F135">
            <v>24380578002980</v>
          </cell>
          <cell r="G135" t="str">
            <v>WHITE MARTINS GASES INDS DO NORDESTE SA</v>
          </cell>
          <cell r="H135" t="str">
            <v>B</v>
          </cell>
          <cell r="I135" t="str">
            <v>S</v>
          </cell>
          <cell r="J135" t="str">
            <v>100625</v>
          </cell>
          <cell r="K135" t="str">
            <v>17/02/2020</v>
          </cell>
          <cell r="L135" t="str">
            <v>29200224380578002980550700001006251781724000</v>
          </cell>
          <cell r="M135" t="str">
            <v>29</v>
          </cell>
          <cell r="N135">
            <v>3403.46</v>
          </cell>
        </row>
        <row r="136">
          <cell r="C136" t="str">
            <v>HOSPITAL DOM MALAN</v>
          </cell>
          <cell r="E136" t="str">
            <v>3.2 - Gás e Outros Materiais Engarrafados</v>
          </cell>
          <cell r="F136">
            <v>24380578002980</v>
          </cell>
          <cell r="G136" t="str">
            <v>WHITE MARTINS GASES INDS DO NORDESTE SA</v>
          </cell>
          <cell r="H136" t="str">
            <v>B</v>
          </cell>
          <cell r="I136" t="str">
            <v>S</v>
          </cell>
          <cell r="J136" t="str">
            <v>98612</v>
          </cell>
          <cell r="K136" t="str">
            <v>18/11/2019</v>
          </cell>
          <cell r="L136" t="str">
            <v>29191124380578002980550700000986121771863372</v>
          </cell>
          <cell r="M136" t="str">
            <v>29</v>
          </cell>
          <cell r="N136">
            <v>4205.0600000000004</v>
          </cell>
        </row>
        <row r="137">
          <cell r="C137" t="str">
            <v>HOSPITAL DOM MALAN</v>
          </cell>
          <cell r="E137" t="str">
            <v>3.13 - Materiais e Materiais Ortopédicos e Corretivos (OPME)</v>
          </cell>
          <cell r="F137">
            <v>12482070000102</v>
          </cell>
          <cell r="G137" t="str">
            <v>QUIRON MEDIC COM DE PROD HOSP</v>
          </cell>
          <cell r="H137" t="str">
            <v>B</v>
          </cell>
          <cell r="I137" t="str">
            <v>S</v>
          </cell>
          <cell r="J137" t="str">
            <v>1922</v>
          </cell>
          <cell r="K137" t="str">
            <v>06/02/2020</v>
          </cell>
          <cell r="L137" t="str">
            <v>29200212482070000102550010000019221070554760</v>
          </cell>
          <cell r="M137" t="str">
            <v>29</v>
          </cell>
          <cell r="N137">
            <v>850</v>
          </cell>
        </row>
        <row r="138">
          <cell r="C138" t="str">
            <v>HOSPITAL DOM MALAN</v>
          </cell>
          <cell r="E138" t="str">
            <v>3.11 - Material Laboratorial</v>
          </cell>
          <cell r="F138">
            <v>175233000125</v>
          </cell>
          <cell r="G138" t="str">
            <v>TRES LEOES MATERIAL HOSPITALAR LTDA</v>
          </cell>
          <cell r="H138" t="str">
            <v>B</v>
          </cell>
          <cell r="I138" t="str">
            <v>S</v>
          </cell>
          <cell r="J138" t="str">
            <v>0048321</v>
          </cell>
          <cell r="K138" t="str">
            <v>12/02/2020</v>
          </cell>
          <cell r="L138" t="str">
            <v>28200200175233000125550010000483211438593008</v>
          </cell>
          <cell r="M138" t="str">
            <v>28</v>
          </cell>
          <cell r="N138">
            <v>256.8</v>
          </cell>
        </row>
        <row r="139">
          <cell r="C139" t="str">
            <v>HOSPITAL DOM MALAN</v>
          </cell>
          <cell r="E139" t="str">
            <v>3.11 - Material Laboratorial</v>
          </cell>
          <cell r="F139">
            <v>10779833000156</v>
          </cell>
          <cell r="G139" t="str">
            <v>MEDICAL MERCANTIL DE APAR MED LTDA</v>
          </cell>
          <cell r="H139" t="str">
            <v>B</v>
          </cell>
          <cell r="I139" t="str">
            <v>S</v>
          </cell>
          <cell r="J139" t="str">
            <v>498935</v>
          </cell>
          <cell r="K139" t="str">
            <v>21/02/2020</v>
          </cell>
          <cell r="L139" t="str">
            <v>26200210779833000156550010004989351154446375</v>
          </cell>
          <cell r="M139" t="str">
            <v>26</v>
          </cell>
          <cell r="N139">
            <v>5112</v>
          </cell>
        </row>
        <row r="140">
          <cell r="C140" t="str">
            <v>HOSPITAL DOM MALAN</v>
          </cell>
          <cell r="E140" t="str">
            <v>3.99 - Outras despesas com Material de Consumo</v>
          </cell>
          <cell r="F140">
            <v>2668752000150</v>
          </cell>
          <cell r="G140" t="str">
            <v>REDLINE COMERCIO DE PRODUTOS CIRURGICOS LTDA</v>
          </cell>
          <cell r="H140" t="str">
            <v>B</v>
          </cell>
          <cell r="I140" t="str">
            <v>S</v>
          </cell>
          <cell r="J140" t="str">
            <v>000000287</v>
          </cell>
          <cell r="K140" t="str">
            <v>18/02/2020</v>
          </cell>
          <cell r="L140" t="str">
            <v>26200202668752000150550010000002871000003009</v>
          </cell>
          <cell r="M140" t="str">
            <v>26</v>
          </cell>
          <cell r="N140">
            <v>17268</v>
          </cell>
        </row>
        <row r="141">
          <cell r="C141" t="str">
            <v>HOSPITAL DOM MALAN</v>
          </cell>
          <cell r="E141" t="str">
            <v>3.99 - Outras despesas com Material de Consumo</v>
          </cell>
          <cell r="F141">
            <v>7295277000138</v>
          </cell>
          <cell r="G141" t="str">
            <v>OLIVERTEC EQUIPAMENTOS HOSPITALARES LTDA</v>
          </cell>
          <cell r="H141" t="str">
            <v>B</v>
          </cell>
          <cell r="I141" t="str">
            <v>S</v>
          </cell>
          <cell r="J141" t="str">
            <v>000014977</v>
          </cell>
          <cell r="K141" t="str">
            <v>17/02/2020</v>
          </cell>
          <cell r="L141" t="str">
            <v>35200207295277000138550010000149771266934297</v>
          </cell>
          <cell r="M141" t="str">
            <v>35</v>
          </cell>
          <cell r="N141">
            <v>455</v>
          </cell>
        </row>
        <row r="142">
          <cell r="C142" t="str">
            <v>HOSPITAL DOM MALAN</v>
          </cell>
          <cell r="E142" t="str">
            <v>3.99 - Outras despesas com Material de Consumo</v>
          </cell>
          <cell r="F142">
            <v>8674752000140</v>
          </cell>
          <cell r="G142" t="str">
            <v>CIRURGICA MONTEBELLO LTDA</v>
          </cell>
          <cell r="H142" t="str">
            <v>B</v>
          </cell>
          <cell r="I142" t="str">
            <v>S</v>
          </cell>
          <cell r="J142" t="str">
            <v>000075309</v>
          </cell>
          <cell r="K142" t="str">
            <v>19/02/2020</v>
          </cell>
          <cell r="L142" t="str">
            <v>26200208674752000140550010000753091331792546</v>
          </cell>
          <cell r="M142" t="str">
            <v>26</v>
          </cell>
          <cell r="N142">
            <v>578.96</v>
          </cell>
        </row>
        <row r="143">
          <cell r="C143" t="str">
            <v>HOSPITAL DOM MALAN</v>
          </cell>
          <cell r="E143" t="str">
            <v>3.99 - Outras despesas com Material de Consumo</v>
          </cell>
          <cell r="F143">
            <v>10779833000156</v>
          </cell>
          <cell r="G143" t="str">
            <v>MEDICAL MERCANTIL DE APAR MED LTDA</v>
          </cell>
          <cell r="H143" t="str">
            <v>B</v>
          </cell>
          <cell r="I143" t="str">
            <v>S</v>
          </cell>
          <cell r="J143" t="str">
            <v>498626</v>
          </cell>
          <cell r="K143" t="str">
            <v>18/02/2020</v>
          </cell>
          <cell r="L143" t="str">
            <v>26200210779833000156550010004986261134404515</v>
          </cell>
          <cell r="M143" t="str">
            <v>26</v>
          </cell>
          <cell r="N143">
            <v>571.67999999999995</v>
          </cell>
        </row>
        <row r="144">
          <cell r="C144" t="str">
            <v>HOSPITAL DOM MALAN</v>
          </cell>
          <cell r="E144" t="str">
            <v>3.99 - Outras despesas com Material de Consumo</v>
          </cell>
          <cell r="F144">
            <v>11449180000100</v>
          </cell>
          <cell r="G144" t="str">
            <v>DPROSMED DIST PROD MED HOSPITALARES</v>
          </cell>
          <cell r="H144" t="str">
            <v>B</v>
          </cell>
          <cell r="I144" t="str">
            <v>S</v>
          </cell>
          <cell r="J144" t="str">
            <v>000032731</v>
          </cell>
          <cell r="K144" t="str">
            <v>12/02/2020</v>
          </cell>
          <cell r="L144" t="str">
            <v>26200211449180000100550010000327311028642279</v>
          </cell>
          <cell r="M144" t="str">
            <v>26</v>
          </cell>
          <cell r="N144">
            <v>1888.45</v>
          </cell>
        </row>
        <row r="145">
          <cell r="C145" t="str">
            <v>HOSPITAL DOM MALAN</v>
          </cell>
          <cell r="E145" t="str">
            <v>3.99 - Outras despesas com Material de Consumo</v>
          </cell>
          <cell r="F145">
            <v>31836173000178</v>
          </cell>
          <cell r="G145" t="str">
            <v>PEDRO HENRIQUE LINS MARTINS EIRELI</v>
          </cell>
          <cell r="H145" t="str">
            <v>B</v>
          </cell>
          <cell r="I145" t="str">
            <v>S</v>
          </cell>
          <cell r="J145" t="str">
            <v>000000818</v>
          </cell>
          <cell r="K145" t="str">
            <v>17/02/2020</v>
          </cell>
          <cell r="L145" t="str">
            <v>26200231836173000178550010000008181930724760</v>
          </cell>
          <cell r="M145" t="str">
            <v>26</v>
          </cell>
          <cell r="N145">
            <v>86.2</v>
          </cell>
        </row>
        <row r="146">
          <cell r="C146" t="str">
            <v>HOSPITAL DOM MALAN</v>
          </cell>
          <cell r="E146" t="str">
            <v>3.99 - Outras despesas com Material de Consumo</v>
          </cell>
          <cell r="F146">
            <v>34194080000185</v>
          </cell>
          <cell r="G146" t="str">
            <v>FD PINHEIRO MATERIAIS MEDICOS E HOSP LTDA EPP</v>
          </cell>
          <cell r="H146" t="str">
            <v>B</v>
          </cell>
          <cell r="I146" t="str">
            <v>S</v>
          </cell>
          <cell r="J146" t="str">
            <v>000000294</v>
          </cell>
          <cell r="K146" t="str">
            <v>14/02/2020</v>
          </cell>
          <cell r="L146" t="str">
            <v>26200234194080000185550010000002941251632064</v>
          </cell>
          <cell r="M146" t="str">
            <v>26</v>
          </cell>
          <cell r="N146">
            <v>260</v>
          </cell>
        </row>
        <row r="147">
          <cell r="C147" t="str">
            <v>HOSPITAL DOM MALAN</v>
          </cell>
          <cell r="E147" t="str">
            <v>3.99 - Outras despesas com Material de Consumo</v>
          </cell>
          <cell r="F147">
            <v>35426756000181</v>
          </cell>
          <cell r="G147" t="str">
            <v>ANTONIO FERREIRA DOS SANTOS JUNIOR</v>
          </cell>
          <cell r="H147" t="str">
            <v>B</v>
          </cell>
          <cell r="I147" t="str">
            <v>S</v>
          </cell>
          <cell r="J147" t="str">
            <v>000000003</v>
          </cell>
          <cell r="K147" t="str">
            <v>27/01/2020</v>
          </cell>
          <cell r="L147" t="str">
            <v>29200135426756000181550010000000031000740208</v>
          </cell>
          <cell r="M147" t="str">
            <v>29</v>
          </cell>
          <cell r="N147">
            <v>778</v>
          </cell>
        </row>
        <row r="148">
          <cell r="C148" t="str">
            <v>HOSPITAL DOM MALAN</v>
          </cell>
          <cell r="E148" t="str">
            <v>3.99 - Outras despesas com Material de Consumo</v>
          </cell>
          <cell r="F148">
            <v>35426756000181</v>
          </cell>
          <cell r="G148" t="str">
            <v>ANTONIO FERREIRA DOS SANTOS JUNIOR</v>
          </cell>
          <cell r="H148" t="str">
            <v>B</v>
          </cell>
          <cell r="I148" t="str">
            <v>S</v>
          </cell>
          <cell r="J148" t="str">
            <v>000000004</v>
          </cell>
          <cell r="K148" t="str">
            <v>05/02/2020</v>
          </cell>
          <cell r="L148" t="str">
            <v>29200235426756000181550010000000041446201073</v>
          </cell>
          <cell r="M148" t="str">
            <v>29</v>
          </cell>
          <cell r="N148">
            <v>1040</v>
          </cell>
        </row>
        <row r="149">
          <cell r="C149" t="str">
            <v>HOSPITAL DOM MALAN</v>
          </cell>
          <cell r="E149" t="str">
            <v>3.7 - Material de Limpeza e Produtos de Hgienização</v>
          </cell>
          <cell r="F149">
            <v>193374000170</v>
          </cell>
          <cell r="G149" t="str">
            <v>JOSE ERNESTO PEREIRA BARROS</v>
          </cell>
          <cell r="H149" t="str">
            <v>B</v>
          </cell>
          <cell r="I149" t="str">
            <v>S</v>
          </cell>
          <cell r="J149" t="str">
            <v>34041</v>
          </cell>
          <cell r="K149" t="str">
            <v>10/02/2020</v>
          </cell>
          <cell r="L149" t="str">
            <v>26200200193374000170550550000340411118404475</v>
          </cell>
          <cell r="M149" t="str">
            <v>26</v>
          </cell>
          <cell r="N149">
            <v>16.45</v>
          </cell>
        </row>
        <row r="150">
          <cell r="C150" t="str">
            <v>HOSPITAL DOM MALAN</v>
          </cell>
          <cell r="E150" t="str">
            <v>3.7 - Material de Limpeza e Produtos de Hgienização</v>
          </cell>
          <cell r="F150">
            <v>193374000170</v>
          </cell>
          <cell r="G150" t="str">
            <v>JOSE ERNESTO PEREIRA BARROS</v>
          </cell>
          <cell r="H150" t="str">
            <v>B</v>
          </cell>
          <cell r="I150" t="str">
            <v>S</v>
          </cell>
          <cell r="J150" t="str">
            <v>34224</v>
          </cell>
          <cell r="K150" t="str">
            <v>20/02/2020</v>
          </cell>
          <cell r="L150" t="str">
            <v>26200200193374000170550550000342241119574510</v>
          </cell>
          <cell r="M150" t="str">
            <v>26</v>
          </cell>
          <cell r="N150">
            <v>17.98</v>
          </cell>
        </row>
        <row r="151">
          <cell r="C151" t="str">
            <v>HOSPITAL DOM MALAN</v>
          </cell>
          <cell r="E151" t="str">
            <v>3.7 - Material de Limpeza e Produtos de Hgienização</v>
          </cell>
          <cell r="F151">
            <v>5044056000161</v>
          </cell>
          <cell r="G151" t="str">
            <v>DMH PRODUTOS HOSPITALARES LTDA</v>
          </cell>
          <cell r="H151" t="str">
            <v>B</v>
          </cell>
          <cell r="I151" t="str">
            <v>S</v>
          </cell>
          <cell r="J151" t="str">
            <v>16171</v>
          </cell>
          <cell r="K151" t="str">
            <v>07/02/2020</v>
          </cell>
          <cell r="L151" t="str">
            <v>26200205044056000161550010000161711256961066</v>
          </cell>
          <cell r="M151" t="str">
            <v>26</v>
          </cell>
          <cell r="N151">
            <v>4757</v>
          </cell>
        </row>
        <row r="152">
          <cell r="C152" t="str">
            <v>HOSPITAL DOM MALAN</v>
          </cell>
          <cell r="E152" t="str">
            <v>3.7 - Material de Limpeza e Produtos de Hgienização</v>
          </cell>
          <cell r="F152">
            <v>5044056000161</v>
          </cell>
          <cell r="G152" t="str">
            <v>DMH PRODUTOS HOSPITALARES LTDA</v>
          </cell>
          <cell r="H152" t="str">
            <v>B</v>
          </cell>
          <cell r="I152" t="str">
            <v>S</v>
          </cell>
          <cell r="J152" t="str">
            <v>16172</v>
          </cell>
          <cell r="K152" t="str">
            <v>07/02/2020</v>
          </cell>
          <cell r="L152" t="str">
            <v>26200205044056000161550010000161721066078495</v>
          </cell>
          <cell r="M152" t="str">
            <v>26</v>
          </cell>
          <cell r="N152">
            <v>3648.51</v>
          </cell>
        </row>
        <row r="153">
          <cell r="C153" t="str">
            <v>HOSPITAL DOM MALAN</v>
          </cell>
          <cell r="E153" t="str">
            <v>3.7 - Material de Limpeza e Produtos de Hgienização</v>
          </cell>
          <cell r="F153">
            <v>5509824000377</v>
          </cell>
          <cell r="G153" t="str">
            <v>NORMANDO JOSE NOSSA VILLAR - ME</v>
          </cell>
          <cell r="H153" t="str">
            <v>B</v>
          </cell>
          <cell r="I153" t="str">
            <v>S</v>
          </cell>
          <cell r="J153" t="str">
            <v>000018244</v>
          </cell>
          <cell r="K153" t="str">
            <v>05/02/2020</v>
          </cell>
          <cell r="L153" t="str">
            <v>26200205509824000377550010000182441000439712</v>
          </cell>
          <cell r="M153" t="str">
            <v>26</v>
          </cell>
          <cell r="N153">
            <v>482.63</v>
          </cell>
        </row>
        <row r="154">
          <cell r="C154" t="str">
            <v>HOSPITAL DOM MALAN</v>
          </cell>
          <cell r="E154" t="str">
            <v>3.7 - Material de Limpeza e Produtos de Hgienização</v>
          </cell>
          <cell r="F154">
            <v>5509824000377</v>
          </cell>
          <cell r="G154" t="str">
            <v>NORMANDO JOSE NOSSA VILLAR - ME</v>
          </cell>
          <cell r="H154" t="str">
            <v>B</v>
          </cell>
          <cell r="I154" t="str">
            <v>S</v>
          </cell>
          <cell r="J154" t="str">
            <v>000018296</v>
          </cell>
          <cell r="K154" t="str">
            <v>18/02/2020</v>
          </cell>
          <cell r="L154" t="str">
            <v>26200205509824000377550010000182961000440245</v>
          </cell>
          <cell r="M154" t="str">
            <v>26</v>
          </cell>
          <cell r="N154">
            <v>3072</v>
          </cell>
        </row>
        <row r="155">
          <cell r="C155" t="str">
            <v>HOSPITAL DOM MALAN</v>
          </cell>
          <cell r="E155" t="str">
            <v>3.7 - Material de Limpeza e Produtos de Hgienização</v>
          </cell>
          <cell r="F155">
            <v>5509824000377</v>
          </cell>
          <cell r="G155" t="str">
            <v>NORMANDO JOSE NOSSA VILLAR - ME</v>
          </cell>
          <cell r="H155" t="str">
            <v>B</v>
          </cell>
          <cell r="I155" t="str">
            <v>S</v>
          </cell>
          <cell r="J155" t="str">
            <v>000018297</v>
          </cell>
          <cell r="K155" t="str">
            <v>19/02/2020</v>
          </cell>
          <cell r="L155" t="str">
            <v>26200205509824000377550010000182971000440250</v>
          </cell>
          <cell r="M155" t="str">
            <v>26</v>
          </cell>
          <cell r="N155">
            <v>2856</v>
          </cell>
        </row>
        <row r="156">
          <cell r="C156" t="str">
            <v>HOSPITAL DOM MALAN</v>
          </cell>
          <cell r="E156" t="str">
            <v>3.7 - Material de Limpeza e Produtos de Hgienização</v>
          </cell>
          <cell r="F156">
            <v>5509824000377</v>
          </cell>
          <cell r="G156" t="str">
            <v>NORMANDO JOSE NOSSA VILLAR - ME</v>
          </cell>
          <cell r="H156" t="str">
            <v>B</v>
          </cell>
          <cell r="I156" t="str">
            <v>S</v>
          </cell>
          <cell r="J156" t="str">
            <v>000.018.301</v>
          </cell>
          <cell r="K156" t="str">
            <v>19/02/2020</v>
          </cell>
          <cell r="L156" t="str">
            <v>26200205509824000377550010000183011000440298</v>
          </cell>
          <cell r="M156" t="str">
            <v>26</v>
          </cell>
          <cell r="N156">
            <v>153.28</v>
          </cell>
        </row>
        <row r="157">
          <cell r="C157" t="str">
            <v>HOSPITAL DOM MALAN</v>
          </cell>
          <cell r="E157" t="str">
            <v>3.7 - Material de Limpeza e Produtos de Hgienização</v>
          </cell>
          <cell r="F157">
            <v>5509824000377</v>
          </cell>
          <cell r="G157" t="str">
            <v>NORMANDO JOSE NOSSA VILLAR - ME</v>
          </cell>
          <cell r="H157" t="str">
            <v>B</v>
          </cell>
          <cell r="I157" t="str">
            <v>S</v>
          </cell>
          <cell r="J157" t="str">
            <v>000018310</v>
          </cell>
          <cell r="K157" t="str">
            <v>20/02/2020</v>
          </cell>
          <cell r="L157" t="str">
            <v>26200205509824000377550010000183101000440386</v>
          </cell>
          <cell r="M157" t="str">
            <v>26</v>
          </cell>
          <cell r="N157">
            <v>217.6</v>
          </cell>
        </row>
        <row r="158">
          <cell r="C158" t="str">
            <v>HOSPITAL DOM MALAN</v>
          </cell>
          <cell r="E158" t="str">
            <v>3.7 - Material de Limpeza e Produtos de Hgienização</v>
          </cell>
          <cell r="F158">
            <v>8613183000122</v>
          </cell>
          <cell r="G158" t="str">
            <v>ENIVALDO BARBOSA NOGUEIRA - ME</v>
          </cell>
          <cell r="H158" t="str">
            <v>B</v>
          </cell>
          <cell r="I158" t="str">
            <v>S</v>
          </cell>
          <cell r="J158" t="str">
            <v>000049421</v>
          </cell>
          <cell r="K158" t="str">
            <v>03/02/2020</v>
          </cell>
          <cell r="L158" t="str">
            <v>26200208613183000122550010000494211000690766</v>
          </cell>
          <cell r="M158" t="str">
            <v>26</v>
          </cell>
          <cell r="N158">
            <v>500.5</v>
          </cell>
        </row>
        <row r="159">
          <cell r="C159" t="str">
            <v>HOSPITAL DOM MALAN</v>
          </cell>
          <cell r="E159" t="str">
            <v>3.7 - Material de Limpeza e Produtos de Hgienização</v>
          </cell>
          <cell r="F159">
            <v>8613183000122</v>
          </cell>
          <cell r="G159" t="str">
            <v>ENIVALDO BARBOSA NOGUEIRA - ME</v>
          </cell>
          <cell r="H159" t="str">
            <v>B</v>
          </cell>
          <cell r="I159" t="str">
            <v>S</v>
          </cell>
          <cell r="J159" t="str">
            <v>000049739</v>
          </cell>
          <cell r="K159" t="str">
            <v>17/02/2020</v>
          </cell>
          <cell r="L159" t="str">
            <v>26200208613183000122550010000497391000694460</v>
          </cell>
          <cell r="M159" t="str">
            <v>26</v>
          </cell>
          <cell r="N159">
            <v>324.8</v>
          </cell>
        </row>
        <row r="160">
          <cell r="C160" t="str">
            <v>HOSPITAL DOM MALAN</v>
          </cell>
          <cell r="E160" t="str">
            <v>3.7 - Material de Limpeza e Produtos de Hgienização</v>
          </cell>
          <cell r="F160">
            <v>8613183000122</v>
          </cell>
          <cell r="G160" t="str">
            <v>ENIVALDO BARBOSA NOGUEIRA - ME</v>
          </cell>
          <cell r="H160" t="str">
            <v>B</v>
          </cell>
          <cell r="I160" t="str">
            <v>S</v>
          </cell>
          <cell r="J160" t="str">
            <v>000049810</v>
          </cell>
          <cell r="K160" t="str">
            <v>21/02/2020</v>
          </cell>
          <cell r="L160" t="str">
            <v>26200208613183000122550010000498101000695332</v>
          </cell>
          <cell r="M160" t="str">
            <v>26</v>
          </cell>
          <cell r="N160">
            <v>163.08000000000001</v>
          </cell>
        </row>
        <row r="161">
          <cell r="C161" t="str">
            <v>HOSPITAL DOM MALAN</v>
          </cell>
          <cell r="E161" t="str">
            <v>3.7 - Material de Limpeza e Produtos de Hgienização</v>
          </cell>
          <cell r="F161">
            <v>11449180000100</v>
          </cell>
          <cell r="G161" t="str">
            <v>DPROSMED DIST PROD MED HOSPITALARES</v>
          </cell>
          <cell r="H161" t="str">
            <v>B</v>
          </cell>
          <cell r="I161" t="str">
            <v>S</v>
          </cell>
          <cell r="J161" t="str">
            <v>000032730</v>
          </cell>
          <cell r="K161" t="str">
            <v>12/02/2020</v>
          </cell>
          <cell r="L161" t="str">
            <v>26200211449180000100550010000327301171782642</v>
          </cell>
          <cell r="M161" t="str">
            <v>26</v>
          </cell>
          <cell r="N161">
            <v>4670.6400000000003</v>
          </cell>
        </row>
        <row r="162">
          <cell r="C162" t="str">
            <v>HOSPITAL DOM MALAN</v>
          </cell>
          <cell r="E162" t="str">
            <v>3.7 - Material de Limpeza e Produtos de Hgienização</v>
          </cell>
          <cell r="F162">
            <v>12271596000143</v>
          </cell>
          <cell r="G162" t="str">
            <v>PHARMAMED COMERCIO DE PRADUTOS MEDICOS H</v>
          </cell>
          <cell r="H162" t="str">
            <v>B</v>
          </cell>
          <cell r="I162" t="str">
            <v>S</v>
          </cell>
          <cell r="J162" t="str">
            <v>000030375</v>
          </cell>
          <cell r="K162" t="str">
            <v>21/02/2020</v>
          </cell>
          <cell r="L162" t="str">
            <v>26200212271596000143550010000303751917936739</v>
          </cell>
          <cell r="M162" t="str">
            <v>26</v>
          </cell>
          <cell r="N162">
            <v>7675.28</v>
          </cell>
        </row>
        <row r="163">
          <cell r="C163" t="str">
            <v>HOSPITAL DOM MALAN</v>
          </cell>
          <cell r="E163" t="str">
            <v>3.7 - Material de Limpeza e Produtos de Hgienização</v>
          </cell>
          <cell r="F163">
            <v>15183098000137</v>
          </cell>
          <cell r="G163" t="str">
            <v>INDEBA INDUSTRIA E COMERCIO LTDA</v>
          </cell>
          <cell r="H163" t="str">
            <v>B</v>
          </cell>
          <cell r="I163" t="str">
            <v>S</v>
          </cell>
          <cell r="J163" t="str">
            <v>000047731</v>
          </cell>
          <cell r="K163" t="str">
            <v>05/02/2020</v>
          </cell>
          <cell r="L163" t="str">
            <v>29200215183098000137550010000477311100304980</v>
          </cell>
          <cell r="M163" t="str">
            <v>29</v>
          </cell>
          <cell r="N163">
            <v>298.68</v>
          </cell>
        </row>
        <row r="164">
          <cell r="C164" t="str">
            <v>HOSPITAL DOM MALAN</v>
          </cell>
          <cell r="E164" t="str">
            <v>3.7 - Material de Limpeza e Produtos de Hgienização</v>
          </cell>
          <cell r="F164">
            <v>20859696000202</v>
          </cell>
          <cell r="G164" t="str">
            <v>ORTHOMED STALLYN JOHNSON BORGES GARDEL M</v>
          </cell>
          <cell r="H164" t="str">
            <v>B</v>
          </cell>
          <cell r="I164" t="str">
            <v>S</v>
          </cell>
          <cell r="J164" t="str">
            <v>000002912</v>
          </cell>
          <cell r="K164" t="str">
            <v>20/02/2020</v>
          </cell>
          <cell r="L164" t="str">
            <v>26200220859696000202550010000029121000033856</v>
          </cell>
          <cell r="M164" t="str">
            <v>26</v>
          </cell>
          <cell r="N164">
            <v>699</v>
          </cell>
        </row>
        <row r="165">
          <cell r="C165" t="str">
            <v>HOSPITAL DOM MALAN</v>
          </cell>
          <cell r="E165" t="str">
            <v>3.7 - Material de Limpeza e Produtos de Hgienização</v>
          </cell>
          <cell r="F165">
            <v>30611447000168</v>
          </cell>
          <cell r="G165" t="str">
            <v>RAISSA C R MEDEIROS MOURA</v>
          </cell>
          <cell r="H165" t="str">
            <v>B</v>
          </cell>
          <cell r="I165" t="str">
            <v>S</v>
          </cell>
          <cell r="J165" t="str">
            <v>000006908</v>
          </cell>
          <cell r="K165" t="str">
            <v>04/02/2020</v>
          </cell>
          <cell r="L165" t="str">
            <v>26200230611447000168550010000069081618413866</v>
          </cell>
          <cell r="M165" t="str">
            <v>26</v>
          </cell>
          <cell r="N165">
            <v>288</v>
          </cell>
        </row>
        <row r="166">
          <cell r="C166" t="str">
            <v>HOSPITAL DOM MALAN</v>
          </cell>
          <cell r="E166" t="str">
            <v>3.7 - Material de Limpeza e Produtos de Hgienização</v>
          </cell>
          <cell r="F166">
            <v>30611447000168</v>
          </cell>
          <cell r="G166" t="str">
            <v>RAISSA C R MEDEIROS MOURA</v>
          </cell>
          <cell r="H166" t="str">
            <v>B</v>
          </cell>
          <cell r="I166" t="str">
            <v>S</v>
          </cell>
          <cell r="J166" t="str">
            <v>000007061</v>
          </cell>
          <cell r="K166" t="str">
            <v>20/02/2020</v>
          </cell>
          <cell r="L166" t="str">
            <v>26200230611447000168550010000070611304767552</v>
          </cell>
          <cell r="M166" t="str">
            <v>26</v>
          </cell>
          <cell r="N166">
            <v>1559.25</v>
          </cell>
        </row>
        <row r="167">
          <cell r="C167" t="str">
            <v>HOSPITAL DOM MALAN</v>
          </cell>
          <cell r="E167" t="str">
            <v>3.7 - Material de Limpeza e Produtos de Hgienização</v>
          </cell>
          <cell r="F167">
            <v>30611447000168</v>
          </cell>
          <cell r="G167" t="str">
            <v>RAISSA C R MEDEIROS MOURA</v>
          </cell>
          <cell r="H167" t="str">
            <v>B</v>
          </cell>
          <cell r="I167" t="str">
            <v>S</v>
          </cell>
          <cell r="J167" t="str">
            <v>000007075</v>
          </cell>
          <cell r="K167" t="str">
            <v>20/02/2020</v>
          </cell>
          <cell r="L167" t="str">
            <v>26200230611447000168550010000070751415348812</v>
          </cell>
          <cell r="M167" t="str">
            <v>26</v>
          </cell>
          <cell r="N167">
            <v>235</v>
          </cell>
        </row>
        <row r="168">
          <cell r="C168" t="str">
            <v>HOSPITAL DOM MALAN</v>
          </cell>
          <cell r="E168" t="str">
            <v>3.7 - Material de Limpeza e Produtos de Hgienização</v>
          </cell>
          <cell r="F168">
            <v>30848237000198</v>
          </cell>
          <cell r="G168" t="str">
            <v>PH COMERCIO DE PRODUTOS MEDICOS HOSP LTDA</v>
          </cell>
          <cell r="H168" t="str">
            <v>B</v>
          </cell>
          <cell r="I168" t="str">
            <v>S</v>
          </cell>
          <cell r="J168" t="str">
            <v>000003086</v>
          </cell>
          <cell r="K168" t="str">
            <v>11/02/2020</v>
          </cell>
          <cell r="L168" t="str">
            <v>26200230848237000198550010000030861223537116</v>
          </cell>
          <cell r="M168" t="str">
            <v>26</v>
          </cell>
          <cell r="N168">
            <v>621</v>
          </cell>
        </row>
        <row r="169">
          <cell r="C169" t="str">
            <v>HOSPITAL DOM MALAN</v>
          </cell>
          <cell r="E169" t="str">
            <v>3.7 - Material de Limpeza e Produtos de Hgienização</v>
          </cell>
          <cell r="F169">
            <v>30848237000198</v>
          </cell>
          <cell r="G169" t="str">
            <v>PH COMERCIO DE PRODUTOS MEDICOS HOSP LTDA</v>
          </cell>
          <cell r="H169" t="str">
            <v>B</v>
          </cell>
          <cell r="I169" t="str">
            <v>S</v>
          </cell>
          <cell r="J169" t="str">
            <v>000003088</v>
          </cell>
          <cell r="K169" t="str">
            <v>11/02/2020</v>
          </cell>
          <cell r="L169" t="str">
            <v>26200230848237000198550010000030881544133014</v>
          </cell>
          <cell r="M169" t="str">
            <v>26</v>
          </cell>
          <cell r="N169">
            <v>114</v>
          </cell>
        </row>
        <row r="170">
          <cell r="C170" t="str">
            <v>HOSPITAL DOM MALAN</v>
          </cell>
          <cell r="E170" t="str">
            <v>3.7 - Material de Limpeza e Produtos de Hgienização</v>
          </cell>
          <cell r="F170">
            <v>30848237000198</v>
          </cell>
          <cell r="G170" t="str">
            <v>PH COMERCIO DE PRODUTOS MEDICOS HOSP LTDA</v>
          </cell>
          <cell r="H170" t="str">
            <v>B</v>
          </cell>
          <cell r="I170" t="str">
            <v>S</v>
          </cell>
          <cell r="J170" t="str">
            <v>000003156</v>
          </cell>
          <cell r="K170" t="str">
            <v>21/02/2020</v>
          </cell>
          <cell r="L170" t="str">
            <v>26200230848237000198550010000031561626542432</v>
          </cell>
          <cell r="M170" t="str">
            <v>26</v>
          </cell>
          <cell r="N170">
            <v>426.4</v>
          </cell>
        </row>
        <row r="171">
          <cell r="C171" t="str">
            <v>HOSPITAL DOM MALAN</v>
          </cell>
          <cell r="E171" t="str">
            <v>3.7 - Material de Limpeza e Produtos de Hgienização</v>
          </cell>
          <cell r="F171">
            <v>33910350000144</v>
          </cell>
          <cell r="G171" t="str">
            <v>GARDEIS EQUIP DE PROT INDIVIDUAL LTDA</v>
          </cell>
          <cell r="H171" t="str">
            <v>B</v>
          </cell>
          <cell r="I171" t="str">
            <v>S</v>
          </cell>
          <cell r="J171" t="str">
            <v>000002590</v>
          </cell>
          <cell r="K171" t="str">
            <v>21/02/2020</v>
          </cell>
          <cell r="L171" t="str">
            <v>26200233910350000144550010000025901482847361</v>
          </cell>
          <cell r="M171" t="str">
            <v>26</v>
          </cell>
          <cell r="N171">
            <v>1312.96</v>
          </cell>
        </row>
        <row r="172">
          <cell r="C172" t="str">
            <v>HOSPITAL DOM MALAN</v>
          </cell>
          <cell r="E172" t="str">
            <v>3.99 - Outras despesas com Material de Consumo</v>
          </cell>
          <cell r="F172">
            <v>193374000170</v>
          </cell>
          <cell r="G172" t="str">
            <v>JOSE ERNESTO PEREIRA BARROS</v>
          </cell>
          <cell r="H172" t="str">
            <v>B</v>
          </cell>
          <cell r="I172" t="str">
            <v>S</v>
          </cell>
          <cell r="J172" t="str">
            <v>33894</v>
          </cell>
          <cell r="K172" t="str">
            <v>03/02/2020</v>
          </cell>
          <cell r="L172" t="str">
            <v>26200200193374000170550550000338941115140020</v>
          </cell>
          <cell r="M172" t="str">
            <v>26</v>
          </cell>
          <cell r="N172">
            <v>725.24</v>
          </cell>
        </row>
        <row r="173">
          <cell r="C173" t="str">
            <v>HOSPITAL DOM MALAN</v>
          </cell>
          <cell r="E173" t="str">
            <v>3.99 - Outras despesas com Material de Consumo</v>
          </cell>
          <cell r="F173">
            <v>193374000170</v>
          </cell>
          <cell r="G173" t="str">
            <v>JOSE ERNESTO PEREIRA BARROS</v>
          </cell>
          <cell r="H173" t="str">
            <v>B</v>
          </cell>
          <cell r="I173" t="str">
            <v>S</v>
          </cell>
          <cell r="J173" t="str">
            <v>33913</v>
          </cell>
          <cell r="K173" t="str">
            <v>03/02/2020</v>
          </cell>
          <cell r="L173" t="str">
            <v>26200200193374000170550550000339131118574966</v>
          </cell>
          <cell r="M173" t="str">
            <v>26</v>
          </cell>
          <cell r="N173">
            <v>22.74</v>
          </cell>
        </row>
        <row r="174">
          <cell r="C174" t="str">
            <v>HOSPITAL DOM MALAN</v>
          </cell>
          <cell r="E174" t="str">
            <v>3.99 - Outras despesas com Material de Consumo</v>
          </cell>
          <cell r="F174">
            <v>193374000170</v>
          </cell>
          <cell r="G174" t="str">
            <v>JOSE ERNESTO PEREIRA BARROS</v>
          </cell>
          <cell r="H174" t="str">
            <v>B</v>
          </cell>
          <cell r="I174" t="str">
            <v>S</v>
          </cell>
          <cell r="J174" t="str">
            <v>33917</v>
          </cell>
          <cell r="K174" t="str">
            <v>03/02/2020</v>
          </cell>
          <cell r="L174" t="str">
            <v>26200200193374000170550550000339171119335980</v>
          </cell>
          <cell r="M174" t="str">
            <v>26</v>
          </cell>
          <cell r="N174">
            <v>261.61</v>
          </cell>
        </row>
        <row r="175">
          <cell r="C175" t="str">
            <v>HOSPITAL DOM MALAN</v>
          </cell>
          <cell r="E175" t="str">
            <v>3.99 - Outras despesas com Material de Consumo</v>
          </cell>
          <cell r="F175">
            <v>193374000170</v>
          </cell>
          <cell r="G175" t="str">
            <v>JOSE ERNESTO PEREIRA BARROS</v>
          </cell>
          <cell r="H175" t="str">
            <v>B</v>
          </cell>
          <cell r="I175" t="str">
            <v>S</v>
          </cell>
          <cell r="J175" t="str">
            <v>33931</v>
          </cell>
          <cell r="K175" t="str">
            <v>04/02/2020</v>
          </cell>
          <cell r="L175" t="str">
            <v>26200200193374000170550550000339311115249914</v>
          </cell>
          <cell r="M175" t="str">
            <v>26</v>
          </cell>
          <cell r="N175">
            <v>59.8</v>
          </cell>
        </row>
        <row r="176">
          <cell r="C176" t="str">
            <v>HOSPITAL DOM MALAN</v>
          </cell>
          <cell r="E176" t="str">
            <v>3.99 - Outras despesas com Material de Consumo</v>
          </cell>
          <cell r="F176">
            <v>193374000170</v>
          </cell>
          <cell r="G176" t="str">
            <v>JOSE ERNESTO PEREIRA BARROS</v>
          </cell>
          <cell r="H176" t="str">
            <v>B</v>
          </cell>
          <cell r="I176" t="str">
            <v>S</v>
          </cell>
          <cell r="J176" t="str">
            <v>33997</v>
          </cell>
          <cell r="K176" t="str">
            <v>07/02/2020</v>
          </cell>
          <cell r="L176" t="str">
            <v>26200200193374000170550550000339971113776480</v>
          </cell>
          <cell r="M176" t="str">
            <v>26</v>
          </cell>
          <cell r="N176">
            <v>29.9</v>
          </cell>
        </row>
        <row r="177">
          <cell r="C177" t="str">
            <v>HOSPITAL DOM MALAN</v>
          </cell>
          <cell r="E177" t="str">
            <v>3.99 - Outras despesas com Material de Consumo</v>
          </cell>
          <cell r="F177">
            <v>193374000170</v>
          </cell>
          <cell r="G177" t="str">
            <v>JOSE ERNESTO PEREIRA BARROS</v>
          </cell>
          <cell r="H177" t="str">
            <v>B</v>
          </cell>
          <cell r="I177" t="str">
            <v>S</v>
          </cell>
          <cell r="J177" t="str">
            <v>33997</v>
          </cell>
          <cell r="K177" t="str">
            <v>07/02/2020</v>
          </cell>
          <cell r="L177" t="str">
            <v>26200200193374000170550550000339971113776480</v>
          </cell>
          <cell r="M177" t="str">
            <v>26</v>
          </cell>
          <cell r="N177">
            <v>2088.02</v>
          </cell>
        </row>
        <row r="178">
          <cell r="C178" t="str">
            <v>HOSPITAL DOM MALAN</v>
          </cell>
          <cell r="E178" t="str">
            <v>3.99 - Outras despesas com Material de Consumo</v>
          </cell>
          <cell r="F178">
            <v>193374000170</v>
          </cell>
          <cell r="G178" t="str">
            <v>JOSE ERNESTO PEREIRA BARROS</v>
          </cell>
          <cell r="H178" t="str">
            <v>B</v>
          </cell>
          <cell r="I178" t="str">
            <v>S</v>
          </cell>
          <cell r="J178" t="str">
            <v>34109</v>
          </cell>
          <cell r="K178" t="str">
            <v>13/02/2020</v>
          </cell>
          <cell r="L178" t="str">
            <v>26200200193374000170550550000341091116340605</v>
          </cell>
          <cell r="M178" t="str">
            <v>26</v>
          </cell>
          <cell r="N178">
            <v>29.9</v>
          </cell>
        </row>
        <row r="179">
          <cell r="C179" t="str">
            <v>HOSPITAL DOM MALAN</v>
          </cell>
          <cell r="E179" t="str">
            <v>3.99 - Outras despesas com Material de Consumo</v>
          </cell>
          <cell r="F179">
            <v>193374000170</v>
          </cell>
          <cell r="G179" t="str">
            <v>JOSE ERNESTO PEREIRA BARROS</v>
          </cell>
          <cell r="H179" t="str">
            <v>B</v>
          </cell>
          <cell r="I179" t="str">
            <v>S</v>
          </cell>
          <cell r="J179" t="str">
            <v>34109</v>
          </cell>
          <cell r="K179" t="str">
            <v>13/02/2020</v>
          </cell>
          <cell r="L179" t="str">
            <v>26200200193374000170550550000341091116340605</v>
          </cell>
          <cell r="M179" t="str">
            <v>26</v>
          </cell>
          <cell r="N179">
            <v>320.20999999999998</v>
          </cell>
        </row>
        <row r="180">
          <cell r="C180" t="str">
            <v>HOSPITAL DOM MALAN</v>
          </cell>
          <cell r="E180" t="str">
            <v>3.99 - Outras despesas com Material de Consumo</v>
          </cell>
          <cell r="F180">
            <v>193374000170</v>
          </cell>
          <cell r="G180" t="str">
            <v>JOSE ERNESTO PEREIRA BARROS</v>
          </cell>
          <cell r="H180" t="str">
            <v>B</v>
          </cell>
          <cell r="I180" t="str">
            <v>S</v>
          </cell>
          <cell r="J180" t="str">
            <v>34158</v>
          </cell>
          <cell r="K180" t="str">
            <v>17/02/2020</v>
          </cell>
          <cell r="L180" t="str">
            <v>26200200193374000170550550000341581113759065</v>
          </cell>
          <cell r="M180" t="str">
            <v>26</v>
          </cell>
          <cell r="N180">
            <v>14.94</v>
          </cell>
        </row>
        <row r="181">
          <cell r="C181" t="str">
            <v>HOSPITAL DOM MALAN</v>
          </cell>
          <cell r="E181" t="str">
            <v>3.99 - Outras despesas com Material de Consumo</v>
          </cell>
          <cell r="F181">
            <v>193374000170</v>
          </cell>
          <cell r="G181" t="str">
            <v>JOSE ERNESTO PEREIRA BARROS</v>
          </cell>
          <cell r="H181" t="str">
            <v>B</v>
          </cell>
          <cell r="I181" t="str">
            <v>S</v>
          </cell>
          <cell r="J181" t="str">
            <v>34158</v>
          </cell>
          <cell r="K181" t="str">
            <v>17/02/2020</v>
          </cell>
          <cell r="L181" t="str">
            <v>26200200193374000170550550000341581113759065</v>
          </cell>
          <cell r="M181" t="str">
            <v>26</v>
          </cell>
          <cell r="N181">
            <v>1431.93</v>
          </cell>
        </row>
        <row r="182">
          <cell r="C182" t="str">
            <v>HOSPITAL DOM MALAN</v>
          </cell>
          <cell r="E182" t="str">
            <v>3.99 - Outras despesas com Material de Consumo</v>
          </cell>
          <cell r="F182">
            <v>193374000170</v>
          </cell>
          <cell r="G182" t="str">
            <v>JOSE ERNESTO PEREIRA BARROS</v>
          </cell>
          <cell r="H182" t="str">
            <v>B</v>
          </cell>
          <cell r="I182" t="str">
            <v>S</v>
          </cell>
          <cell r="J182" t="str">
            <v>34208</v>
          </cell>
          <cell r="K182" t="str">
            <v>20/02/2020</v>
          </cell>
          <cell r="L182" t="str">
            <v>26200200193374000170550550000342081112065020</v>
          </cell>
          <cell r="M182" t="str">
            <v>26</v>
          </cell>
          <cell r="N182">
            <v>14.95</v>
          </cell>
        </row>
        <row r="183">
          <cell r="C183" t="str">
            <v>HOSPITAL DOM MALAN</v>
          </cell>
          <cell r="E183" t="str">
            <v>3.99 - Outras despesas com Material de Consumo</v>
          </cell>
          <cell r="F183">
            <v>193374000170</v>
          </cell>
          <cell r="G183" t="str">
            <v>JOSE ERNESTO PEREIRA BARROS</v>
          </cell>
          <cell r="H183" t="str">
            <v>B</v>
          </cell>
          <cell r="I183" t="str">
            <v>S</v>
          </cell>
          <cell r="J183" t="str">
            <v>34223</v>
          </cell>
          <cell r="K183" t="str">
            <v>20/02/2020</v>
          </cell>
          <cell r="L183" t="str">
            <v>26200200193374000170550550000342231115832690</v>
          </cell>
          <cell r="M183" t="str">
            <v>26</v>
          </cell>
          <cell r="N183">
            <v>6389.9</v>
          </cell>
        </row>
        <row r="184">
          <cell r="C184" t="str">
            <v>HOSPITAL DOM MALAN</v>
          </cell>
          <cell r="E184" t="str">
            <v>3.99 - Outras despesas com Material de Consumo</v>
          </cell>
          <cell r="F184">
            <v>193374000170</v>
          </cell>
          <cell r="G184" t="str">
            <v>JOSE ERNESTO PEREIRA BARROS</v>
          </cell>
          <cell r="H184" t="str">
            <v>B</v>
          </cell>
          <cell r="I184" t="str">
            <v>S</v>
          </cell>
          <cell r="J184" t="str">
            <v>34271</v>
          </cell>
          <cell r="K184" t="str">
            <v>24/02/2020</v>
          </cell>
          <cell r="L184" t="str">
            <v>26200200193374000170550550000342711119065690</v>
          </cell>
          <cell r="M184" t="str">
            <v>26</v>
          </cell>
          <cell r="N184">
            <v>23.92</v>
          </cell>
        </row>
        <row r="185">
          <cell r="C185" t="str">
            <v>HOSPITAL DOM MALAN</v>
          </cell>
          <cell r="E185" t="str">
            <v>3.99 - Outras despesas com Material de Consumo</v>
          </cell>
          <cell r="F185">
            <v>193374000170</v>
          </cell>
          <cell r="G185" t="str">
            <v>JOSE ERNESTO PEREIRA BARROS</v>
          </cell>
          <cell r="H185" t="str">
            <v>B</v>
          </cell>
          <cell r="I185" t="str">
            <v>S</v>
          </cell>
          <cell r="J185" t="str">
            <v>34271</v>
          </cell>
          <cell r="K185" t="str">
            <v>24/02/2020</v>
          </cell>
          <cell r="L185" t="str">
            <v>26200200193374000170550550000342711119065690</v>
          </cell>
          <cell r="M185" t="str">
            <v>26</v>
          </cell>
          <cell r="N185">
            <v>2393.4299999999998</v>
          </cell>
        </row>
        <row r="186">
          <cell r="C186" t="str">
            <v>HOSPITAL DOM MALAN</v>
          </cell>
          <cell r="E186" t="str">
            <v>3.99 - Outras despesas com Material de Consumo</v>
          </cell>
          <cell r="F186">
            <v>193374000170</v>
          </cell>
          <cell r="G186" t="str">
            <v>JOSE ERNESTO PEREIRA BARROS</v>
          </cell>
          <cell r="H186" t="str">
            <v>B</v>
          </cell>
          <cell r="I186" t="str">
            <v>S</v>
          </cell>
          <cell r="J186" t="str">
            <v>34319</v>
          </cell>
          <cell r="K186" t="str">
            <v>27/02/2020</v>
          </cell>
          <cell r="L186" t="str">
            <v>26200200193374000170550550000343191110479820</v>
          </cell>
          <cell r="M186" t="str">
            <v>26</v>
          </cell>
          <cell r="N186">
            <v>3026.9</v>
          </cell>
        </row>
        <row r="187">
          <cell r="C187" t="str">
            <v>HOSPITAL DOM MALAN</v>
          </cell>
          <cell r="E187" t="str">
            <v>3.99 - Outras despesas com Material de Consumo</v>
          </cell>
          <cell r="F187">
            <v>193374000170</v>
          </cell>
          <cell r="G187" t="str">
            <v>JOSE ERNESTO PEREIRA BARROS</v>
          </cell>
          <cell r="H187" t="str">
            <v>B</v>
          </cell>
          <cell r="I187" t="str">
            <v>S</v>
          </cell>
          <cell r="J187" t="str">
            <v>34319</v>
          </cell>
          <cell r="K187" t="str">
            <v>27/02/2020</v>
          </cell>
          <cell r="L187" t="str">
            <v>26200200193374000170550550000343191110479820</v>
          </cell>
          <cell r="M187" t="str">
            <v>26</v>
          </cell>
          <cell r="N187">
            <v>23.92</v>
          </cell>
        </row>
        <row r="188">
          <cell r="C188" t="str">
            <v>HOSPITAL DOM MALAN</v>
          </cell>
          <cell r="E188" t="str">
            <v>3.99 - Outras despesas com Material de Consumo</v>
          </cell>
          <cell r="F188">
            <v>3887021000169</v>
          </cell>
          <cell r="G188" t="str">
            <v>PONTO CERTO MERCANTIL DE ALIMENTOS LTDA</v>
          </cell>
          <cell r="H188" t="str">
            <v>B</v>
          </cell>
          <cell r="I188" t="str">
            <v>S</v>
          </cell>
          <cell r="J188" t="str">
            <v>000017533</v>
          </cell>
          <cell r="K188" t="str">
            <v>21/02/2020</v>
          </cell>
          <cell r="L188" t="str">
            <v>26200203887021000169550010000175331049439302</v>
          </cell>
          <cell r="M188" t="str">
            <v>26</v>
          </cell>
          <cell r="N188">
            <v>1278.0999999999999</v>
          </cell>
        </row>
        <row r="189">
          <cell r="C189" t="str">
            <v>HOSPITAL DOM MALAN</v>
          </cell>
          <cell r="E189" t="str">
            <v>3.99 - Outras despesas com Material de Consumo</v>
          </cell>
          <cell r="F189">
            <v>7052310000107</v>
          </cell>
          <cell r="G189" t="str">
            <v>GISLANDE MARIA GOMES DA SILVA ME</v>
          </cell>
          <cell r="H189" t="str">
            <v>B</v>
          </cell>
          <cell r="I189" t="str">
            <v>S</v>
          </cell>
          <cell r="J189" t="str">
            <v>000002235</v>
          </cell>
          <cell r="K189" t="str">
            <v>03/02/2020</v>
          </cell>
          <cell r="L189" t="str">
            <v>26200207052310000107550010000022351715468171</v>
          </cell>
          <cell r="M189" t="str">
            <v>26</v>
          </cell>
          <cell r="N189">
            <v>1476.69</v>
          </cell>
        </row>
        <row r="190">
          <cell r="C190" t="str">
            <v>HOSPITAL DOM MALAN</v>
          </cell>
          <cell r="E190" t="str">
            <v>3.99 - Outras despesas com Material de Consumo</v>
          </cell>
          <cell r="F190">
            <v>7052310000107</v>
          </cell>
          <cell r="G190" t="str">
            <v>GISLANDE MARIA GOMES DA SILVA ME</v>
          </cell>
          <cell r="H190" t="str">
            <v>B</v>
          </cell>
          <cell r="I190" t="str">
            <v>S</v>
          </cell>
          <cell r="J190" t="str">
            <v>000002236</v>
          </cell>
          <cell r="K190" t="str">
            <v>06/02/2020</v>
          </cell>
          <cell r="L190" t="str">
            <v>26200207052310000107550010000022361102625709</v>
          </cell>
          <cell r="M190" t="str">
            <v>26</v>
          </cell>
          <cell r="N190">
            <v>1951.79</v>
          </cell>
        </row>
        <row r="191">
          <cell r="C191" t="str">
            <v>HOSPITAL DOM MALAN</v>
          </cell>
          <cell r="E191" t="str">
            <v>3.99 - Outras despesas com Material de Consumo</v>
          </cell>
          <cell r="F191">
            <v>7052310000107</v>
          </cell>
          <cell r="G191" t="str">
            <v>GISLANDE MARIA GOMES DA SILVA ME</v>
          </cell>
          <cell r="H191" t="str">
            <v>B</v>
          </cell>
          <cell r="I191" t="str">
            <v>S</v>
          </cell>
          <cell r="J191" t="str">
            <v>000002244</v>
          </cell>
          <cell r="K191" t="str">
            <v>12/02/2020</v>
          </cell>
          <cell r="L191" t="str">
            <v>26200207052310000107550010000022441799044270</v>
          </cell>
          <cell r="M191" t="str">
            <v>26</v>
          </cell>
          <cell r="N191">
            <v>570.24</v>
          </cell>
        </row>
        <row r="192">
          <cell r="C192" t="str">
            <v>HOSPITAL DOM MALAN</v>
          </cell>
          <cell r="E192" t="str">
            <v>3.99 - Outras despesas com Material de Consumo</v>
          </cell>
          <cell r="F192">
            <v>7052310000107</v>
          </cell>
          <cell r="G192" t="str">
            <v>GISLANDE MARIA GOMES DA SILVA ME</v>
          </cell>
          <cell r="H192" t="str">
            <v>B</v>
          </cell>
          <cell r="I192" t="str">
            <v>S</v>
          </cell>
          <cell r="J192" t="str">
            <v>000002245</v>
          </cell>
          <cell r="K192" t="str">
            <v>17/02/2020</v>
          </cell>
          <cell r="L192" t="str">
            <v>26200207052310000107550010000022451878638811</v>
          </cell>
          <cell r="M192" t="str">
            <v>26</v>
          </cell>
          <cell r="N192">
            <v>2338.7800000000002</v>
          </cell>
        </row>
        <row r="193">
          <cell r="C193" t="str">
            <v>HOSPITAL DOM MALAN</v>
          </cell>
          <cell r="E193" t="str">
            <v>3.99 - Outras despesas com Material de Consumo</v>
          </cell>
          <cell r="F193">
            <v>7052310000107</v>
          </cell>
          <cell r="G193" t="str">
            <v>GISLANDE MARIA GOMES DA SILVA ME</v>
          </cell>
          <cell r="H193" t="str">
            <v>B</v>
          </cell>
          <cell r="I193" t="str">
            <v>S</v>
          </cell>
          <cell r="J193" t="str">
            <v>000002258</v>
          </cell>
          <cell r="K193" t="str">
            <v>20/02/2020</v>
          </cell>
          <cell r="L193" t="str">
            <v>26200207052310000107550010000022581107073604</v>
          </cell>
          <cell r="M193" t="str">
            <v>26</v>
          </cell>
          <cell r="N193">
            <v>1018.29</v>
          </cell>
        </row>
        <row r="194">
          <cell r="C194" t="str">
            <v>HOSPITAL DOM MALAN</v>
          </cell>
          <cell r="E194" t="str">
            <v>3.99 - Outras despesas com Material de Consumo</v>
          </cell>
          <cell r="F194">
            <v>7052310000107</v>
          </cell>
          <cell r="G194" t="str">
            <v>GISLANDE MARIA GOMES DA SILVA ME</v>
          </cell>
          <cell r="H194" t="str">
            <v>B</v>
          </cell>
          <cell r="I194" t="str">
            <v>S</v>
          </cell>
          <cell r="J194" t="str">
            <v>000002266</v>
          </cell>
          <cell r="K194" t="str">
            <v>26/02/2020</v>
          </cell>
          <cell r="L194" t="str">
            <v>26200207052310000107550010000022661724408760</v>
          </cell>
          <cell r="M194" t="str">
            <v>26</v>
          </cell>
          <cell r="N194">
            <v>1694.38</v>
          </cell>
        </row>
        <row r="195">
          <cell r="C195" t="str">
            <v>HOSPITAL DOM MALAN</v>
          </cell>
          <cell r="E195" t="str">
            <v>3.99 - Outras despesas com Material de Consumo</v>
          </cell>
          <cell r="F195">
            <v>7052310000107</v>
          </cell>
          <cell r="G195" t="str">
            <v>GISLANDE MARIA GOMES DA SILVA ME</v>
          </cell>
          <cell r="H195" t="str">
            <v>B</v>
          </cell>
          <cell r="I195" t="str">
            <v>S</v>
          </cell>
          <cell r="J195" t="str">
            <v>000002272</v>
          </cell>
          <cell r="K195" t="str">
            <v>27/02/2020</v>
          </cell>
          <cell r="L195" t="str">
            <v>26200207052310000107550010000022721217914289</v>
          </cell>
          <cell r="M195" t="str">
            <v>26</v>
          </cell>
          <cell r="N195">
            <v>844.96</v>
          </cell>
        </row>
        <row r="196">
          <cell r="C196" t="str">
            <v>HOSPITAL DOM MALAN</v>
          </cell>
          <cell r="E196" t="str">
            <v>3.99 - Outras despesas com Material de Consumo</v>
          </cell>
          <cell r="F196">
            <v>9203226000164</v>
          </cell>
          <cell r="G196" t="str">
            <v>COMPANHIA DE ALIMENTOS DO VALE LTDA</v>
          </cell>
          <cell r="H196" t="str">
            <v>B</v>
          </cell>
          <cell r="I196" t="str">
            <v>S</v>
          </cell>
          <cell r="J196" t="str">
            <v>467651</v>
          </cell>
          <cell r="K196" t="str">
            <v>03/02/2020</v>
          </cell>
          <cell r="L196" t="str">
            <v>26200209203226000164550030004676511113978827</v>
          </cell>
          <cell r="M196" t="str">
            <v>26</v>
          </cell>
          <cell r="N196">
            <v>2950.26</v>
          </cell>
        </row>
        <row r="197">
          <cell r="C197" t="str">
            <v>HOSPITAL DOM MALAN</v>
          </cell>
          <cell r="E197" t="str">
            <v>3.99 - Outras despesas com Material de Consumo</v>
          </cell>
          <cell r="F197">
            <v>9203226000164</v>
          </cell>
          <cell r="G197" t="str">
            <v>COMPANHIA DE ALIMENTOS DO VALE LTDA</v>
          </cell>
          <cell r="H197" t="str">
            <v>B</v>
          </cell>
          <cell r="I197" t="str">
            <v>S</v>
          </cell>
          <cell r="J197" t="str">
            <v>468208</v>
          </cell>
          <cell r="K197" t="str">
            <v>06/02/2020</v>
          </cell>
          <cell r="L197" t="str">
            <v>26200209203226000164550030004682081111145358</v>
          </cell>
          <cell r="M197" t="str">
            <v>26</v>
          </cell>
          <cell r="N197">
            <v>4131.74</v>
          </cell>
        </row>
        <row r="198">
          <cell r="C198" t="str">
            <v>HOSPITAL DOM MALAN</v>
          </cell>
          <cell r="E198" t="str">
            <v>3.99 - Outras despesas com Material de Consumo</v>
          </cell>
          <cell r="F198">
            <v>9203226000164</v>
          </cell>
          <cell r="G198" t="str">
            <v>COMPANHIA DE ALIMENTOS DO VALE LTDA</v>
          </cell>
          <cell r="H198" t="str">
            <v>B</v>
          </cell>
          <cell r="I198" t="str">
            <v>S</v>
          </cell>
          <cell r="J198" t="str">
            <v>468227</v>
          </cell>
          <cell r="K198" t="str">
            <v>06/02/2020</v>
          </cell>
          <cell r="L198" t="str">
            <v>26200209203226000164550030004682271117293001</v>
          </cell>
          <cell r="M198" t="str">
            <v>26</v>
          </cell>
          <cell r="N198">
            <v>558.42999999999995</v>
          </cell>
        </row>
        <row r="199">
          <cell r="C199" t="str">
            <v>HOSPITAL DOM MALAN</v>
          </cell>
          <cell r="E199" t="str">
            <v>3.99 - Outras despesas com Material de Consumo</v>
          </cell>
          <cell r="F199">
            <v>9203226000164</v>
          </cell>
          <cell r="G199" t="str">
            <v>COMPANHIA DE ALIMENTOS DO VALE LTDA</v>
          </cell>
          <cell r="H199" t="str">
            <v>B</v>
          </cell>
          <cell r="I199" t="str">
            <v>S</v>
          </cell>
          <cell r="J199" t="str">
            <v>468858</v>
          </cell>
          <cell r="K199" t="str">
            <v>12/02/2020</v>
          </cell>
          <cell r="L199" t="str">
            <v>26200209203226000164550030004688581110476789</v>
          </cell>
          <cell r="M199" t="str">
            <v>26</v>
          </cell>
          <cell r="N199">
            <v>3397.76</v>
          </cell>
        </row>
        <row r="200">
          <cell r="C200" t="str">
            <v>HOSPITAL DOM MALAN</v>
          </cell>
          <cell r="E200" t="str">
            <v>3.99 - Outras despesas com Material de Consumo</v>
          </cell>
          <cell r="F200">
            <v>9203226000164</v>
          </cell>
          <cell r="G200" t="str">
            <v>COMPANHIA DE ALIMENTOS DO VALE LTDA</v>
          </cell>
          <cell r="H200" t="str">
            <v>B</v>
          </cell>
          <cell r="I200" t="str">
            <v>S</v>
          </cell>
          <cell r="J200" t="str">
            <v>468903</v>
          </cell>
          <cell r="K200" t="str">
            <v>12/02/2020</v>
          </cell>
          <cell r="L200" t="str">
            <v>26200209203226000164550030004689031113690169</v>
          </cell>
          <cell r="M200" t="str">
            <v>26</v>
          </cell>
          <cell r="N200">
            <v>119.8</v>
          </cell>
        </row>
        <row r="201">
          <cell r="C201" t="str">
            <v>HOSPITAL DOM MALAN</v>
          </cell>
          <cell r="E201" t="str">
            <v>3.99 - Outras despesas com Material de Consumo</v>
          </cell>
          <cell r="F201">
            <v>9203226000164</v>
          </cell>
          <cell r="G201" t="str">
            <v>COMPANHIA DE ALIMENTOS DO VALE LTDA</v>
          </cell>
          <cell r="H201" t="str">
            <v>B</v>
          </cell>
          <cell r="I201" t="str">
            <v>S</v>
          </cell>
          <cell r="J201" t="str">
            <v>469325</v>
          </cell>
          <cell r="K201" t="str">
            <v>17/02/2020</v>
          </cell>
          <cell r="L201" t="str">
            <v>26200209203226000164550030004693251118211870</v>
          </cell>
          <cell r="M201" t="str">
            <v>26</v>
          </cell>
          <cell r="N201">
            <v>325.8</v>
          </cell>
        </row>
        <row r="202">
          <cell r="C202" t="str">
            <v>HOSPITAL DOM MALAN</v>
          </cell>
          <cell r="E202" t="str">
            <v>3.99 - Outras despesas com Material de Consumo</v>
          </cell>
          <cell r="F202">
            <v>9203226000164</v>
          </cell>
          <cell r="G202" t="str">
            <v>COMPANHIA DE ALIMENTOS DO VALE LTDA</v>
          </cell>
          <cell r="H202" t="str">
            <v>B</v>
          </cell>
          <cell r="I202" t="str">
            <v>S</v>
          </cell>
          <cell r="J202" t="str">
            <v>469326</v>
          </cell>
          <cell r="K202" t="str">
            <v>17/02/2020</v>
          </cell>
          <cell r="L202" t="str">
            <v>26200209203226000164550030004693261117056924</v>
          </cell>
          <cell r="M202" t="str">
            <v>26</v>
          </cell>
          <cell r="N202">
            <v>2553</v>
          </cell>
        </row>
        <row r="203">
          <cell r="C203" t="str">
            <v>HOSPITAL DOM MALAN</v>
          </cell>
          <cell r="E203" t="str">
            <v>3.99 - Outras despesas com Material de Consumo</v>
          </cell>
          <cell r="F203">
            <v>9203226000164</v>
          </cell>
          <cell r="G203" t="str">
            <v>COMPANHIA DE ALIMENTOS DO VALE LTDA</v>
          </cell>
          <cell r="H203" t="str">
            <v>B</v>
          </cell>
          <cell r="I203" t="str">
            <v>S</v>
          </cell>
          <cell r="J203" t="str">
            <v>469795</v>
          </cell>
          <cell r="K203" t="str">
            <v>20/02/2020</v>
          </cell>
          <cell r="L203" t="str">
            <v>26200209203226000164550030004697951112659794</v>
          </cell>
          <cell r="M203" t="str">
            <v>26</v>
          </cell>
          <cell r="N203">
            <v>735</v>
          </cell>
        </row>
        <row r="204">
          <cell r="C204" t="str">
            <v>HOSPITAL DOM MALAN</v>
          </cell>
          <cell r="E204" t="str">
            <v>3.99 - Outras despesas com Material de Consumo</v>
          </cell>
          <cell r="F204">
            <v>9203226000164</v>
          </cell>
          <cell r="G204" t="str">
            <v>COMPANHIA DE ALIMENTOS DO VALE LTDA</v>
          </cell>
          <cell r="H204" t="str">
            <v>B</v>
          </cell>
          <cell r="I204" t="str">
            <v>S</v>
          </cell>
          <cell r="J204" t="str">
            <v>469796</v>
          </cell>
          <cell r="K204" t="str">
            <v>20/02/2020</v>
          </cell>
          <cell r="L204" t="str">
            <v>26200209203226000164550030004697961115080000</v>
          </cell>
          <cell r="M204" t="str">
            <v>26</v>
          </cell>
          <cell r="N204">
            <v>1920.28</v>
          </cell>
        </row>
        <row r="205">
          <cell r="C205" t="str">
            <v>HOSPITAL DOM MALAN</v>
          </cell>
          <cell r="E205" t="str">
            <v>3.99 - Outras despesas com Material de Consumo</v>
          </cell>
          <cell r="F205">
            <v>9203226000164</v>
          </cell>
          <cell r="G205" t="str">
            <v>COMPANHIA DE ALIMENTOS DO VALE LTDA</v>
          </cell>
          <cell r="H205" t="str">
            <v>B</v>
          </cell>
          <cell r="I205" t="str">
            <v>S</v>
          </cell>
          <cell r="J205" t="str">
            <v>469864</v>
          </cell>
          <cell r="K205" t="str">
            <v>21/02/2020</v>
          </cell>
          <cell r="L205" t="str">
            <v>26200209203226000164550030004698641113765759</v>
          </cell>
          <cell r="M205" t="str">
            <v>26</v>
          </cell>
          <cell r="N205">
            <v>1312.8</v>
          </cell>
        </row>
        <row r="206">
          <cell r="C206" t="str">
            <v>HOSPITAL DOM MALAN</v>
          </cell>
          <cell r="E206" t="str">
            <v>3.99 - Outras despesas com Material de Consumo</v>
          </cell>
          <cell r="F206">
            <v>9203226000164</v>
          </cell>
          <cell r="G206" t="str">
            <v>COMPANHIA DE ALIMENTOS DO VALE LTDA</v>
          </cell>
          <cell r="H206" t="str">
            <v>B</v>
          </cell>
          <cell r="I206" t="str">
            <v>S</v>
          </cell>
          <cell r="J206" t="str">
            <v>469997</v>
          </cell>
          <cell r="K206" t="str">
            <v>22/02/2020</v>
          </cell>
          <cell r="L206" t="str">
            <v>26200209203226000164550030004699971111221626</v>
          </cell>
          <cell r="M206" t="str">
            <v>26</v>
          </cell>
          <cell r="N206">
            <v>169.32</v>
          </cell>
        </row>
        <row r="207">
          <cell r="C207" t="str">
            <v>HOSPITAL DOM MALAN</v>
          </cell>
          <cell r="E207" t="str">
            <v>3.99 - Outras despesas com Material de Consumo</v>
          </cell>
          <cell r="F207">
            <v>9203226000164</v>
          </cell>
          <cell r="G207" t="str">
            <v>COMPANHIA DE ALIMENTOS DO VALE LTDA</v>
          </cell>
          <cell r="H207" t="str">
            <v>B</v>
          </cell>
          <cell r="I207" t="str">
            <v>S</v>
          </cell>
          <cell r="J207" t="str">
            <v>470389</v>
          </cell>
          <cell r="K207" t="str">
            <v>26/02/2020</v>
          </cell>
          <cell r="L207" t="str">
            <v>26200209203226000164550030004703891114560772</v>
          </cell>
          <cell r="M207" t="str">
            <v>26</v>
          </cell>
          <cell r="N207">
            <v>1410.32</v>
          </cell>
        </row>
        <row r="208">
          <cell r="C208" t="str">
            <v>HOSPITAL DOM MALAN</v>
          </cell>
          <cell r="E208" t="str">
            <v>3.99 - Outras despesas com Material de Consumo</v>
          </cell>
          <cell r="F208">
            <v>9203226000164</v>
          </cell>
          <cell r="G208" t="str">
            <v>COMPANHIA DE ALIMENTOS DO VALE LTDA</v>
          </cell>
          <cell r="H208" t="str">
            <v>B</v>
          </cell>
          <cell r="I208" t="str">
            <v>S</v>
          </cell>
          <cell r="J208" t="str">
            <v>470521</v>
          </cell>
          <cell r="K208" t="str">
            <v>27/02/2020</v>
          </cell>
          <cell r="L208" t="str">
            <v>26200209203226000164550030004705211118866625</v>
          </cell>
          <cell r="M208" t="str">
            <v>26</v>
          </cell>
          <cell r="N208">
            <v>264</v>
          </cell>
        </row>
        <row r="209">
          <cell r="C209" t="str">
            <v>HOSPITAL DOM MALAN</v>
          </cell>
          <cell r="E209" t="str">
            <v>3.99 - Outras despesas com Material de Consumo</v>
          </cell>
          <cell r="F209">
            <v>9203226000164</v>
          </cell>
          <cell r="G209" t="str">
            <v>COMPANHIA DE ALIMENTOS DO VALE LTDA</v>
          </cell>
          <cell r="H209" t="str">
            <v>B</v>
          </cell>
          <cell r="I209" t="str">
            <v>S</v>
          </cell>
          <cell r="J209" t="str">
            <v>470521</v>
          </cell>
          <cell r="K209" t="str">
            <v>27/02/2020</v>
          </cell>
          <cell r="L209" t="str">
            <v>26200209203226000164550030004705211118866625</v>
          </cell>
          <cell r="M209" t="str">
            <v>26</v>
          </cell>
          <cell r="N209">
            <v>59.95</v>
          </cell>
        </row>
        <row r="210">
          <cell r="C210" t="str">
            <v>HOSPITAL DOM MALAN</v>
          </cell>
          <cell r="E210" t="str">
            <v>3.99 - Outras despesas com Material de Consumo</v>
          </cell>
          <cell r="F210">
            <v>9203226000164</v>
          </cell>
          <cell r="G210" t="str">
            <v>COMPANHIA DE ALIMENTOS DO VALE LTDA</v>
          </cell>
          <cell r="H210" t="str">
            <v>B</v>
          </cell>
          <cell r="I210" t="str">
            <v>S</v>
          </cell>
          <cell r="J210" t="str">
            <v>470522</v>
          </cell>
          <cell r="K210" t="str">
            <v>27/02/2020</v>
          </cell>
          <cell r="L210" t="str">
            <v>26200209203226000164550030004705221113661992</v>
          </cell>
          <cell r="M210" t="str">
            <v>26</v>
          </cell>
          <cell r="N210">
            <v>257.27999999999997</v>
          </cell>
        </row>
        <row r="211">
          <cell r="C211" t="str">
            <v>HOSPITAL DOM MALAN</v>
          </cell>
          <cell r="E211" t="str">
            <v>3.99 - Outras despesas com Material de Consumo</v>
          </cell>
          <cell r="F211">
            <v>15121052000193</v>
          </cell>
          <cell r="G211" t="str">
            <v>PAO DE MEL</v>
          </cell>
          <cell r="H211" t="str">
            <v>B</v>
          </cell>
          <cell r="I211" t="str">
            <v>S</v>
          </cell>
          <cell r="J211" t="str">
            <v>000002946</v>
          </cell>
          <cell r="K211" t="str">
            <v>21/02/2020</v>
          </cell>
          <cell r="L211" t="str">
            <v>26200315121052000193550010000029461000000014</v>
          </cell>
          <cell r="M211" t="str">
            <v>26</v>
          </cell>
          <cell r="N211">
            <v>263.39999999999998</v>
          </cell>
        </row>
        <row r="212">
          <cell r="C212" t="str">
            <v>HOSPITAL DOM MALAN</v>
          </cell>
          <cell r="E212" t="str">
            <v>3.99 - Outras despesas com Material de Consumo</v>
          </cell>
          <cell r="F212">
            <v>15121052000193</v>
          </cell>
          <cell r="G212" t="str">
            <v>PAO DE MEL</v>
          </cell>
          <cell r="H212" t="str">
            <v>B</v>
          </cell>
          <cell r="I212" t="str">
            <v>S</v>
          </cell>
          <cell r="J212" t="str">
            <v>000002946</v>
          </cell>
          <cell r="K212" t="str">
            <v>10/02/2020</v>
          </cell>
          <cell r="L212" t="str">
            <v>26200315121052000193550010000029461000000014</v>
          </cell>
          <cell r="M212" t="str">
            <v>26</v>
          </cell>
          <cell r="N212">
            <v>191</v>
          </cell>
        </row>
        <row r="213">
          <cell r="C213" t="str">
            <v>HOSPITAL DOM MALAN</v>
          </cell>
          <cell r="E213" t="str">
            <v>3.99 - Outras despesas com Material de Consumo</v>
          </cell>
          <cell r="F213">
            <v>15121052000193</v>
          </cell>
          <cell r="G213" t="str">
            <v>PAO DE MEL</v>
          </cell>
          <cell r="H213" t="str">
            <v>B</v>
          </cell>
          <cell r="I213" t="str">
            <v>S</v>
          </cell>
          <cell r="J213" t="str">
            <v>000002946</v>
          </cell>
          <cell r="K213" t="str">
            <v>13/02/2020</v>
          </cell>
          <cell r="L213" t="str">
            <v>26200315121052000193550010000029461000000014</v>
          </cell>
          <cell r="M213" t="str">
            <v>26</v>
          </cell>
          <cell r="N213">
            <v>237.2</v>
          </cell>
        </row>
        <row r="214">
          <cell r="C214" t="str">
            <v>HOSPITAL DOM MALAN</v>
          </cell>
          <cell r="E214" t="str">
            <v>3.99 - Outras despesas com Material de Consumo</v>
          </cell>
          <cell r="F214">
            <v>15121052000193</v>
          </cell>
          <cell r="G214" t="str">
            <v>PAO DE MEL</v>
          </cell>
          <cell r="H214" t="str">
            <v>B</v>
          </cell>
          <cell r="I214" t="str">
            <v>S</v>
          </cell>
          <cell r="J214" t="str">
            <v>000002946</v>
          </cell>
          <cell r="K214" t="str">
            <v>19/02/2020</v>
          </cell>
          <cell r="L214" t="str">
            <v>26200315121052000193550010000029461000000014</v>
          </cell>
          <cell r="M214" t="str">
            <v>26</v>
          </cell>
          <cell r="N214">
            <v>251</v>
          </cell>
        </row>
        <row r="215">
          <cell r="C215" t="str">
            <v>HOSPITAL DOM MALAN</v>
          </cell>
          <cell r="E215" t="str">
            <v>3.99 - Outras despesas com Material de Consumo</v>
          </cell>
          <cell r="F215">
            <v>15121052000193</v>
          </cell>
          <cell r="G215" t="str">
            <v>PAO DE MEL</v>
          </cell>
          <cell r="H215" t="str">
            <v>B</v>
          </cell>
          <cell r="I215" t="str">
            <v>S</v>
          </cell>
          <cell r="J215" t="str">
            <v>000002946</v>
          </cell>
          <cell r="K215" t="str">
            <v>20/02/2020</v>
          </cell>
          <cell r="L215" t="str">
            <v>26200315121052000193550010000029461000000014</v>
          </cell>
          <cell r="M215" t="str">
            <v>26</v>
          </cell>
          <cell r="N215">
            <v>238.4</v>
          </cell>
        </row>
        <row r="216">
          <cell r="C216" t="str">
            <v>HOSPITAL DOM MALAN</v>
          </cell>
          <cell r="E216" t="str">
            <v>3.99 - Outras despesas com Material de Consumo</v>
          </cell>
          <cell r="F216">
            <v>15121052000193</v>
          </cell>
          <cell r="G216" t="str">
            <v>PAO DE MEL</v>
          </cell>
          <cell r="H216" t="str">
            <v>B</v>
          </cell>
          <cell r="I216" t="str">
            <v>S</v>
          </cell>
          <cell r="J216" t="str">
            <v>000002946</v>
          </cell>
          <cell r="K216" t="str">
            <v>06/02/2020</v>
          </cell>
          <cell r="L216" t="str">
            <v>26200315121052000193550010000029461000000014</v>
          </cell>
          <cell r="M216" t="str">
            <v>26</v>
          </cell>
          <cell r="N216">
            <v>201</v>
          </cell>
        </row>
        <row r="217">
          <cell r="C217" t="str">
            <v>HOSPITAL DOM MALAN</v>
          </cell>
          <cell r="E217" t="str">
            <v>3.99 - Outras despesas com Material de Consumo</v>
          </cell>
          <cell r="F217">
            <v>15121052000193</v>
          </cell>
          <cell r="G217" t="str">
            <v>PAO DE MEL</v>
          </cell>
          <cell r="H217" t="str">
            <v>B</v>
          </cell>
          <cell r="I217" t="str">
            <v>S</v>
          </cell>
          <cell r="J217" t="str">
            <v>000002946</v>
          </cell>
          <cell r="K217" t="str">
            <v>29/02/2020</v>
          </cell>
          <cell r="L217" t="str">
            <v>26200315121052000193550010000029461000000014</v>
          </cell>
          <cell r="M217" t="str">
            <v>26</v>
          </cell>
          <cell r="N217">
            <v>485.5</v>
          </cell>
        </row>
        <row r="218">
          <cell r="C218" t="str">
            <v>HOSPITAL DOM MALAN</v>
          </cell>
          <cell r="E218" t="str">
            <v>3.99 - Outras despesas com Material de Consumo</v>
          </cell>
          <cell r="F218">
            <v>15121052000193</v>
          </cell>
          <cell r="G218" t="str">
            <v>PAO DE MEL</v>
          </cell>
          <cell r="H218" t="str">
            <v>B</v>
          </cell>
          <cell r="I218" t="str">
            <v>S</v>
          </cell>
          <cell r="J218" t="str">
            <v>000002946</v>
          </cell>
          <cell r="K218" t="str">
            <v>22/02/2020</v>
          </cell>
          <cell r="L218" t="str">
            <v>26200315121052000193550010000029461000000014</v>
          </cell>
          <cell r="M218" t="str">
            <v>26</v>
          </cell>
          <cell r="N218">
            <v>468.5</v>
          </cell>
        </row>
        <row r="219">
          <cell r="C219" t="str">
            <v>HOSPITAL DOM MALAN</v>
          </cell>
          <cell r="E219" t="str">
            <v>3.99 - Outras despesas com Material de Consumo</v>
          </cell>
          <cell r="F219">
            <v>15121052000193</v>
          </cell>
          <cell r="G219" t="str">
            <v>PAO DE MEL</v>
          </cell>
          <cell r="H219" t="str">
            <v>B</v>
          </cell>
          <cell r="I219" t="str">
            <v>S</v>
          </cell>
          <cell r="J219" t="str">
            <v>000002946</v>
          </cell>
          <cell r="K219" t="str">
            <v>01/02/2020</v>
          </cell>
          <cell r="L219" t="str">
            <v>26200315121052000193550010000029461000000014</v>
          </cell>
          <cell r="M219" t="str">
            <v>26</v>
          </cell>
          <cell r="N219">
            <v>541</v>
          </cell>
        </row>
        <row r="220">
          <cell r="C220" t="str">
            <v>HOSPITAL DOM MALAN</v>
          </cell>
          <cell r="E220" t="str">
            <v>3.99 - Outras despesas com Material de Consumo</v>
          </cell>
          <cell r="F220">
            <v>15121052000193</v>
          </cell>
          <cell r="G220" t="str">
            <v>PAO DE MEL</v>
          </cell>
          <cell r="H220" t="str">
            <v>B</v>
          </cell>
          <cell r="I220" t="str">
            <v>S</v>
          </cell>
          <cell r="J220" t="str">
            <v>000002946</v>
          </cell>
          <cell r="K220" t="str">
            <v>11/02/2020</v>
          </cell>
          <cell r="L220" t="str">
            <v>26200315121052000193550010000029461000000014</v>
          </cell>
          <cell r="M220" t="str">
            <v>26</v>
          </cell>
          <cell r="N220">
            <v>261.2</v>
          </cell>
        </row>
        <row r="221">
          <cell r="C221" t="str">
            <v>HOSPITAL DOM MALAN</v>
          </cell>
          <cell r="E221" t="str">
            <v>3.99 - Outras despesas com Material de Consumo</v>
          </cell>
          <cell r="F221">
            <v>15121052000193</v>
          </cell>
          <cell r="G221" t="str">
            <v>PAO DE MEL</v>
          </cell>
          <cell r="H221" t="str">
            <v>B</v>
          </cell>
          <cell r="I221" t="str">
            <v>S</v>
          </cell>
          <cell r="J221" t="str">
            <v>000002946</v>
          </cell>
          <cell r="K221" t="str">
            <v>08/02/2020</v>
          </cell>
          <cell r="L221" t="str">
            <v>26200315121052000193550010000029461000000014</v>
          </cell>
          <cell r="M221" t="str">
            <v>26</v>
          </cell>
          <cell r="N221">
            <v>468.5</v>
          </cell>
        </row>
        <row r="222">
          <cell r="C222" t="str">
            <v>HOSPITAL DOM MALAN</v>
          </cell>
          <cell r="E222" t="str">
            <v>3.99 - Outras despesas com Material de Consumo</v>
          </cell>
          <cell r="F222">
            <v>15121052000193</v>
          </cell>
          <cell r="G222" t="str">
            <v>PAO DE MEL</v>
          </cell>
          <cell r="H222" t="str">
            <v>B</v>
          </cell>
          <cell r="I222" t="str">
            <v>S</v>
          </cell>
          <cell r="J222" t="str">
            <v>000002946</v>
          </cell>
          <cell r="K222" t="str">
            <v>18/02/2020</v>
          </cell>
          <cell r="L222" t="str">
            <v>26200315121052000193550010000029461000000014</v>
          </cell>
          <cell r="M222" t="str">
            <v>26</v>
          </cell>
          <cell r="N222">
            <v>227</v>
          </cell>
        </row>
        <row r="223">
          <cell r="C223" t="str">
            <v>HOSPITAL DOM MALAN</v>
          </cell>
          <cell r="E223" t="str">
            <v>3.99 - Outras despesas com Material de Consumo</v>
          </cell>
          <cell r="F223">
            <v>15121052000193</v>
          </cell>
          <cell r="G223" t="str">
            <v>PAO DE MEL</v>
          </cell>
          <cell r="H223" t="str">
            <v>B</v>
          </cell>
          <cell r="I223" t="str">
            <v>S</v>
          </cell>
          <cell r="J223" t="str">
            <v>000002946</v>
          </cell>
          <cell r="K223" t="str">
            <v>04/02/2020</v>
          </cell>
          <cell r="L223" t="str">
            <v>26200315121052000193550010000029461000000014</v>
          </cell>
          <cell r="M223" t="str">
            <v>26</v>
          </cell>
          <cell r="N223">
            <v>169</v>
          </cell>
        </row>
        <row r="224">
          <cell r="C224" t="str">
            <v>HOSPITAL DOM MALAN</v>
          </cell>
          <cell r="E224" t="str">
            <v>3.99 - Outras despesas com Material de Consumo</v>
          </cell>
          <cell r="F224">
            <v>15121052000193</v>
          </cell>
          <cell r="G224" t="str">
            <v>PAO DE MEL</v>
          </cell>
          <cell r="H224" t="str">
            <v>B</v>
          </cell>
          <cell r="I224" t="str">
            <v>S</v>
          </cell>
          <cell r="J224" t="str">
            <v>000002946</v>
          </cell>
          <cell r="K224" t="str">
            <v>14/02/2020</v>
          </cell>
          <cell r="L224" t="str">
            <v>26200315121052000193550010000029461000000014</v>
          </cell>
          <cell r="M224" t="str">
            <v>26</v>
          </cell>
          <cell r="N224">
            <v>253</v>
          </cell>
        </row>
        <row r="225">
          <cell r="C225" t="str">
            <v>HOSPITAL DOM MALAN</v>
          </cell>
          <cell r="E225" t="str">
            <v>3.99 - Outras despesas com Material de Consumo</v>
          </cell>
          <cell r="F225">
            <v>15121052000193</v>
          </cell>
          <cell r="G225" t="str">
            <v>PAO DE MEL</v>
          </cell>
          <cell r="H225" t="str">
            <v>B</v>
          </cell>
          <cell r="I225" t="str">
            <v>S</v>
          </cell>
          <cell r="J225" t="str">
            <v>000002946</v>
          </cell>
          <cell r="K225" t="str">
            <v>17/02/2020</v>
          </cell>
          <cell r="L225" t="str">
            <v>26200315121052000193550010000029461000000014</v>
          </cell>
          <cell r="M225" t="str">
            <v>26</v>
          </cell>
          <cell r="N225">
            <v>238.3</v>
          </cell>
        </row>
        <row r="226">
          <cell r="C226" t="str">
            <v>HOSPITAL DOM MALAN</v>
          </cell>
          <cell r="E226" t="str">
            <v>3.99 - Outras despesas com Material de Consumo</v>
          </cell>
          <cell r="F226">
            <v>15121052000193</v>
          </cell>
          <cell r="G226" t="str">
            <v>PAO DE MEL</v>
          </cell>
          <cell r="H226" t="str">
            <v>B</v>
          </cell>
          <cell r="I226" t="str">
            <v>S</v>
          </cell>
          <cell r="J226" t="str">
            <v>000002946</v>
          </cell>
          <cell r="K226" t="str">
            <v>28/02/2020</v>
          </cell>
          <cell r="L226" t="str">
            <v>26200315121052000193550010000029461000000014</v>
          </cell>
          <cell r="M226" t="str">
            <v>26</v>
          </cell>
          <cell r="N226">
            <v>259.8</v>
          </cell>
        </row>
        <row r="227">
          <cell r="C227" t="str">
            <v>HOSPITAL DOM MALAN</v>
          </cell>
          <cell r="E227" t="str">
            <v>3.99 - Outras despesas com Material de Consumo</v>
          </cell>
          <cell r="F227">
            <v>15121052000193</v>
          </cell>
          <cell r="G227" t="str">
            <v>PAO DE MEL</v>
          </cell>
          <cell r="H227" t="str">
            <v>B</v>
          </cell>
          <cell r="I227" t="str">
            <v>S</v>
          </cell>
          <cell r="J227" t="str">
            <v>000002946</v>
          </cell>
          <cell r="K227" t="str">
            <v>03/02/2020</v>
          </cell>
          <cell r="L227" t="str">
            <v>26200315121052000193550010000029461000000014</v>
          </cell>
          <cell r="M227" t="str">
            <v>26</v>
          </cell>
          <cell r="N227">
            <v>159</v>
          </cell>
        </row>
        <row r="228">
          <cell r="C228" t="str">
            <v>HOSPITAL DOM MALAN</v>
          </cell>
          <cell r="E228" t="str">
            <v>3.99 - Outras despesas com Material de Consumo</v>
          </cell>
          <cell r="F228">
            <v>15121052000193</v>
          </cell>
          <cell r="G228" t="str">
            <v>PAO DE MEL</v>
          </cell>
          <cell r="H228" t="str">
            <v>B</v>
          </cell>
          <cell r="I228" t="str">
            <v>S</v>
          </cell>
          <cell r="J228" t="str">
            <v>000002946</v>
          </cell>
          <cell r="K228" t="str">
            <v>15/02/2020</v>
          </cell>
          <cell r="L228" t="str">
            <v>26200315121052000193550010000029461000000014</v>
          </cell>
          <cell r="M228" t="str">
            <v>26</v>
          </cell>
          <cell r="N228">
            <v>433.9</v>
          </cell>
        </row>
        <row r="229">
          <cell r="C229" t="str">
            <v>HOSPITAL DOM MALAN</v>
          </cell>
          <cell r="E229" t="str">
            <v>3.99 - Outras despesas com Material de Consumo</v>
          </cell>
          <cell r="F229">
            <v>15121052000193</v>
          </cell>
          <cell r="G229" t="str">
            <v>PAO DE MEL</v>
          </cell>
          <cell r="H229" t="str">
            <v>B</v>
          </cell>
          <cell r="I229" t="str">
            <v>S</v>
          </cell>
          <cell r="J229" t="str">
            <v>000002946</v>
          </cell>
          <cell r="K229" t="str">
            <v>12/02/2020</v>
          </cell>
          <cell r="L229" t="str">
            <v>26200315121052000193550010000029461000000014</v>
          </cell>
          <cell r="M229" t="str">
            <v>26</v>
          </cell>
          <cell r="N229">
            <v>295</v>
          </cell>
        </row>
        <row r="230">
          <cell r="C230" t="str">
            <v>HOSPITAL DOM MALAN</v>
          </cell>
          <cell r="E230" t="str">
            <v>3.99 - Outras despesas com Material de Consumo</v>
          </cell>
          <cell r="F230">
            <v>15121052000193</v>
          </cell>
          <cell r="G230" t="str">
            <v>PAO DE MEL</v>
          </cell>
          <cell r="H230" t="str">
            <v>B</v>
          </cell>
          <cell r="I230" t="str">
            <v>S</v>
          </cell>
          <cell r="J230" t="str">
            <v>000002946</v>
          </cell>
          <cell r="K230" t="str">
            <v>07/02/2020</v>
          </cell>
          <cell r="L230" t="str">
            <v>26200315121052000193550010000029461000000014</v>
          </cell>
          <cell r="M230" t="str">
            <v>26</v>
          </cell>
          <cell r="N230">
            <v>253</v>
          </cell>
        </row>
        <row r="231">
          <cell r="C231" t="str">
            <v>HOSPITAL DOM MALAN</v>
          </cell>
          <cell r="E231" t="str">
            <v>3.99 - Outras despesas com Material de Consumo</v>
          </cell>
          <cell r="F231">
            <v>15121052000193</v>
          </cell>
          <cell r="G231" t="str">
            <v>PAO DE MEL</v>
          </cell>
          <cell r="H231" t="str">
            <v>B</v>
          </cell>
          <cell r="I231" t="str">
            <v>S</v>
          </cell>
          <cell r="J231" t="str">
            <v>000002946</v>
          </cell>
          <cell r="K231" t="str">
            <v>27/02/2020</v>
          </cell>
          <cell r="L231" t="str">
            <v>26200315121052000193550010000029461000000014</v>
          </cell>
          <cell r="M231" t="str">
            <v>26</v>
          </cell>
          <cell r="N231">
            <v>231.5</v>
          </cell>
        </row>
        <row r="232">
          <cell r="C232" t="str">
            <v>HOSPITAL DOM MALAN</v>
          </cell>
          <cell r="E232" t="str">
            <v>3.99 - Outras despesas com Material de Consumo</v>
          </cell>
          <cell r="F232">
            <v>15121052000193</v>
          </cell>
          <cell r="G232" t="str">
            <v>PAO DE MEL</v>
          </cell>
          <cell r="H232" t="str">
            <v>B</v>
          </cell>
          <cell r="I232" t="str">
            <v>S</v>
          </cell>
          <cell r="J232" t="str">
            <v>000002946</v>
          </cell>
          <cell r="K232" t="str">
            <v>24/02/2020</v>
          </cell>
          <cell r="L232" t="str">
            <v>26200315121052000193550010000029461000000014</v>
          </cell>
          <cell r="M232" t="str">
            <v>26</v>
          </cell>
          <cell r="N232">
            <v>560.29999999999995</v>
          </cell>
        </row>
        <row r="233">
          <cell r="C233" t="str">
            <v>HOSPITAL DOM MALAN</v>
          </cell>
          <cell r="E233" t="str">
            <v>3.99 - Outras despesas com Material de Consumo</v>
          </cell>
          <cell r="F233">
            <v>15121052000193</v>
          </cell>
          <cell r="G233" t="str">
            <v>PAO DE MEL</v>
          </cell>
          <cell r="H233" t="str">
            <v>B</v>
          </cell>
          <cell r="I233" t="str">
            <v>S</v>
          </cell>
          <cell r="J233" t="str">
            <v>000002946</v>
          </cell>
          <cell r="K233" t="str">
            <v>05/02/2020</v>
          </cell>
          <cell r="L233" t="str">
            <v>26200315121052000193550010000029461000000014</v>
          </cell>
          <cell r="M233" t="str">
            <v>26</v>
          </cell>
          <cell r="N233">
            <v>212.5</v>
          </cell>
        </row>
        <row r="234">
          <cell r="C234" t="str">
            <v>HOSPITAL DOM MALAN</v>
          </cell>
          <cell r="E234" t="str">
            <v>3.99 - Outras despesas com Material de Consumo</v>
          </cell>
          <cell r="F234">
            <v>15121052000193</v>
          </cell>
          <cell r="G234" t="str">
            <v>PAO DE MEL</v>
          </cell>
          <cell r="H234" t="str">
            <v>B</v>
          </cell>
          <cell r="I234" t="str">
            <v>S</v>
          </cell>
          <cell r="J234" t="str">
            <v>000002946</v>
          </cell>
          <cell r="K234" t="str">
            <v>26/02/2020</v>
          </cell>
          <cell r="L234" t="str">
            <v>26200315121052000193550010000029461000000014</v>
          </cell>
          <cell r="M234" t="str">
            <v>26</v>
          </cell>
          <cell r="N234">
            <v>238.5</v>
          </cell>
        </row>
        <row r="235">
          <cell r="C235" t="str">
            <v>HOSPITAL DOM MALAN</v>
          </cell>
          <cell r="E235" t="str">
            <v>3.99 - Outras despesas com Material de Consumo</v>
          </cell>
          <cell r="F235">
            <v>17831409000152</v>
          </cell>
          <cell r="G235" t="str">
            <v>MAIR DE SOUZA NASCIMENTO ME</v>
          </cell>
          <cell r="H235" t="str">
            <v>B</v>
          </cell>
          <cell r="I235" t="str">
            <v>S</v>
          </cell>
          <cell r="J235" t="str">
            <v>000000223</v>
          </cell>
          <cell r="K235" t="str">
            <v>03/02/2020</v>
          </cell>
          <cell r="L235" t="str">
            <v>26200217831409000152550010000002231000037912</v>
          </cell>
          <cell r="M235" t="str">
            <v>26</v>
          </cell>
          <cell r="N235">
            <v>378.5</v>
          </cell>
        </row>
        <row r="236">
          <cell r="C236" t="str">
            <v>HOSPITAL DOM MALAN</v>
          </cell>
          <cell r="E236" t="str">
            <v>3.99 - Outras despesas com Material de Consumo</v>
          </cell>
          <cell r="F236">
            <v>17831409000152</v>
          </cell>
          <cell r="G236" t="str">
            <v>MAIR DE SOUZA NASCIMENTO ME</v>
          </cell>
          <cell r="H236" t="str">
            <v>B</v>
          </cell>
          <cell r="I236" t="str">
            <v>S</v>
          </cell>
          <cell r="J236" t="str">
            <v>000000225</v>
          </cell>
          <cell r="K236" t="str">
            <v>06/02/2020</v>
          </cell>
          <cell r="L236" t="str">
            <v>26200217831409000152550010000002251000038255</v>
          </cell>
          <cell r="M236" t="str">
            <v>26</v>
          </cell>
          <cell r="N236">
            <v>587.5</v>
          </cell>
        </row>
        <row r="237">
          <cell r="C237" t="str">
            <v>HOSPITAL DOM MALAN</v>
          </cell>
          <cell r="E237" t="str">
            <v>3.99 - Outras despesas com Material de Consumo</v>
          </cell>
          <cell r="F237">
            <v>17831409000152</v>
          </cell>
          <cell r="G237" t="str">
            <v>MAIR DE SOUZA NASCIMENTO ME</v>
          </cell>
          <cell r="H237" t="str">
            <v>B</v>
          </cell>
          <cell r="I237" t="str">
            <v>S</v>
          </cell>
          <cell r="J237" t="str">
            <v>000000227</v>
          </cell>
          <cell r="K237" t="str">
            <v>11/02/2020</v>
          </cell>
          <cell r="L237" t="str">
            <v>26200217831409000152550010000002271000038594</v>
          </cell>
          <cell r="M237" t="str">
            <v>26</v>
          </cell>
          <cell r="N237">
            <v>587.5</v>
          </cell>
        </row>
        <row r="238">
          <cell r="C238" t="str">
            <v>HOSPITAL DOM MALAN</v>
          </cell>
          <cell r="E238" t="str">
            <v>3.99 - Outras despesas com Material de Consumo</v>
          </cell>
          <cell r="F238">
            <v>17831409000152</v>
          </cell>
          <cell r="G238" t="str">
            <v>MAIR DE SOUZA NASCIMENTO ME</v>
          </cell>
          <cell r="H238" t="str">
            <v>B</v>
          </cell>
          <cell r="I238" t="str">
            <v>S</v>
          </cell>
          <cell r="J238" t="str">
            <v>000000228</v>
          </cell>
          <cell r="K238" t="str">
            <v>14/02/2020</v>
          </cell>
          <cell r="L238" t="str">
            <v>26200217831409000152550010000002281000038761</v>
          </cell>
          <cell r="M238" t="str">
            <v>26</v>
          </cell>
          <cell r="N238">
            <v>528.5</v>
          </cell>
        </row>
        <row r="239">
          <cell r="C239" t="str">
            <v>HOSPITAL DOM MALAN</v>
          </cell>
          <cell r="E239" t="str">
            <v>3.99 - Outras despesas com Material de Consumo</v>
          </cell>
          <cell r="F239">
            <v>17831409000152</v>
          </cell>
          <cell r="G239" t="str">
            <v>MAIR DE SOUZA NASCIMENTO ME</v>
          </cell>
          <cell r="H239" t="str">
            <v>B</v>
          </cell>
          <cell r="I239" t="str">
            <v>S</v>
          </cell>
          <cell r="J239" t="str">
            <v>000000231</v>
          </cell>
          <cell r="K239" t="str">
            <v>18/02/2020</v>
          </cell>
          <cell r="L239" t="str">
            <v>26200217831409000152550010000002311000039275</v>
          </cell>
          <cell r="M239" t="str">
            <v>26</v>
          </cell>
          <cell r="N239">
            <v>382.5</v>
          </cell>
        </row>
        <row r="240">
          <cell r="C240" t="str">
            <v>HOSPITAL DOM MALAN</v>
          </cell>
          <cell r="E240" t="str">
            <v>3.99 - Outras despesas com Material de Consumo</v>
          </cell>
          <cell r="F240">
            <v>17831409000152</v>
          </cell>
          <cell r="G240" t="str">
            <v>MAIR DE SOUZA NASCIMENTO ME</v>
          </cell>
          <cell r="H240" t="str">
            <v>B</v>
          </cell>
          <cell r="I240" t="str">
            <v>S</v>
          </cell>
          <cell r="J240" t="str">
            <v>000000233</v>
          </cell>
          <cell r="K240" t="str">
            <v>26/02/2020</v>
          </cell>
          <cell r="L240" t="str">
            <v>26200217831409000152550010000002331000039610</v>
          </cell>
          <cell r="M240" t="str">
            <v>26</v>
          </cell>
          <cell r="N240">
            <v>634.5</v>
          </cell>
        </row>
        <row r="241">
          <cell r="C241" t="str">
            <v>HOSPITAL DOM MALAN</v>
          </cell>
          <cell r="E241" t="str">
            <v>3.99 - Outras despesas com Material de Consumo</v>
          </cell>
          <cell r="F241">
            <v>17831409000152</v>
          </cell>
          <cell r="G241" t="str">
            <v>MAIR DE SOUZA NASCIMENTO ME</v>
          </cell>
          <cell r="H241" t="str">
            <v>B</v>
          </cell>
          <cell r="I241" t="str">
            <v>S</v>
          </cell>
          <cell r="J241" t="str">
            <v>000000234</v>
          </cell>
          <cell r="K241" t="str">
            <v>28/02/2020</v>
          </cell>
          <cell r="L241" t="str">
            <v>26200217831409000152550010000002341000039781</v>
          </cell>
          <cell r="M241" t="str">
            <v>26</v>
          </cell>
          <cell r="N241">
            <v>671.5</v>
          </cell>
        </row>
        <row r="242">
          <cell r="C242" t="str">
            <v>HOSPITAL DOM MALAN</v>
          </cell>
          <cell r="E242" t="str">
            <v>3.99 - Outras despesas com Material de Consumo</v>
          </cell>
          <cell r="F242">
            <v>21553781000111</v>
          </cell>
          <cell r="G242" t="str">
            <v>PGA COMERCIO ATACADISTA DE FRUTAS E VERD</v>
          </cell>
          <cell r="H242" t="str">
            <v>B</v>
          </cell>
          <cell r="I242" t="str">
            <v>S</v>
          </cell>
          <cell r="J242" t="str">
            <v>000017914</v>
          </cell>
          <cell r="K242" t="str">
            <v>07/02/2020</v>
          </cell>
          <cell r="L242" t="str">
            <v>29200221553781000111550010000179141791329675</v>
          </cell>
          <cell r="M242" t="str">
            <v>29</v>
          </cell>
          <cell r="N242">
            <v>13.3</v>
          </cell>
        </row>
        <row r="243">
          <cell r="C243" t="str">
            <v>HOSPITAL DOM MALAN</v>
          </cell>
          <cell r="E243" t="str">
            <v>3.99 - Outras despesas com Material de Consumo</v>
          </cell>
          <cell r="F243">
            <v>21553781000111</v>
          </cell>
          <cell r="G243" t="str">
            <v>PGA COMERCIO ATACADISTA DE FRUTAS E VERD</v>
          </cell>
          <cell r="H243" t="str">
            <v>B</v>
          </cell>
          <cell r="I243" t="str">
            <v>S</v>
          </cell>
          <cell r="J243" t="str">
            <v>000017914</v>
          </cell>
          <cell r="K243" t="str">
            <v>28/02/2020</v>
          </cell>
          <cell r="L243" t="str">
            <v>29200221553781000111550010000179141791329675</v>
          </cell>
          <cell r="M243" t="str">
            <v>29</v>
          </cell>
          <cell r="N243">
            <v>2213.31</v>
          </cell>
        </row>
        <row r="244">
          <cell r="C244" t="str">
            <v>HOSPITAL DOM MALAN</v>
          </cell>
          <cell r="E244" t="str">
            <v>3.99 - Outras despesas com Material de Consumo</v>
          </cell>
          <cell r="F244">
            <v>21553781000111</v>
          </cell>
          <cell r="G244" t="str">
            <v>PGA COMERCIO ATACADISTA DE FRUTAS E VERD</v>
          </cell>
          <cell r="H244" t="str">
            <v>B</v>
          </cell>
          <cell r="I244" t="str">
            <v>S</v>
          </cell>
          <cell r="J244" t="str">
            <v>000017914</v>
          </cell>
          <cell r="K244" t="str">
            <v>11/02/2020</v>
          </cell>
          <cell r="L244" t="str">
            <v>29200221553781000111550010000179141791329675</v>
          </cell>
          <cell r="M244" t="str">
            <v>29</v>
          </cell>
          <cell r="N244">
            <v>1749.42</v>
          </cell>
        </row>
        <row r="245">
          <cell r="C245" t="str">
            <v>HOSPITAL DOM MALAN</v>
          </cell>
          <cell r="E245" t="str">
            <v>3.99 - Outras despesas com Material de Consumo</v>
          </cell>
          <cell r="F245">
            <v>21553781000111</v>
          </cell>
          <cell r="G245" t="str">
            <v>PGA COMERCIO ATACADISTA DE FRUTAS E VERD</v>
          </cell>
          <cell r="H245" t="str">
            <v>B</v>
          </cell>
          <cell r="I245" t="str">
            <v>S</v>
          </cell>
          <cell r="J245" t="str">
            <v>000017914</v>
          </cell>
          <cell r="K245" t="str">
            <v>04/02/2020</v>
          </cell>
          <cell r="L245" t="str">
            <v>29200221553781000111550010000179141791329675</v>
          </cell>
          <cell r="M245" t="str">
            <v>29</v>
          </cell>
          <cell r="N245">
            <v>13.3</v>
          </cell>
        </row>
        <row r="246">
          <cell r="C246" t="str">
            <v>HOSPITAL DOM MALAN</v>
          </cell>
          <cell r="E246" t="str">
            <v>3.99 - Outras despesas com Material de Consumo</v>
          </cell>
          <cell r="F246">
            <v>21553781000111</v>
          </cell>
          <cell r="G246" t="str">
            <v>PGA COMERCIO ATACADISTA DE FRUTAS E VERD</v>
          </cell>
          <cell r="H246" t="str">
            <v>B</v>
          </cell>
          <cell r="I246" t="str">
            <v>S</v>
          </cell>
          <cell r="J246" t="str">
            <v>000017914</v>
          </cell>
          <cell r="K246" t="str">
            <v>28/02/2020</v>
          </cell>
          <cell r="L246" t="str">
            <v>29200221553781000111550010000179141791329675</v>
          </cell>
          <cell r="M246" t="str">
            <v>29</v>
          </cell>
          <cell r="N246">
            <v>30.2</v>
          </cell>
        </row>
        <row r="247">
          <cell r="C247" t="str">
            <v>HOSPITAL DOM MALAN</v>
          </cell>
          <cell r="E247" t="str">
            <v>3.99 - Outras despesas com Material de Consumo</v>
          </cell>
          <cell r="F247">
            <v>21553781000111</v>
          </cell>
          <cell r="G247" t="str">
            <v>PGA COMERCIO ATACADISTA DE FRUTAS E VERD</v>
          </cell>
          <cell r="H247" t="str">
            <v>B</v>
          </cell>
          <cell r="I247" t="str">
            <v>S</v>
          </cell>
          <cell r="J247" t="str">
            <v>000017914</v>
          </cell>
          <cell r="K247" t="str">
            <v>04/02/2020</v>
          </cell>
          <cell r="L247" t="str">
            <v>29200221553781000111550010000179141791329675</v>
          </cell>
          <cell r="M247" t="str">
            <v>29</v>
          </cell>
          <cell r="N247">
            <v>1770.17</v>
          </cell>
        </row>
        <row r="248">
          <cell r="C248" t="str">
            <v>HOSPITAL DOM MALAN</v>
          </cell>
          <cell r="E248" t="str">
            <v>3.99 - Outras despesas com Material de Consumo</v>
          </cell>
          <cell r="F248">
            <v>21553781000111</v>
          </cell>
          <cell r="G248" t="str">
            <v>PGA COMERCIO ATACADISTA DE FRUTAS E VERD</v>
          </cell>
          <cell r="H248" t="str">
            <v>B</v>
          </cell>
          <cell r="I248" t="str">
            <v>S</v>
          </cell>
          <cell r="J248" t="str">
            <v>000017914</v>
          </cell>
          <cell r="K248" t="str">
            <v>14/02/2020</v>
          </cell>
          <cell r="L248" t="str">
            <v>29200221553781000111550010000179141791329675</v>
          </cell>
          <cell r="M248" t="str">
            <v>29</v>
          </cell>
          <cell r="N248">
            <v>1864.58</v>
          </cell>
        </row>
        <row r="249">
          <cell r="C249" t="str">
            <v>HOSPITAL DOM MALAN</v>
          </cell>
          <cell r="E249" t="str">
            <v>3.99 - Outras despesas com Material de Consumo</v>
          </cell>
          <cell r="F249">
            <v>21553781000111</v>
          </cell>
          <cell r="G249" t="str">
            <v>PGA COMERCIO ATACADISTA DE FRUTAS E VERD</v>
          </cell>
          <cell r="H249" t="str">
            <v>B</v>
          </cell>
          <cell r="I249" t="str">
            <v>S</v>
          </cell>
          <cell r="J249" t="str">
            <v>000017914</v>
          </cell>
          <cell r="K249" t="str">
            <v>25/02/2020</v>
          </cell>
          <cell r="L249" t="str">
            <v>29200221553781000111550010000179141791329675</v>
          </cell>
          <cell r="M249" t="str">
            <v>29</v>
          </cell>
          <cell r="N249">
            <v>25</v>
          </cell>
        </row>
        <row r="250">
          <cell r="C250" t="str">
            <v>HOSPITAL DOM MALAN</v>
          </cell>
          <cell r="E250" t="str">
            <v>3.99 - Outras despesas com Material de Consumo</v>
          </cell>
          <cell r="F250">
            <v>21553781000111</v>
          </cell>
          <cell r="G250" t="str">
            <v>PGA COMERCIO ATACADISTA DE FRUTAS E VERD</v>
          </cell>
          <cell r="H250" t="str">
            <v>B</v>
          </cell>
          <cell r="I250" t="str">
            <v>S</v>
          </cell>
          <cell r="J250" t="str">
            <v>000017914</v>
          </cell>
          <cell r="K250" t="str">
            <v>18/02/2020</v>
          </cell>
          <cell r="L250" t="str">
            <v>29200221553781000111550010000179141791329675</v>
          </cell>
          <cell r="M250" t="str">
            <v>29</v>
          </cell>
          <cell r="N250">
            <v>6.5</v>
          </cell>
        </row>
        <row r="251">
          <cell r="C251" t="str">
            <v>HOSPITAL DOM MALAN</v>
          </cell>
          <cell r="E251" t="str">
            <v>3.99 - Outras despesas com Material de Consumo</v>
          </cell>
          <cell r="F251">
            <v>21553781000111</v>
          </cell>
          <cell r="G251" t="str">
            <v>PGA COMERCIO ATACADISTA DE FRUTAS E VERD</v>
          </cell>
          <cell r="H251" t="str">
            <v>B</v>
          </cell>
          <cell r="I251" t="str">
            <v>S</v>
          </cell>
          <cell r="J251" t="str">
            <v>000017914</v>
          </cell>
          <cell r="K251" t="str">
            <v>14/02/2020</v>
          </cell>
          <cell r="L251" t="str">
            <v>29200221553781000111550010000179141791329675</v>
          </cell>
          <cell r="M251" t="str">
            <v>29</v>
          </cell>
          <cell r="N251">
            <v>13.3</v>
          </cell>
        </row>
        <row r="252">
          <cell r="C252" t="str">
            <v>HOSPITAL DOM MALAN</v>
          </cell>
          <cell r="E252" t="str">
            <v>3.99 - Outras despesas com Material de Consumo</v>
          </cell>
          <cell r="F252">
            <v>21553781000111</v>
          </cell>
          <cell r="G252" t="str">
            <v>PGA COMERCIO ATACADISTA DE FRUTAS E VERD</v>
          </cell>
          <cell r="H252" t="str">
            <v>B</v>
          </cell>
          <cell r="I252" t="str">
            <v>S</v>
          </cell>
          <cell r="J252" t="str">
            <v>000017914</v>
          </cell>
          <cell r="K252" t="str">
            <v>21/02/2020</v>
          </cell>
          <cell r="L252" t="str">
            <v>29200221553781000111550010000179141791329675</v>
          </cell>
          <cell r="M252" t="str">
            <v>29</v>
          </cell>
          <cell r="N252">
            <v>15</v>
          </cell>
        </row>
        <row r="253">
          <cell r="C253" t="str">
            <v>HOSPITAL DOM MALAN</v>
          </cell>
          <cell r="E253" t="str">
            <v>3.99 - Outras despesas com Material de Consumo</v>
          </cell>
          <cell r="F253">
            <v>21553781000111</v>
          </cell>
          <cell r="G253" t="str">
            <v>PGA COMERCIO ATACADISTA DE FRUTAS E VERD</v>
          </cell>
          <cell r="H253" t="str">
            <v>B</v>
          </cell>
          <cell r="I253" t="str">
            <v>S</v>
          </cell>
          <cell r="J253" t="str">
            <v>000017914</v>
          </cell>
          <cell r="K253" t="str">
            <v>11/02/2020</v>
          </cell>
          <cell r="L253" t="str">
            <v>29200221553781000111550010000179141791329675</v>
          </cell>
          <cell r="M253" t="str">
            <v>29</v>
          </cell>
          <cell r="N253">
            <v>13.3</v>
          </cell>
        </row>
        <row r="254">
          <cell r="C254" t="str">
            <v>HOSPITAL DOM MALAN</v>
          </cell>
          <cell r="E254" t="str">
            <v>3.99 - Outras despesas com Material de Consumo</v>
          </cell>
          <cell r="F254">
            <v>21553781000111</v>
          </cell>
          <cell r="G254" t="str">
            <v>PGA COMERCIO ATACADISTA DE FRUTAS E VERD</v>
          </cell>
          <cell r="H254" t="str">
            <v>B</v>
          </cell>
          <cell r="I254" t="str">
            <v>S</v>
          </cell>
          <cell r="J254" t="str">
            <v>000017914</v>
          </cell>
          <cell r="K254" t="str">
            <v>21/02/2020</v>
          </cell>
          <cell r="L254" t="str">
            <v>29200221553781000111550010000179141791329675</v>
          </cell>
          <cell r="M254" t="str">
            <v>29</v>
          </cell>
          <cell r="N254">
            <v>2676.3</v>
          </cell>
        </row>
        <row r="255">
          <cell r="C255" t="str">
            <v>HOSPITAL DOM MALAN</v>
          </cell>
          <cell r="E255" t="str">
            <v>3.99 - Outras despesas com Material de Consumo</v>
          </cell>
          <cell r="F255">
            <v>21553781000111</v>
          </cell>
          <cell r="G255" t="str">
            <v>PGA COMERCIO ATACADISTA DE FRUTAS E VERD</v>
          </cell>
          <cell r="H255" t="str">
            <v>B</v>
          </cell>
          <cell r="I255" t="str">
            <v>S</v>
          </cell>
          <cell r="J255" t="str">
            <v>000017914</v>
          </cell>
          <cell r="K255" t="str">
            <v>07/02/2020</v>
          </cell>
          <cell r="L255" t="str">
            <v>29200221553781000111550010000179141791329675</v>
          </cell>
          <cell r="M255" t="str">
            <v>29</v>
          </cell>
          <cell r="N255">
            <v>2008.56</v>
          </cell>
        </row>
        <row r="256">
          <cell r="C256" t="str">
            <v>HOSPITAL DOM MALAN</v>
          </cell>
          <cell r="E256" t="str">
            <v>3.99 - Outras despesas com Material de Consumo</v>
          </cell>
          <cell r="F256">
            <v>21553781000111</v>
          </cell>
          <cell r="G256" t="str">
            <v>PGA COMERCIO ATACADISTA DE FRUTAS E VERD</v>
          </cell>
          <cell r="H256" t="str">
            <v>B</v>
          </cell>
          <cell r="I256" t="str">
            <v>S</v>
          </cell>
          <cell r="J256" t="str">
            <v>000017914</v>
          </cell>
          <cell r="K256" t="str">
            <v>18/02/2020</v>
          </cell>
          <cell r="L256" t="str">
            <v>29200221553781000111550010000179141791329675</v>
          </cell>
          <cell r="M256" t="str">
            <v>29</v>
          </cell>
          <cell r="N256">
            <v>1941.35</v>
          </cell>
        </row>
        <row r="257">
          <cell r="C257" t="str">
            <v>HOSPITAL DOM MALAN</v>
          </cell>
          <cell r="E257" t="str">
            <v>3.99 - Outras despesas com Material de Consumo</v>
          </cell>
          <cell r="F257">
            <v>21553781000111</v>
          </cell>
          <cell r="G257" t="str">
            <v>PGA COMERCIO ATACADISTA DE FRUTAS E VERD</v>
          </cell>
          <cell r="H257" t="str">
            <v>B</v>
          </cell>
          <cell r="I257" t="str">
            <v>S</v>
          </cell>
          <cell r="J257" t="str">
            <v>000017914</v>
          </cell>
          <cell r="K257" t="str">
            <v>25/02/2020</v>
          </cell>
          <cell r="L257" t="str">
            <v>29200221553781000111550010000179141791329675</v>
          </cell>
          <cell r="M257" t="str">
            <v>29</v>
          </cell>
          <cell r="N257">
            <v>2077.29</v>
          </cell>
        </row>
        <row r="258">
          <cell r="C258" t="str">
            <v>HOSPITAL DOM MALAN</v>
          </cell>
          <cell r="E258" t="str">
            <v>3.6 - Material de Expediente</v>
          </cell>
          <cell r="F258">
            <v>193374000170</v>
          </cell>
          <cell r="G258" t="str">
            <v>JOSE ERNESTO PEREIRA BARROS</v>
          </cell>
          <cell r="H258" t="str">
            <v>B</v>
          </cell>
          <cell r="I258" t="str">
            <v>S</v>
          </cell>
          <cell r="J258" t="str">
            <v>34231</v>
          </cell>
          <cell r="K258" t="str">
            <v>21/02/2020</v>
          </cell>
          <cell r="L258" t="str">
            <v>26200200193374000170550550000342311111553941</v>
          </cell>
          <cell r="M258" t="str">
            <v>26</v>
          </cell>
          <cell r="N258">
            <v>119.92</v>
          </cell>
        </row>
        <row r="259">
          <cell r="C259" t="str">
            <v>HOSPITAL DOM MALAN</v>
          </cell>
          <cell r="E259" t="str">
            <v>3.6 - Material de Expediente</v>
          </cell>
          <cell r="F259">
            <v>4006681000156</v>
          </cell>
          <cell r="G259" t="str">
            <v>GRAFICA CIDADE</v>
          </cell>
          <cell r="H259" t="str">
            <v>B</v>
          </cell>
          <cell r="I259" t="str">
            <v>S</v>
          </cell>
          <cell r="J259" t="str">
            <v>000000053</v>
          </cell>
          <cell r="K259" t="str">
            <v>12/02/2020</v>
          </cell>
          <cell r="L259" t="str">
            <v>29200204006681000156550010000000531402100008</v>
          </cell>
          <cell r="M259" t="str">
            <v>29</v>
          </cell>
          <cell r="N259">
            <v>4750</v>
          </cell>
        </row>
        <row r="260">
          <cell r="C260" t="str">
            <v>HOSPITAL DOM MALAN</v>
          </cell>
          <cell r="E260" t="str">
            <v>3.6 - Material de Expediente</v>
          </cell>
          <cell r="F260">
            <v>4006681000156</v>
          </cell>
          <cell r="G260" t="str">
            <v>GRAFICA CIDADE</v>
          </cell>
          <cell r="H260" t="str">
            <v>B</v>
          </cell>
          <cell r="I260" t="str">
            <v>S</v>
          </cell>
          <cell r="J260" t="str">
            <v>000000055</v>
          </cell>
          <cell r="K260" t="str">
            <v>12/02/2020</v>
          </cell>
          <cell r="L260" t="str">
            <v>29200204006681000156550010000000551900022003</v>
          </cell>
          <cell r="M260" t="str">
            <v>29</v>
          </cell>
          <cell r="N260">
            <v>790</v>
          </cell>
        </row>
        <row r="261">
          <cell r="C261" t="str">
            <v>HOSPITAL DOM MALAN</v>
          </cell>
          <cell r="E261" t="str">
            <v>3.6 - Material de Expediente</v>
          </cell>
          <cell r="F261">
            <v>4006681000156</v>
          </cell>
          <cell r="G261" t="str">
            <v>GRAFICA CIDADE</v>
          </cell>
          <cell r="H261" t="str">
            <v>B</v>
          </cell>
          <cell r="I261" t="str">
            <v>S</v>
          </cell>
          <cell r="J261" t="str">
            <v>000000059</v>
          </cell>
          <cell r="K261" t="str">
            <v>20/02/2020</v>
          </cell>
          <cell r="L261" t="str">
            <v>29200204006681000156550010000000591000036732</v>
          </cell>
          <cell r="M261" t="str">
            <v>29</v>
          </cell>
          <cell r="N261">
            <v>336</v>
          </cell>
        </row>
        <row r="262">
          <cell r="C262" t="str">
            <v>HOSPITAL DOM MALAN</v>
          </cell>
          <cell r="E262" t="str">
            <v>3.6 - Material de Expediente</v>
          </cell>
          <cell r="F262">
            <v>4688027000170</v>
          </cell>
          <cell r="G262" t="str">
            <v>BONDELE LIVRARIA DO VALE LTDA ME</v>
          </cell>
          <cell r="H262" t="str">
            <v>B</v>
          </cell>
          <cell r="I262" t="str">
            <v>S</v>
          </cell>
          <cell r="J262" t="str">
            <v>8537</v>
          </cell>
          <cell r="K262" t="str">
            <v>19/02/2020</v>
          </cell>
          <cell r="L262" t="str">
            <v>26200204688027000170550010000085371436729473</v>
          </cell>
          <cell r="M262" t="str">
            <v>26</v>
          </cell>
          <cell r="N262">
            <v>70.739999999999995</v>
          </cell>
        </row>
        <row r="263">
          <cell r="C263" t="str">
            <v>HOSPITAL DOM MALAN</v>
          </cell>
          <cell r="E263" t="str">
            <v>3.6 - Material de Expediente</v>
          </cell>
          <cell r="F263">
            <v>5044056000161</v>
          </cell>
          <cell r="G263" t="str">
            <v>DMH PRODUTOS HOSPITALARES LTDA</v>
          </cell>
          <cell r="H263" t="str">
            <v>B</v>
          </cell>
          <cell r="I263" t="str">
            <v>S</v>
          </cell>
          <cell r="J263" t="str">
            <v>16171</v>
          </cell>
          <cell r="K263" t="str">
            <v>07/02/2020</v>
          </cell>
          <cell r="L263" t="str">
            <v>26200205044056000161550010000161711256961066</v>
          </cell>
          <cell r="M263" t="str">
            <v>26</v>
          </cell>
          <cell r="N263">
            <v>288</v>
          </cell>
        </row>
        <row r="264">
          <cell r="C264" t="str">
            <v>HOSPITAL DOM MALAN</v>
          </cell>
          <cell r="E264" t="str">
            <v>3.6 - Material de Expediente</v>
          </cell>
          <cell r="F264">
            <v>14187040000107</v>
          </cell>
          <cell r="G264" t="str">
            <v>DESTAK EMBALAGENS EIRELI</v>
          </cell>
          <cell r="H264" t="str">
            <v>B</v>
          </cell>
          <cell r="I264" t="str">
            <v>S</v>
          </cell>
          <cell r="J264" t="str">
            <v>000002754</v>
          </cell>
          <cell r="K264" t="str">
            <v>17/02/2020</v>
          </cell>
          <cell r="L264" t="str">
            <v>26200214187040000107550010000027541272515322</v>
          </cell>
          <cell r="M264" t="str">
            <v>26</v>
          </cell>
          <cell r="N264">
            <v>460</v>
          </cell>
        </row>
        <row r="265">
          <cell r="C265" t="str">
            <v>HOSPITAL DOM MALAN</v>
          </cell>
          <cell r="E265" t="str">
            <v>3.6 - Material de Expediente</v>
          </cell>
          <cell r="F265">
            <v>15430638000130</v>
          </cell>
          <cell r="G265" t="str">
            <v>DS SUPRIMENTOS LTDA ME</v>
          </cell>
          <cell r="H265" t="str">
            <v>B</v>
          </cell>
          <cell r="I265" t="str">
            <v>S</v>
          </cell>
          <cell r="J265" t="str">
            <v>000051886</v>
          </cell>
          <cell r="K265" t="str">
            <v>05/02/2020</v>
          </cell>
          <cell r="L265" t="str">
            <v>26200215430638000130550010000518861394755860</v>
          </cell>
          <cell r="M265" t="str">
            <v>26</v>
          </cell>
          <cell r="N265">
            <v>3580</v>
          </cell>
        </row>
        <row r="266">
          <cell r="C266" t="str">
            <v>HOSPITAL DOM MALAN</v>
          </cell>
          <cell r="E266" t="str">
            <v>3.6 - Material de Expediente</v>
          </cell>
          <cell r="F266">
            <v>15430638000130</v>
          </cell>
          <cell r="G266" t="str">
            <v>DS SUPRIMENTOS LTDA ME</v>
          </cell>
          <cell r="H266" t="str">
            <v>B</v>
          </cell>
          <cell r="I266" t="str">
            <v>S</v>
          </cell>
          <cell r="J266" t="str">
            <v>000052030</v>
          </cell>
          <cell r="K266" t="str">
            <v>12/02/2020</v>
          </cell>
          <cell r="L266" t="str">
            <v>26200215430638000130550010000520301669316867</v>
          </cell>
          <cell r="M266" t="str">
            <v>26</v>
          </cell>
          <cell r="N266">
            <v>158.1</v>
          </cell>
        </row>
        <row r="267">
          <cell r="C267" t="str">
            <v>HOSPITAL DOM MALAN</v>
          </cell>
          <cell r="E267" t="str">
            <v>3.6 - Material de Expediente</v>
          </cell>
          <cell r="F267">
            <v>15430638000130</v>
          </cell>
          <cell r="G267" t="str">
            <v>DS SUPRIMENTOS LTDA ME</v>
          </cell>
          <cell r="H267" t="str">
            <v>B</v>
          </cell>
          <cell r="I267" t="str">
            <v>S</v>
          </cell>
          <cell r="J267" t="str">
            <v>000052031</v>
          </cell>
          <cell r="K267" t="str">
            <v>12/02/2020</v>
          </cell>
          <cell r="L267" t="str">
            <v>26200215430638000130550010000520311899410943</v>
          </cell>
          <cell r="M267" t="str">
            <v>26</v>
          </cell>
          <cell r="N267">
            <v>208.5</v>
          </cell>
        </row>
        <row r="268">
          <cell r="C268" t="str">
            <v>HOSPITAL DOM MALAN</v>
          </cell>
          <cell r="E268" t="str">
            <v>3.6 - Material de Expediente</v>
          </cell>
          <cell r="F268">
            <v>15430638000130</v>
          </cell>
          <cell r="G268" t="str">
            <v>DS SUPRIMENTOS LTDA ME</v>
          </cell>
          <cell r="H268" t="str">
            <v>B</v>
          </cell>
          <cell r="I268" t="str">
            <v>S</v>
          </cell>
          <cell r="J268" t="str">
            <v>000052125</v>
          </cell>
          <cell r="K268" t="str">
            <v>17/02/2020</v>
          </cell>
          <cell r="L268" t="str">
            <v>26200215430638000130550010000521251465833770</v>
          </cell>
          <cell r="M268" t="str">
            <v>26</v>
          </cell>
          <cell r="N268">
            <v>373.75</v>
          </cell>
        </row>
        <row r="269">
          <cell r="C269" t="str">
            <v>HOSPITAL DOM MALAN</v>
          </cell>
          <cell r="E269" t="str">
            <v>3.6 - Material de Expediente</v>
          </cell>
          <cell r="F269">
            <v>15430638000130</v>
          </cell>
          <cell r="G269" t="str">
            <v>DS SUPRIMENTOS LTDA ME</v>
          </cell>
          <cell r="H269" t="str">
            <v>B</v>
          </cell>
          <cell r="I269" t="str">
            <v>S</v>
          </cell>
          <cell r="J269" t="str">
            <v>000052167</v>
          </cell>
          <cell r="K269" t="str">
            <v>18/02/2020</v>
          </cell>
          <cell r="L269" t="str">
            <v>26200215430638000130550010000521671742036941</v>
          </cell>
          <cell r="M269" t="str">
            <v>26</v>
          </cell>
          <cell r="N269">
            <v>3580</v>
          </cell>
        </row>
        <row r="270">
          <cell r="C270" t="str">
            <v>HOSPITAL DOM MALAN</v>
          </cell>
          <cell r="E270" t="str">
            <v>3.6 - Material de Expediente</v>
          </cell>
          <cell r="F270">
            <v>15430638000130</v>
          </cell>
          <cell r="G270" t="str">
            <v>DS SUPRIMENTOS LTDA ME</v>
          </cell>
          <cell r="H270" t="str">
            <v>B</v>
          </cell>
          <cell r="I270" t="str">
            <v>S</v>
          </cell>
          <cell r="J270" t="str">
            <v>000052187</v>
          </cell>
          <cell r="K270" t="str">
            <v>19/02/2020</v>
          </cell>
          <cell r="L270" t="str">
            <v>26200215430638000130550010000521871743341856</v>
          </cell>
          <cell r="M270" t="str">
            <v>26</v>
          </cell>
          <cell r="N270">
            <v>270</v>
          </cell>
        </row>
        <row r="271">
          <cell r="C271" t="str">
            <v>HOSPITAL DOM MALAN</v>
          </cell>
          <cell r="E271" t="str">
            <v>3.6 - Material de Expediente</v>
          </cell>
          <cell r="F271">
            <v>15430638000130</v>
          </cell>
          <cell r="G271" t="str">
            <v>DS SUPRIMENTOS LTDA ME</v>
          </cell>
          <cell r="H271" t="str">
            <v>B</v>
          </cell>
          <cell r="I271" t="str">
            <v>S</v>
          </cell>
          <cell r="J271" t="str">
            <v>000052207</v>
          </cell>
          <cell r="K271" t="str">
            <v>20/02/2020</v>
          </cell>
          <cell r="L271" t="str">
            <v>26200215430638000130550010000522071920948841</v>
          </cell>
          <cell r="M271" t="str">
            <v>26</v>
          </cell>
          <cell r="N271">
            <v>181</v>
          </cell>
        </row>
        <row r="272">
          <cell r="C272" t="str">
            <v>HOSPITAL DOM MALAN</v>
          </cell>
          <cell r="E272" t="str">
            <v>3.6 - Material de Expediente</v>
          </cell>
          <cell r="F272">
            <v>32346166000150</v>
          </cell>
          <cell r="G272" t="str">
            <v>AQUINO E MORAES PAPELARIA LTDA</v>
          </cell>
          <cell r="H272" t="str">
            <v>B</v>
          </cell>
          <cell r="I272" t="str">
            <v>S</v>
          </cell>
          <cell r="J272" t="str">
            <v>000000774</v>
          </cell>
          <cell r="K272" t="str">
            <v>18/02/2020</v>
          </cell>
          <cell r="L272" t="str">
            <v>29200232346166000150550010000007741120519836</v>
          </cell>
          <cell r="M272" t="str">
            <v>29</v>
          </cell>
          <cell r="N272">
            <v>680</v>
          </cell>
        </row>
        <row r="273">
          <cell r="C273" t="str">
            <v>HOSPITAL DOM MALAN</v>
          </cell>
          <cell r="E273" t="str">
            <v>3.6 - Material de Expediente</v>
          </cell>
          <cell r="F273">
            <v>32346166000150</v>
          </cell>
          <cell r="G273" t="str">
            <v>AQUINO E MORAES PAPELARIA LTDA</v>
          </cell>
          <cell r="H273" t="str">
            <v>B</v>
          </cell>
          <cell r="I273" t="str">
            <v>S</v>
          </cell>
          <cell r="J273" t="str">
            <v>000000779</v>
          </cell>
          <cell r="K273" t="str">
            <v>19/02/2020</v>
          </cell>
          <cell r="L273" t="str">
            <v>29200232346166000150550010000007791120519832</v>
          </cell>
          <cell r="M273" t="str">
            <v>29</v>
          </cell>
          <cell r="N273">
            <v>189.7</v>
          </cell>
        </row>
        <row r="274">
          <cell r="C274" t="str">
            <v>HOSPITAL DOM MALAN</v>
          </cell>
          <cell r="E274" t="str">
            <v>3.6 - Material de Expediente</v>
          </cell>
          <cell r="F274">
            <v>41043332000130</v>
          </cell>
          <cell r="G274" t="str">
            <v>COMERCIAL CESAR FIUSA</v>
          </cell>
          <cell r="H274" t="str">
            <v>B</v>
          </cell>
          <cell r="I274" t="str">
            <v>S</v>
          </cell>
          <cell r="J274" t="str">
            <v>000021341</v>
          </cell>
          <cell r="K274" t="str">
            <v>17/02/2020</v>
          </cell>
          <cell r="L274" t="str">
            <v>26200241043332000130550010000213411729692300</v>
          </cell>
          <cell r="M274" t="str">
            <v>29</v>
          </cell>
          <cell r="N274">
            <v>1654.42</v>
          </cell>
        </row>
        <row r="275">
          <cell r="C275" t="str">
            <v>HOSPITAL DOM MALAN</v>
          </cell>
          <cell r="E275" t="str">
            <v>3.6 - Material de Expediente</v>
          </cell>
          <cell r="F275">
            <v>41043332000130</v>
          </cell>
          <cell r="G275" t="str">
            <v>COMERCIAL CESAR FIUSA</v>
          </cell>
          <cell r="H275" t="str">
            <v>B</v>
          </cell>
          <cell r="I275" t="str">
            <v>S</v>
          </cell>
          <cell r="J275" t="str">
            <v>000021346</v>
          </cell>
          <cell r="K275" t="str">
            <v>19/02/2020</v>
          </cell>
          <cell r="L275" t="str">
            <v>26200241043332000130550010000213461285468190</v>
          </cell>
          <cell r="M275" t="str">
            <v>29</v>
          </cell>
          <cell r="N275">
            <v>1135.5999999999999</v>
          </cell>
        </row>
        <row r="276">
          <cell r="C276" t="str">
            <v>HOSPITAL DOM MALAN</v>
          </cell>
          <cell r="E276" t="str">
            <v>3.6 - Material de Expediente</v>
          </cell>
          <cell r="F276">
            <v>41043332000130</v>
          </cell>
          <cell r="G276" t="str">
            <v>COMERCIAL CESAR FIUSA</v>
          </cell>
          <cell r="H276" t="str">
            <v>B</v>
          </cell>
          <cell r="I276" t="str">
            <v>S</v>
          </cell>
          <cell r="J276" t="str">
            <v>000021350</v>
          </cell>
          <cell r="K276" t="str">
            <v>20/02/2020</v>
          </cell>
          <cell r="L276" t="str">
            <v>26200241043332000130550010000213501176336563</v>
          </cell>
          <cell r="M276" t="str">
            <v>29</v>
          </cell>
          <cell r="N276">
            <v>1473.95</v>
          </cell>
        </row>
        <row r="277">
          <cell r="C277" t="str">
            <v>HOSPITAL DOM MALAN</v>
          </cell>
          <cell r="E277" t="str">
            <v>3.1 - Combustíveis e Lubrificantes Automotivos</v>
          </cell>
          <cell r="F277">
            <v>10817590000101</v>
          </cell>
          <cell r="G277" t="str">
            <v>J BEZERRA</v>
          </cell>
          <cell r="H277" t="str">
            <v>B</v>
          </cell>
          <cell r="I277" t="str">
            <v>S</v>
          </cell>
          <cell r="J277" t="str">
            <v>870</v>
          </cell>
          <cell r="K277">
            <v>43893</v>
          </cell>
          <cell r="L277" t="str">
            <v>26200310817590000101550020000008701650136206</v>
          </cell>
          <cell r="M277" t="str">
            <v>26 -  Pernambuco</v>
          </cell>
          <cell r="N277">
            <v>1912.18</v>
          </cell>
        </row>
        <row r="278">
          <cell r="C278" t="str">
            <v>HOSPITAL DOM MALAN</v>
          </cell>
          <cell r="E278" t="str">
            <v>3.1 - Combustíveis e Lubrificantes Automotivos</v>
          </cell>
          <cell r="F278">
            <v>10817590000101</v>
          </cell>
          <cell r="G278" t="str">
            <v>J BEZERRA</v>
          </cell>
          <cell r="H278" t="str">
            <v>B</v>
          </cell>
          <cell r="I278" t="str">
            <v>S</v>
          </cell>
          <cell r="J278" t="str">
            <v>869</v>
          </cell>
          <cell r="K278">
            <v>43893</v>
          </cell>
          <cell r="L278" t="str">
            <v>26200310817590000101550020000008691290754611</v>
          </cell>
          <cell r="M278" t="str">
            <v>26 -  Pernambuco</v>
          </cell>
          <cell r="N278">
            <v>1911.36</v>
          </cell>
        </row>
        <row r="279">
          <cell r="C279" t="str">
            <v>HOSPITAL DOM MALAN</v>
          </cell>
          <cell r="E279" t="str">
            <v>3.1 - Combustíveis e Lubrificantes Automotivos</v>
          </cell>
          <cell r="F279">
            <v>14486153000103</v>
          </cell>
          <cell r="G279" t="str">
            <v>TREVO</v>
          </cell>
          <cell r="H279" t="str">
            <v>B</v>
          </cell>
          <cell r="I279" t="str">
            <v>S</v>
          </cell>
          <cell r="J279" t="str">
            <v>159414</v>
          </cell>
          <cell r="K279">
            <v>43887</v>
          </cell>
          <cell r="L279" t="str">
            <v>29200214486153000103650520001594141001823789</v>
          </cell>
          <cell r="M279" t="str">
            <v>29 -  Bahia</v>
          </cell>
          <cell r="N279">
            <v>240</v>
          </cell>
        </row>
        <row r="280">
          <cell r="C280" t="str">
            <v>HOSPITAL DOM MALAN</v>
          </cell>
          <cell r="E280" t="str">
            <v>3.1 - Combustíveis e Lubrificantes Automotivos</v>
          </cell>
          <cell r="F280">
            <v>8997756000240</v>
          </cell>
          <cell r="G280" t="str">
            <v>MAXDISEL</v>
          </cell>
          <cell r="H280" t="str">
            <v>B</v>
          </cell>
          <cell r="I280" t="str">
            <v>S</v>
          </cell>
          <cell r="J280" t="str">
            <v>170779</v>
          </cell>
          <cell r="K280">
            <v>43887</v>
          </cell>
          <cell r="L280" t="str">
            <v>29200208997756000240650010001707791351822506</v>
          </cell>
          <cell r="M280" t="str">
            <v>29 -  Bahia</v>
          </cell>
          <cell r="N280">
            <v>115</v>
          </cell>
        </row>
        <row r="281">
          <cell r="C281" t="str">
            <v>HOSPITAL DOM MALAN</v>
          </cell>
          <cell r="E281" t="str">
            <v>3.1 - Combustíveis e Lubrificantes Automotivos</v>
          </cell>
          <cell r="F281">
            <v>10795278000156</v>
          </cell>
          <cell r="G281" t="str">
            <v>A M COMERCIO</v>
          </cell>
          <cell r="H281" t="str">
            <v>B</v>
          </cell>
          <cell r="I281" t="str">
            <v>S</v>
          </cell>
          <cell r="J281" t="str">
            <v>753826</v>
          </cell>
          <cell r="K281">
            <v>43887</v>
          </cell>
          <cell r="L281" t="str">
            <v>29200210795278000156650010007538261266587079</v>
          </cell>
          <cell r="M281" t="str">
            <v>29 -  Bahia</v>
          </cell>
          <cell r="N281">
            <v>129.04</v>
          </cell>
        </row>
        <row r="282">
          <cell r="C282" t="str">
            <v>HOSPITAL DOM MALAN</v>
          </cell>
          <cell r="E282" t="str">
            <v>3.1 - Combustíveis e Lubrificantes Automotivos</v>
          </cell>
          <cell r="F282">
            <v>11457340000162</v>
          </cell>
          <cell r="G282" t="str">
            <v>AUTO POSTO J RIBEIRO</v>
          </cell>
          <cell r="H282" t="str">
            <v>B</v>
          </cell>
          <cell r="I282" t="str">
            <v>N</v>
          </cell>
          <cell r="J282" t="str">
            <v>167898</v>
          </cell>
          <cell r="K282">
            <v>43883</v>
          </cell>
          <cell r="M282" t="str">
            <v>29 -  Bahia</v>
          </cell>
          <cell r="N282">
            <v>199.46</v>
          </cell>
        </row>
        <row r="283">
          <cell r="C283" t="str">
            <v>HOSPITAL DOM MALAN</v>
          </cell>
          <cell r="E283" t="str">
            <v>3.2 - Gás e Outros Materiais Engarrafados</v>
          </cell>
          <cell r="F283">
            <v>2046455000254</v>
          </cell>
          <cell r="G283" t="str">
            <v>MINASGAS SA IND E COMERCIO</v>
          </cell>
          <cell r="H283" t="str">
            <v>B</v>
          </cell>
          <cell r="I283" t="str">
            <v>S</v>
          </cell>
          <cell r="J283" t="str">
            <v>000002043</v>
          </cell>
          <cell r="K283" t="str">
            <v>05/02/2020</v>
          </cell>
          <cell r="L283" t="str">
            <v>26200202046455000254550070000020431132772789</v>
          </cell>
          <cell r="M283" t="str">
            <v>26</v>
          </cell>
          <cell r="N283">
            <v>3441.62</v>
          </cell>
        </row>
        <row r="284">
          <cell r="C284" t="str">
            <v>HOSPITAL DOM MALAN</v>
          </cell>
          <cell r="E284" t="str">
            <v>3.2 - Gás e Outros Materiais Engarrafados</v>
          </cell>
          <cell r="F284">
            <v>2046455000254</v>
          </cell>
          <cell r="G284" t="str">
            <v>MINASGAS SA IND E COMERCIO</v>
          </cell>
          <cell r="H284" t="str">
            <v>B</v>
          </cell>
          <cell r="I284" t="str">
            <v>S</v>
          </cell>
          <cell r="J284" t="str">
            <v>000002044</v>
          </cell>
          <cell r="K284" t="str">
            <v>05/02/2020</v>
          </cell>
          <cell r="L284" t="str">
            <v>26200202046455000254550070000020441112772861</v>
          </cell>
          <cell r="M284" t="str">
            <v>26</v>
          </cell>
          <cell r="N284">
            <v>3900.98</v>
          </cell>
        </row>
        <row r="285">
          <cell r="C285" t="str">
            <v>HOSPITAL DOM MALAN</v>
          </cell>
          <cell r="E285" t="str">
            <v>3.2 - Gás e Outros Materiais Engarrafados</v>
          </cell>
          <cell r="F285">
            <v>2046455000254</v>
          </cell>
          <cell r="G285" t="str">
            <v>MINASGAS SA IND E COMERCIO</v>
          </cell>
          <cell r="H285" t="str">
            <v>B</v>
          </cell>
          <cell r="I285" t="str">
            <v>S</v>
          </cell>
          <cell r="J285" t="str">
            <v>000003048</v>
          </cell>
          <cell r="K285" t="str">
            <v>18/02/2020</v>
          </cell>
          <cell r="L285" t="str">
            <v>26200202046455000254550140000030481122153293</v>
          </cell>
          <cell r="M285" t="str">
            <v>26</v>
          </cell>
          <cell r="N285">
            <v>2413.5100000000002</v>
          </cell>
        </row>
        <row r="286">
          <cell r="C286" t="str">
            <v>HOSPITAL DOM MALAN</v>
          </cell>
          <cell r="E286" t="str">
            <v>3.2 - Gás e Outros Materiais Engarrafados</v>
          </cell>
          <cell r="F286">
            <v>2046455000254</v>
          </cell>
          <cell r="G286" t="str">
            <v>MINASGAS SA IND E COMERCIO</v>
          </cell>
          <cell r="H286" t="str">
            <v>B</v>
          </cell>
          <cell r="I286" t="str">
            <v>S</v>
          </cell>
          <cell r="J286" t="str">
            <v>000003049</v>
          </cell>
          <cell r="K286" t="str">
            <v>18/02/2020</v>
          </cell>
          <cell r="L286" t="str">
            <v>26200202046455000254550140000030491102153376</v>
          </cell>
          <cell r="M286" t="str">
            <v>26</v>
          </cell>
          <cell r="N286">
            <v>3273.91</v>
          </cell>
        </row>
        <row r="287">
          <cell r="C287" t="str">
            <v>HOSPITAL DOM MALAN</v>
          </cell>
          <cell r="E287" t="str">
            <v xml:space="preserve">3.9 - Material para Manutenção de Bens Imóveis </v>
          </cell>
          <cell r="F287">
            <v>193374000170</v>
          </cell>
          <cell r="G287" t="str">
            <v>JOSE ERNESTO PEREIRA BARROS</v>
          </cell>
          <cell r="H287" t="str">
            <v>B</v>
          </cell>
          <cell r="I287" t="str">
            <v>S</v>
          </cell>
          <cell r="J287" t="str">
            <v>34221</v>
          </cell>
          <cell r="K287" t="str">
            <v>20/02/2020</v>
          </cell>
          <cell r="L287" t="str">
            <v>26200200193374000170550550000342211111153211</v>
          </cell>
          <cell r="M287" t="str">
            <v>26</v>
          </cell>
          <cell r="N287">
            <v>12.45</v>
          </cell>
        </row>
        <row r="288">
          <cell r="C288" t="str">
            <v>HOSPITAL DOM MALAN</v>
          </cell>
          <cell r="E288" t="str">
            <v xml:space="preserve">3.9 - Material para Manutenção de Bens Imóveis </v>
          </cell>
          <cell r="F288">
            <v>1222805000142</v>
          </cell>
          <cell r="G288" t="str">
            <v>SOFERPA FERRAMENTAS E PERAFUSOS LTDA</v>
          </cell>
          <cell r="H288" t="str">
            <v>B</v>
          </cell>
          <cell r="I288" t="str">
            <v>S</v>
          </cell>
          <cell r="J288" t="str">
            <v>000003758</v>
          </cell>
          <cell r="K288" t="str">
            <v>21/02/2020</v>
          </cell>
          <cell r="L288" t="str">
            <v>26200201222805000142550040000037581673320327</v>
          </cell>
          <cell r="M288" t="str">
            <v>26</v>
          </cell>
          <cell r="N288">
            <v>150</v>
          </cell>
        </row>
        <row r="289">
          <cell r="C289" t="str">
            <v>HOSPITAL DOM MALAN</v>
          </cell>
          <cell r="E289" t="str">
            <v xml:space="preserve">3.9 - Material para Manutenção de Bens Imóveis </v>
          </cell>
          <cell r="F289">
            <v>4006681000156</v>
          </cell>
          <cell r="G289" t="str">
            <v>GRAFICA CIDADE</v>
          </cell>
          <cell r="H289" t="str">
            <v>B</v>
          </cell>
          <cell r="I289" t="str">
            <v>S</v>
          </cell>
          <cell r="J289" t="str">
            <v>000000052</v>
          </cell>
          <cell r="K289" t="str">
            <v>12/02/2020</v>
          </cell>
          <cell r="L289" t="str">
            <v>29200204006681000156550010000000521056208007</v>
          </cell>
          <cell r="M289" t="str">
            <v>29</v>
          </cell>
          <cell r="N289">
            <v>234</v>
          </cell>
        </row>
        <row r="290">
          <cell r="C290" t="str">
            <v>HOSPITAL DOM MALAN</v>
          </cell>
          <cell r="E290" t="str">
            <v xml:space="preserve">3.9 - Material para Manutenção de Bens Imóveis </v>
          </cell>
          <cell r="F290">
            <v>4265871000198</v>
          </cell>
          <cell r="G290" t="str">
            <v>LEAO EQUIPADORA</v>
          </cell>
          <cell r="H290" t="str">
            <v>B</v>
          </cell>
          <cell r="I290" t="str">
            <v>S</v>
          </cell>
          <cell r="J290" t="str">
            <v>141770</v>
          </cell>
          <cell r="K290" t="str">
            <v>12/02/2020</v>
          </cell>
          <cell r="L290" t="str">
            <v>26200204265871000198550050001417701116095723</v>
          </cell>
          <cell r="M290" t="str">
            <v>26</v>
          </cell>
          <cell r="N290">
            <v>23.5</v>
          </cell>
        </row>
        <row r="291">
          <cell r="C291" t="str">
            <v>HOSPITAL DOM MALAN</v>
          </cell>
          <cell r="E291" t="str">
            <v xml:space="preserve">3.9 - Material para Manutenção de Bens Imóveis </v>
          </cell>
          <cell r="F291">
            <v>4323141000287</v>
          </cell>
          <cell r="G291" t="str">
            <v>RODRIGO SANTOS BRITO ME</v>
          </cell>
          <cell r="H291" t="str">
            <v>B</v>
          </cell>
          <cell r="I291" t="str">
            <v>S</v>
          </cell>
          <cell r="J291" t="str">
            <v>000000203</v>
          </cell>
          <cell r="K291" t="str">
            <v>20/02/2020</v>
          </cell>
          <cell r="L291" t="str">
            <v>29200204323141000287550010000002031666955182</v>
          </cell>
          <cell r="M291" t="str">
            <v>29</v>
          </cell>
          <cell r="N291">
            <v>287.19</v>
          </cell>
        </row>
        <row r="292">
          <cell r="C292" t="str">
            <v>HOSPITAL DOM MALAN</v>
          </cell>
          <cell r="E292" t="str">
            <v xml:space="preserve">3.9 - Material para Manutenção de Bens Imóveis </v>
          </cell>
          <cell r="F292">
            <v>4323141000287</v>
          </cell>
          <cell r="G292" t="str">
            <v>RODRIGO SANTOS BRITO ME</v>
          </cell>
          <cell r="H292" t="str">
            <v>B</v>
          </cell>
          <cell r="I292" t="str">
            <v>S</v>
          </cell>
          <cell r="J292" t="str">
            <v>000000204</v>
          </cell>
          <cell r="K292" t="str">
            <v>20/02/2020</v>
          </cell>
          <cell r="L292" t="str">
            <v>29200204323141000287550010000002041885989730</v>
          </cell>
          <cell r="M292" t="str">
            <v>29</v>
          </cell>
          <cell r="N292">
            <v>193.5</v>
          </cell>
        </row>
        <row r="293">
          <cell r="C293" t="str">
            <v>HOSPITAL DOM MALAN</v>
          </cell>
          <cell r="E293" t="str">
            <v xml:space="preserve">3.9 - Material para Manutenção de Bens Imóveis </v>
          </cell>
          <cell r="F293">
            <v>4864832000107</v>
          </cell>
          <cell r="G293" t="str">
            <v>GALPAO MATERIAIS DE CONSTRUCAO LTDA</v>
          </cell>
          <cell r="H293" t="str">
            <v>B</v>
          </cell>
          <cell r="I293" t="str">
            <v>S</v>
          </cell>
          <cell r="J293" t="str">
            <v>000010451</v>
          </cell>
          <cell r="K293" t="str">
            <v>27/12/2019</v>
          </cell>
          <cell r="L293" t="str">
            <v>26191204864832000107550010000104511127547518</v>
          </cell>
          <cell r="M293" t="str">
            <v>26</v>
          </cell>
          <cell r="N293">
            <v>213.36</v>
          </cell>
        </row>
        <row r="294">
          <cell r="C294" t="str">
            <v>HOSPITAL DOM MALAN</v>
          </cell>
          <cell r="E294" t="str">
            <v xml:space="preserve">3.9 - Material para Manutenção de Bens Imóveis </v>
          </cell>
          <cell r="F294">
            <v>7088469000173</v>
          </cell>
          <cell r="G294" t="str">
            <v>FERRACO PARAFUSOS E FERRAMENTAS LTDA ME</v>
          </cell>
          <cell r="H294" t="str">
            <v>B</v>
          </cell>
          <cell r="I294" t="str">
            <v>S</v>
          </cell>
          <cell r="J294" t="str">
            <v>000022864</v>
          </cell>
          <cell r="K294" t="str">
            <v>27/01/2020</v>
          </cell>
          <cell r="L294" t="str">
            <v>26200107088469000173550010000228641211335353</v>
          </cell>
          <cell r="M294" t="str">
            <v>26</v>
          </cell>
          <cell r="N294">
            <v>192.4</v>
          </cell>
        </row>
        <row r="295">
          <cell r="C295" t="str">
            <v>HOSPITAL DOM MALAN</v>
          </cell>
          <cell r="E295" t="str">
            <v xml:space="preserve">3.9 - Material para Manutenção de Bens Imóveis </v>
          </cell>
          <cell r="F295">
            <v>10779833000156</v>
          </cell>
          <cell r="G295" t="str">
            <v>MEDICAL MERCANTIL DE APAR MED LTDA</v>
          </cell>
          <cell r="H295" t="str">
            <v>B</v>
          </cell>
          <cell r="I295" t="str">
            <v>S</v>
          </cell>
          <cell r="J295" t="str">
            <v>497730</v>
          </cell>
          <cell r="K295" t="str">
            <v>04/02/2020</v>
          </cell>
          <cell r="L295" t="str">
            <v>26200210779833000156550010004977301171131482</v>
          </cell>
          <cell r="M295" t="str">
            <v>26</v>
          </cell>
          <cell r="N295">
            <v>2130</v>
          </cell>
        </row>
        <row r="296">
          <cell r="C296" t="str">
            <v>HOSPITAL DOM MALAN</v>
          </cell>
          <cell r="E296" t="str">
            <v xml:space="preserve">3.9 - Material para Manutenção de Bens Imóveis </v>
          </cell>
          <cell r="F296">
            <v>14136568000149</v>
          </cell>
          <cell r="G296" t="str">
            <v>JOAO SERAFIM DE CARVALHO</v>
          </cell>
          <cell r="H296" t="str">
            <v>B</v>
          </cell>
          <cell r="I296" t="str">
            <v>S</v>
          </cell>
          <cell r="J296" t="str">
            <v>000003378</v>
          </cell>
          <cell r="K296" t="str">
            <v>29/01/2020</v>
          </cell>
          <cell r="L296" t="str">
            <v>29200114136568000149550010000033781503789153</v>
          </cell>
          <cell r="M296" t="str">
            <v>29</v>
          </cell>
          <cell r="N296">
            <v>716.4</v>
          </cell>
        </row>
        <row r="297">
          <cell r="C297" t="str">
            <v>HOSPITAL DOM MALAN</v>
          </cell>
          <cell r="E297" t="str">
            <v xml:space="preserve">3.9 - Material para Manutenção de Bens Imóveis </v>
          </cell>
          <cell r="F297">
            <v>14136568000149</v>
          </cell>
          <cell r="G297" t="str">
            <v>JOAO SERAFIM DE CARVALHO</v>
          </cell>
          <cell r="H297" t="str">
            <v>B</v>
          </cell>
          <cell r="I297" t="str">
            <v>S</v>
          </cell>
          <cell r="J297" t="str">
            <v>000003401</v>
          </cell>
          <cell r="K297" t="str">
            <v>18/02/2020</v>
          </cell>
          <cell r="L297" t="str">
            <v>29200214136568000149550010000034011110088870</v>
          </cell>
          <cell r="M297" t="str">
            <v>29</v>
          </cell>
          <cell r="N297">
            <v>315.60000000000002</v>
          </cell>
        </row>
        <row r="298">
          <cell r="C298" t="str">
            <v>HOSPITAL DOM MALAN</v>
          </cell>
          <cell r="E298" t="str">
            <v xml:space="preserve">3.9 - Material para Manutenção de Bens Imóveis </v>
          </cell>
          <cell r="F298">
            <v>17304095000130</v>
          </cell>
          <cell r="G298" t="str">
            <v>JUNCAO COMERCIO E REP DE MAT DE CONSTRUC</v>
          </cell>
          <cell r="H298" t="str">
            <v>B</v>
          </cell>
          <cell r="I298" t="str">
            <v>S</v>
          </cell>
          <cell r="J298" t="str">
            <v>104936</v>
          </cell>
          <cell r="K298" t="str">
            <v>28/01/2020</v>
          </cell>
          <cell r="L298" t="str">
            <v>26200117304095000130550020001049361116730685</v>
          </cell>
          <cell r="M298" t="str">
            <v>26</v>
          </cell>
          <cell r="N298">
            <v>1620</v>
          </cell>
        </row>
        <row r="299">
          <cell r="C299" t="str">
            <v>HOSPITAL DOM MALAN</v>
          </cell>
          <cell r="E299" t="str">
            <v xml:space="preserve">3.9 - Material para Manutenção de Bens Imóveis </v>
          </cell>
          <cell r="F299">
            <v>26942042000135</v>
          </cell>
          <cell r="G299" t="str">
            <v>MANDACARU COMERCIO DE PNEUS  ACESSORIOS LTDA</v>
          </cell>
          <cell r="H299" t="str">
            <v>B</v>
          </cell>
          <cell r="I299" t="str">
            <v>S</v>
          </cell>
          <cell r="J299" t="str">
            <v>000.000.118</v>
          </cell>
          <cell r="K299" t="str">
            <v>21/01/2020</v>
          </cell>
          <cell r="L299" t="str">
            <v>26200126942042000135550010000001181626838645</v>
          </cell>
          <cell r="M299" t="str">
            <v>26</v>
          </cell>
          <cell r="N299">
            <v>650</v>
          </cell>
        </row>
        <row r="300">
          <cell r="C300" t="str">
            <v>HOSPITAL DOM MALAN</v>
          </cell>
          <cell r="E300" t="str">
            <v xml:space="preserve">3.9 - Material para Manutenção de Bens Imóveis </v>
          </cell>
          <cell r="F300">
            <v>27820361000130</v>
          </cell>
          <cell r="G300" t="str">
            <v>R SILVANY FREIRE FONSECA INFORMETICA EIRELI</v>
          </cell>
          <cell r="H300" t="str">
            <v>B</v>
          </cell>
          <cell r="I300" t="str">
            <v>S</v>
          </cell>
          <cell r="J300" t="str">
            <v>0000000572</v>
          </cell>
          <cell r="K300" t="str">
            <v>05/02/2020</v>
          </cell>
          <cell r="L300" t="str">
            <v>29200227820361000130550010000005721359878690</v>
          </cell>
          <cell r="M300" t="str">
            <v>29</v>
          </cell>
          <cell r="N300">
            <v>135</v>
          </cell>
        </row>
        <row r="301">
          <cell r="C301" t="str">
            <v>HOSPITAL DOM MALAN</v>
          </cell>
          <cell r="E301" t="str">
            <v xml:space="preserve">3.9 - Material para Manutenção de Bens Imóveis </v>
          </cell>
          <cell r="F301">
            <v>27820361000130</v>
          </cell>
          <cell r="G301" t="str">
            <v>R SILVANY FREIRE FONSECA INFORMETICA EIRELI</v>
          </cell>
          <cell r="H301" t="str">
            <v>B</v>
          </cell>
          <cell r="I301" t="str">
            <v>S</v>
          </cell>
          <cell r="J301" t="str">
            <v>0000000577</v>
          </cell>
          <cell r="K301" t="str">
            <v>28/02/2020</v>
          </cell>
          <cell r="L301" t="str">
            <v>29200227820361000130550010000005771536530506</v>
          </cell>
          <cell r="M301" t="str">
            <v>29</v>
          </cell>
          <cell r="N301">
            <v>198</v>
          </cell>
        </row>
        <row r="302">
          <cell r="C302" t="str">
            <v>HOSPITAL DOM MALAN</v>
          </cell>
          <cell r="E302" t="str">
            <v xml:space="preserve">3.9 - Material para Manutenção de Bens Imóveis </v>
          </cell>
          <cell r="F302">
            <v>27820361000130</v>
          </cell>
          <cell r="G302" t="str">
            <v>R SILVANY FREIRE FONSECA INFORMETICA EIRELI</v>
          </cell>
          <cell r="H302" t="str">
            <v>B</v>
          </cell>
          <cell r="I302" t="str">
            <v>S</v>
          </cell>
          <cell r="J302" t="str">
            <v>0000000577</v>
          </cell>
          <cell r="K302" t="str">
            <v>28/02/2020</v>
          </cell>
          <cell r="L302" t="str">
            <v>29200227820361000130550010000005771536530506</v>
          </cell>
          <cell r="M302" t="str">
            <v>29</v>
          </cell>
          <cell r="N302">
            <v>963</v>
          </cell>
        </row>
        <row r="303">
          <cell r="C303" t="str">
            <v>HOSPITAL DOM MALAN</v>
          </cell>
          <cell r="E303" t="str">
            <v xml:space="preserve">3.9 - Material para Manutenção de Bens Imóveis </v>
          </cell>
          <cell r="F303">
            <v>27903825000172</v>
          </cell>
          <cell r="G303" t="str">
            <v>MENEZES E FREITAS MATERIAIS DE CONTR</v>
          </cell>
          <cell r="H303" t="str">
            <v>B</v>
          </cell>
          <cell r="I303" t="str">
            <v>S</v>
          </cell>
          <cell r="J303" t="str">
            <v>000003608</v>
          </cell>
          <cell r="K303" t="str">
            <v>28/01/2020</v>
          </cell>
          <cell r="L303" t="str">
            <v>26200127903825000172550010000036081676049918</v>
          </cell>
          <cell r="M303" t="str">
            <v>26</v>
          </cell>
          <cell r="N303">
            <v>89.61</v>
          </cell>
        </row>
        <row r="304">
          <cell r="C304" t="str">
            <v>HOSPITAL DOM MALAN</v>
          </cell>
          <cell r="E304" t="str">
            <v xml:space="preserve">3.9 - Material para Manutenção de Bens Imóveis </v>
          </cell>
          <cell r="F304">
            <v>27903825000172</v>
          </cell>
          <cell r="G304" t="str">
            <v>MENEZES E FREITAS MATERIAIS DE CONTR</v>
          </cell>
          <cell r="H304" t="str">
            <v>B</v>
          </cell>
          <cell r="I304" t="str">
            <v>S</v>
          </cell>
          <cell r="J304" t="str">
            <v>000003635</v>
          </cell>
          <cell r="K304" t="str">
            <v>04/02/2020</v>
          </cell>
          <cell r="L304" t="str">
            <v>26200227903825000172550010000036351983371559</v>
          </cell>
          <cell r="M304" t="str">
            <v>26</v>
          </cell>
          <cell r="N304">
            <v>810</v>
          </cell>
        </row>
        <row r="305">
          <cell r="C305" t="str">
            <v>HOSPITAL DOM MALAN</v>
          </cell>
          <cell r="E305" t="str">
            <v xml:space="preserve">3.9 - Material para Manutenção de Bens Imóveis </v>
          </cell>
          <cell r="F305">
            <v>27903825000172</v>
          </cell>
          <cell r="G305" t="str">
            <v>MENEZES E FREITAS MATERIAIS DE CONTR</v>
          </cell>
          <cell r="H305" t="str">
            <v>B</v>
          </cell>
          <cell r="I305" t="str">
            <v>S</v>
          </cell>
          <cell r="J305" t="str">
            <v>000003646</v>
          </cell>
          <cell r="K305" t="str">
            <v>05/02/2020</v>
          </cell>
          <cell r="L305" t="str">
            <v>26200227903825000172550010000036461844545640</v>
          </cell>
          <cell r="M305" t="str">
            <v>26</v>
          </cell>
          <cell r="N305">
            <v>428.85</v>
          </cell>
        </row>
        <row r="306">
          <cell r="C306" t="str">
            <v>HOSPITAL DOM MALAN</v>
          </cell>
          <cell r="E306" t="str">
            <v xml:space="preserve">3.9 - Material para Manutenção de Bens Imóveis </v>
          </cell>
          <cell r="F306">
            <v>27903825000172</v>
          </cell>
          <cell r="G306" t="str">
            <v>MENEZES E FREITAS MATERIAIS DE CONTR</v>
          </cell>
          <cell r="H306" t="str">
            <v>B</v>
          </cell>
          <cell r="I306" t="str">
            <v>S</v>
          </cell>
          <cell r="J306" t="str">
            <v>000003682</v>
          </cell>
          <cell r="K306" t="str">
            <v>14/02/2020</v>
          </cell>
          <cell r="L306" t="str">
            <v>26200227903825000172550010000036821742843711</v>
          </cell>
          <cell r="M306" t="str">
            <v>26</v>
          </cell>
          <cell r="N306">
            <v>381.35</v>
          </cell>
        </row>
        <row r="307">
          <cell r="C307" t="str">
            <v>HOSPITAL DOM MALAN</v>
          </cell>
          <cell r="E307" t="str">
            <v xml:space="preserve">3.9 - Material para Manutenção de Bens Imóveis </v>
          </cell>
          <cell r="F307">
            <v>27903825000172</v>
          </cell>
          <cell r="G307" t="str">
            <v>MENEZES E FREITAS MATERIAIS DE CONTR</v>
          </cell>
          <cell r="H307" t="str">
            <v>B</v>
          </cell>
          <cell r="I307" t="str">
            <v>S</v>
          </cell>
          <cell r="J307" t="str">
            <v>000003694</v>
          </cell>
          <cell r="K307" t="str">
            <v>18/02/2020</v>
          </cell>
          <cell r="L307" t="str">
            <v>26200227903825000172550010000036941205670967</v>
          </cell>
          <cell r="M307" t="str">
            <v>26</v>
          </cell>
          <cell r="N307">
            <v>140.13</v>
          </cell>
        </row>
        <row r="308">
          <cell r="C308" t="str">
            <v>HOSPITAL DOM MALAN</v>
          </cell>
          <cell r="E308" t="str">
            <v xml:space="preserve">3.9 - Material para Manutenção de Bens Imóveis </v>
          </cell>
          <cell r="F308">
            <v>27903825000172</v>
          </cell>
          <cell r="G308" t="str">
            <v>MENEZES E FREITAS MATERIAIS DE CONTR</v>
          </cell>
          <cell r="H308" t="str">
            <v>B</v>
          </cell>
          <cell r="I308" t="str">
            <v>S</v>
          </cell>
          <cell r="J308" t="str">
            <v>000003709</v>
          </cell>
          <cell r="K308" t="str">
            <v>20/02/2020</v>
          </cell>
          <cell r="L308" t="str">
            <v>26200227903825000172550010000037091087956267</v>
          </cell>
          <cell r="M308" t="str">
            <v>26</v>
          </cell>
          <cell r="N308">
            <v>285.89999999999998</v>
          </cell>
        </row>
        <row r="309">
          <cell r="C309" t="str">
            <v>HOSPITAL DOM MALAN</v>
          </cell>
          <cell r="E309" t="str">
            <v xml:space="preserve">3.9 - Material para Manutenção de Bens Imóveis </v>
          </cell>
          <cell r="F309">
            <v>27903825000172</v>
          </cell>
          <cell r="G309" t="str">
            <v>MENEZES E FREITAS MATERIAIS DE CONTR</v>
          </cell>
          <cell r="H309" t="str">
            <v>B</v>
          </cell>
          <cell r="I309" t="str">
            <v>S</v>
          </cell>
          <cell r="J309" t="str">
            <v>000003714</v>
          </cell>
          <cell r="K309" t="str">
            <v>20/02/2020</v>
          </cell>
          <cell r="L309" t="str">
            <v>26200227903825000172550010000037141048414122</v>
          </cell>
          <cell r="M309" t="str">
            <v>26</v>
          </cell>
          <cell r="N309">
            <v>159.99</v>
          </cell>
        </row>
        <row r="310">
          <cell r="C310" t="str">
            <v>HOSPITAL DOM MALAN</v>
          </cell>
          <cell r="E310" t="str">
            <v xml:space="preserve">3.9 - Material para Manutenção de Bens Imóveis </v>
          </cell>
          <cell r="F310">
            <v>27903825000172</v>
          </cell>
          <cell r="G310" t="str">
            <v>MENEZES E FREITAS MATERIAIS DE CONTR</v>
          </cell>
          <cell r="H310" t="str">
            <v>B</v>
          </cell>
          <cell r="I310" t="str">
            <v>S</v>
          </cell>
          <cell r="J310" t="str">
            <v>000003732</v>
          </cell>
          <cell r="K310" t="str">
            <v>28/02/2020</v>
          </cell>
          <cell r="L310" t="str">
            <v>26200227903825000172550010000037321904813050</v>
          </cell>
          <cell r="M310" t="str">
            <v>26</v>
          </cell>
          <cell r="N310">
            <v>1389.5</v>
          </cell>
        </row>
        <row r="311">
          <cell r="C311" t="str">
            <v>HOSPITAL DOM MALAN</v>
          </cell>
          <cell r="E311" t="str">
            <v xml:space="preserve">3.9 - Material para Manutenção de Bens Imóveis </v>
          </cell>
          <cell r="F311">
            <v>30568749000109</v>
          </cell>
          <cell r="G311" t="str">
            <v>NAYARA SODRE DE CARVALHO</v>
          </cell>
          <cell r="H311" t="str">
            <v>B</v>
          </cell>
          <cell r="I311" t="str">
            <v>S</v>
          </cell>
          <cell r="J311" t="str">
            <v>92</v>
          </cell>
          <cell r="K311" t="str">
            <v>10/02/2020</v>
          </cell>
          <cell r="L311" t="str">
            <v>26200230568749000109550010000000921779845776</v>
          </cell>
          <cell r="M311" t="str">
            <v>26</v>
          </cell>
          <cell r="N311">
            <v>60</v>
          </cell>
        </row>
        <row r="312">
          <cell r="C312" t="str">
            <v>HOSPITAL DOM MALAN</v>
          </cell>
          <cell r="E312" t="str">
            <v xml:space="preserve">3.9 - Material para Manutenção de Bens Imóveis </v>
          </cell>
          <cell r="F312">
            <v>32346166000150</v>
          </cell>
          <cell r="G312" t="str">
            <v>AQUINO E MORAES PAPELARIA LTDA</v>
          </cell>
          <cell r="H312" t="str">
            <v>B</v>
          </cell>
          <cell r="I312" t="str">
            <v>S</v>
          </cell>
          <cell r="J312" t="str">
            <v>000000795</v>
          </cell>
          <cell r="K312" t="str">
            <v>20/02/2020</v>
          </cell>
          <cell r="L312" t="str">
            <v>29200232346166000150550010000007951120519836</v>
          </cell>
          <cell r="M312" t="str">
            <v>29</v>
          </cell>
          <cell r="N312">
            <v>180</v>
          </cell>
        </row>
        <row r="313">
          <cell r="C313" t="str">
            <v>HOSPITAL DOM MALAN</v>
          </cell>
          <cell r="E313" t="str">
            <v xml:space="preserve">3.9 - Material para Manutenção de Bens Imóveis </v>
          </cell>
          <cell r="F313">
            <v>33910350000144</v>
          </cell>
          <cell r="G313" t="str">
            <v>GARDEIS EQUIP DE PROT INDIVIDUAL LTDA</v>
          </cell>
          <cell r="H313" t="str">
            <v>B</v>
          </cell>
          <cell r="I313" t="str">
            <v>S</v>
          </cell>
          <cell r="J313" t="str">
            <v>000002649</v>
          </cell>
          <cell r="K313" t="str">
            <v>28/02/2020</v>
          </cell>
          <cell r="L313" t="str">
            <v>26200233910350000144550010000026491680683488</v>
          </cell>
          <cell r="M313" t="str">
            <v>26</v>
          </cell>
          <cell r="N313">
            <v>608</v>
          </cell>
        </row>
        <row r="314">
          <cell r="C314" t="str">
            <v>HOSPITAL DOM MALAN</v>
          </cell>
          <cell r="E314" t="str">
            <v xml:space="preserve">3.10 - Material para Manutenção de Bens Móveis </v>
          </cell>
          <cell r="F314">
            <v>28313957000107</v>
          </cell>
          <cell r="G314" t="str">
            <v>V MACHADO JUNIOR</v>
          </cell>
          <cell r="H314" t="str">
            <v>B</v>
          </cell>
          <cell r="I314" t="str">
            <v>S</v>
          </cell>
          <cell r="J314" t="str">
            <v>001936</v>
          </cell>
          <cell r="K314" t="str">
            <v>24/01/2020</v>
          </cell>
          <cell r="L314" t="str">
            <v>43200128313957000107550010000019361782878651</v>
          </cell>
          <cell r="M314" t="str">
            <v>43</v>
          </cell>
          <cell r="N314">
            <v>715</v>
          </cell>
        </row>
        <row r="315">
          <cell r="C315" t="str">
            <v>HOSPITAL DOM MALAN</v>
          </cell>
          <cell r="E315" t="str">
            <v xml:space="preserve">3.10 - Material para Manutenção de Bens Móveis </v>
          </cell>
          <cell r="F315">
            <v>41043332000130</v>
          </cell>
          <cell r="G315" t="str">
            <v>COMERCIAL CESAR FIUSA</v>
          </cell>
          <cell r="H315" t="str">
            <v>B</v>
          </cell>
          <cell r="I315" t="str">
            <v>S</v>
          </cell>
          <cell r="J315" t="str">
            <v>000021341</v>
          </cell>
          <cell r="K315" t="str">
            <v>17/02/2020</v>
          </cell>
          <cell r="L315" t="str">
            <v>26200241043332000130550010000213411729692300</v>
          </cell>
          <cell r="M315" t="str">
            <v>29</v>
          </cell>
          <cell r="N315">
            <v>570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1222805000142</v>
          </cell>
          <cell r="G316" t="str">
            <v>SOFERPA FERRAMENTAS E PERAFUSOS LTDA</v>
          </cell>
          <cell r="H316" t="str">
            <v>B</v>
          </cell>
          <cell r="I316" t="str">
            <v>S</v>
          </cell>
          <cell r="J316" t="str">
            <v>000003758</v>
          </cell>
          <cell r="K316" t="str">
            <v>21/02/2020</v>
          </cell>
          <cell r="L316" t="str">
            <v>26200201222805000142550040000037581673320327</v>
          </cell>
          <cell r="M316" t="str">
            <v>26</v>
          </cell>
          <cell r="N316">
            <v>16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20859696000202</v>
          </cell>
          <cell r="G317" t="str">
            <v>ORTHOMED STALLYN JOHNSON BORGES GARDEL M</v>
          </cell>
          <cell r="H317" t="str">
            <v>B</v>
          </cell>
          <cell r="I317" t="str">
            <v>S</v>
          </cell>
          <cell r="J317" t="str">
            <v>000002898</v>
          </cell>
          <cell r="K317" t="str">
            <v>12/02/2020</v>
          </cell>
          <cell r="L317" t="str">
            <v>26200220859696000202550010000028981000033555</v>
          </cell>
          <cell r="M317" t="str">
            <v>26</v>
          </cell>
          <cell r="N317">
            <v>126.5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35426756000181</v>
          </cell>
          <cell r="G318" t="str">
            <v>ANTONIO FERREIRA DOS SANTOS JUNIOR</v>
          </cell>
          <cell r="H318" t="str">
            <v>B</v>
          </cell>
          <cell r="I318" t="str">
            <v>S</v>
          </cell>
          <cell r="J318" t="str">
            <v>000000004</v>
          </cell>
          <cell r="K318" t="str">
            <v>05/02/2020</v>
          </cell>
          <cell r="L318" t="str">
            <v>29200235426756000181550010000000041446201073</v>
          </cell>
          <cell r="M318" t="str">
            <v>29</v>
          </cell>
          <cell r="N318">
            <v>131</v>
          </cell>
        </row>
        <row r="319">
          <cell r="C319" t="str">
            <v>HOSPITAL DOM MALAN</v>
          </cell>
          <cell r="E319" t="str">
            <v xml:space="preserve">3.8 - Uniformes, Tecidos e Aviamentos </v>
          </cell>
          <cell r="F319">
            <v>30848237000198</v>
          </cell>
          <cell r="G319" t="str">
            <v>PH COMERCIO DE PRODUTOS MEDICOS HOSP LTDA</v>
          </cell>
          <cell r="H319" t="str">
            <v>B</v>
          </cell>
          <cell r="I319" t="str">
            <v>S</v>
          </cell>
          <cell r="J319" t="str">
            <v>000003087</v>
          </cell>
          <cell r="K319" t="str">
            <v>11/02/2020</v>
          </cell>
          <cell r="L319" t="str">
            <v>26200230848237000198550010000030871295408921</v>
          </cell>
          <cell r="M319" t="str">
            <v>26</v>
          </cell>
          <cell r="N319">
            <v>2140</v>
          </cell>
        </row>
        <row r="320">
          <cell r="C320" t="str">
            <v>HOSPITAL DOM MALAN</v>
          </cell>
          <cell r="E320" t="str">
            <v xml:space="preserve">3.8 - Uniformes, Tecidos e Aviamentos </v>
          </cell>
          <cell r="F320">
            <v>33910350000144</v>
          </cell>
          <cell r="G320" t="str">
            <v>GARDEIS EQUIP DE PROT INDIVIDUAL LTDA</v>
          </cell>
          <cell r="H320" t="str">
            <v>B</v>
          </cell>
          <cell r="I320" t="str">
            <v>S</v>
          </cell>
          <cell r="J320" t="str">
            <v>000002483</v>
          </cell>
          <cell r="K320" t="str">
            <v>13/02/2020</v>
          </cell>
          <cell r="L320" t="str">
            <v>26200233910350000144550010000024831152553780</v>
          </cell>
          <cell r="M320" t="str">
            <v>26</v>
          </cell>
          <cell r="N320">
            <v>50.45</v>
          </cell>
        </row>
        <row r="321">
          <cell r="C321" t="str">
            <v>HOSPITAL DOM MALAN</v>
          </cell>
          <cell r="E321" t="str">
            <v xml:space="preserve">3.8 - Uniformes, Tecidos e Aviamentos </v>
          </cell>
          <cell r="F321">
            <v>33910350000144</v>
          </cell>
          <cell r="G321" t="str">
            <v>GARDEIS EQUIP DE PROT INDIVIDUAL LTDA</v>
          </cell>
          <cell r="H321" t="str">
            <v>B</v>
          </cell>
          <cell r="I321" t="str">
            <v>S</v>
          </cell>
          <cell r="J321" t="str">
            <v>000002483</v>
          </cell>
          <cell r="K321" t="str">
            <v>13/02/2020</v>
          </cell>
          <cell r="L321" t="str">
            <v>26200233910350000144550010000024831152553780</v>
          </cell>
          <cell r="M321" t="str">
            <v>26</v>
          </cell>
          <cell r="N321">
            <v>90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193374000170</v>
          </cell>
          <cell r="G322" t="str">
            <v>JOSE ERNESTO PEREIRA BARROS</v>
          </cell>
          <cell r="H322" t="str">
            <v>B</v>
          </cell>
          <cell r="I322" t="str">
            <v>S</v>
          </cell>
          <cell r="J322" t="str">
            <v>34235</v>
          </cell>
          <cell r="K322" t="str">
            <v>21/02/2020</v>
          </cell>
          <cell r="L322" t="str">
            <v>26200200193374000170550550000342351118824966</v>
          </cell>
          <cell r="M322" t="str">
            <v>26</v>
          </cell>
          <cell r="N322">
            <v>23.85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5509824000377</v>
          </cell>
          <cell r="G323" t="str">
            <v>NORMANDO JOSE NOSSA VILLAR - ME</v>
          </cell>
          <cell r="H323" t="str">
            <v>B</v>
          </cell>
          <cell r="I323" t="str">
            <v>S</v>
          </cell>
          <cell r="J323" t="str">
            <v>000018287</v>
          </cell>
          <cell r="K323" t="str">
            <v>13/02/2020</v>
          </cell>
          <cell r="L323" t="str">
            <v>26200205509824000377550010000182871000440157</v>
          </cell>
          <cell r="M323" t="str">
            <v>26</v>
          </cell>
          <cell r="N323">
            <v>347.5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8832421000190</v>
          </cell>
          <cell r="G324" t="str">
            <v>COMERCIAL DE EMBALAGENS GRANDE RIO LTDA</v>
          </cell>
          <cell r="H324" t="str">
            <v>B</v>
          </cell>
          <cell r="I324" t="str">
            <v>S</v>
          </cell>
          <cell r="J324" t="str">
            <v>000000977</v>
          </cell>
          <cell r="K324" t="str">
            <v>21/02/2020</v>
          </cell>
          <cell r="L324" t="str">
            <v>26200208832421000190550010000009771158976704</v>
          </cell>
          <cell r="M324" t="str">
            <v>26</v>
          </cell>
          <cell r="N324">
            <v>22.8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14136568000149</v>
          </cell>
          <cell r="G325" t="str">
            <v>JOAO SERAFIM DE CARVALHO</v>
          </cell>
          <cell r="H325" t="str">
            <v>B</v>
          </cell>
          <cell r="I325" t="str">
            <v>S</v>
          </cell>
          <cell r="J325" t="str">
            <v>000003378</v>
          </cell>
          <cell r="K325" t="str">
            <v>29/01/2020</v>
          </cell>
          <cell r="L325" t="str">
            <v>29200114136568000149550010000033781503789153</v>
          </cell>
          <cell r="M325" t="str">
            <v>29</v>
          </cell>
          <cell r="N325">
            <v>94.6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14187040000107</v>
          </cell>
          <cell r="G326" t="str">
            <v>DESTAK EMBALAGENS EIRELI</v>
          </cell>
          <cell r="H326" t="str">
            <v>B</v>
          </cell>
          <cell r="I326" t="str">
            <v>S</v>
          </cell>
          <cell r="J326" t="str">
            <v>000002753</v>
          </cell>
          <cell r="K326" t="str">
            <v>20/02/2020</v>
          </cell>
          <cell r="L326" t="str">
            <v>26200214187040000107550010000027531425174570</v>
          </cell>
          <cell r="M326" t="str">
            <v>26</v>
          </cell>
          <cell r="N326">
            <v>423.65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14187040000107</v>
          </cell>
          <cell r="G327" t="str">
            <v>DESTAK EMBALAGENS EIRELI</v>
          </cell>
          <cell r="H327" t="str">
            <v>B</v>
          </cell>
          <cell r="I327" t="str">
            <v>S</v>
          </cell>
          <cell r="J327" t="str">
            <v>000002754</v>
          </cell>
          <cell r="K327" t="str">
            <v>17/02/2020</v>
          </cell>
          <cell r="L327" t="str">
            <v>26200214187040000107550010000027541272515322</v>
          </cell>
          <cell r="M327" t="str">
            <v>26</v>
          </cell>
          <cell r="N327">
            <v>20218.3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70170782000192</v>
          </cell>
          <cell r="G328" t="str">
            <v>LIDIA MARIA DIAS SILVA NOGUEIRA</v>
          </cell>
          <cell r="H328" t="str">
            <v>B</v>
          </cell>
          <cell r="I328" t="str">
            <v>S</v>
          </cell>
          <cell r="J328" t="str">
            <v>000005147</v>
          </cell>
          <cell r="K328" t="str">
            <v>12/02/2020</v>
          </cell>
          <cell r="L328" t="str">
            <v>26200270170782000192550010000051471330769711</v>
          </cell>
          <cell r="M328" t="str">
            <v>26</v>
          </cell>
          <cell r="N328">
            <v>726</v>
          </cell>
        </row>
        <row r="329">
          <cell r="C329" t="str">
            <v>HOSPITAL DOM MALAN</v>
          </cell>
          <cell r="E329" t="str">
            <v>3.99 - Outras despesas com Material de Consumo</v>
          </cell>
          <cell r="F329">
            <v>70170782000192</v>
          </cell>
          <cell r="G329" t="str">
            <v>LIDIA MARIA DIAS SILVA NOGUEIRA</v>
          </cell>
          <cell r="H329" t="str">
            <v>B</v>
          </cell>
          <cell r="I329" t="str">
            <v>S</v>
          </cell>
          <cell r="J329" t="str">
            <v>000005156</v>
          </cell>
          <cell r="K329" t="str">
            <v>19/02/2020</v>
          </cell>
          <cell r="L329" t="str">
            <v>26200270170782000192550010000051561645823029</v>
          </cell>
          <cell r="M329" t="str">
            <v>26</v>
          </cell>
          <cell r="N329">
            <v>60</v>
          </cell>
        </row>
        <row r="330">
          <cell r="C330" t="str">
            <v>HOSPITAL DOM MALAN</v>
          </cell>
          <cell r="E330" t="str">
            <v xml:space="preserve">5.21 - Seguros em geral </v>
          </cell>
          <cell r="G330" t="str">
            <v>SEGUROS</v>
          </cell>
          <cell r="H330" t="str">
            <v>S</v>
          </cell>
          <cell r="I330" t="str">
            <v>N</v>
          </cell>
          <cell r="K330" t="str">
            <v>APOLICES</v>
          </cell>
          <cell r="N330">
            <v>1604.94</v>
          </cell>
        </row>
        <row r="331">
          <cell r="C331" t="str">
            <v>HOSPITAL DOM MALAN</v>
          </cell>
          <cell r="E331" t="str">
            <v>5.99 - Outros Serviços de Terceiros Pessoa Jurídica</v>
          </cell>
          <cell r="G331" t="str">
            <v>PREFEITURA ALVARÁ</v>
          </cell>
          <cell r="H331" t="str">
            <v>S</v>
          </cell>
          <cell r="I331" t="str">
            <v>N</v>
          </cell>
          <cell r="N331">
            <v>4468.37</v>
          </cell>
        </row>
        <row r="332">
          <cell r="C332" t="str">
            <v>HOSPITAL DOM MALAN</v>
          </cell>
          <cell r="E332" t="str">
            <v>5.99 - Outros Serviços de Terceiros Pessoa Jurídica</v>
          </cell>
          <cell r="G332" t="str">
            <v>PREFEITURA ALVARÁ</v>
          </cell>
          <cell r="H332" t="str">
            <v>S</v>
          </cell>
          <cell r="I332" t="str">
            <v>N</v>
          </cell>
          <cell r="N332">
            <v>4130.41</v>
          </cell>
        </row>
        <row r="333">
          <cell r="C333" t="str">
            <v>HOSPITAL DOM MALAN</v>
          </cell>
          <cell r="E333" t="str">
            <v xml:space="preserve">5.25 - Serviços Bancários </v>
          </cell>
          <cell r="G333" t="str">
            <v>CAIXA</v>
          </cell>
          <cell r="H333" t="str">
            <v>S</v>
          </cell>
          <cell r="I333" t="str">
            <v>N</v>
          </cell>
          <cell r="K333" t="str">
            <v>EXTRATO</v>
          </cell>
          <cell r="N333">
            <v>84</v>
          </cell>
        </row>
        <row r="334">
          <cell r="C334" t="str">
            <v>HOSPITAL DOM MALAN</v>
          </cell>
          <cell r="E334" t="str">
            <v xml:space="preserve">5.25 - Serviços Bancários </v>
          </cell>
          <cell r="G334" t="str">
            <v>CAIXA</v>
          </cell>
          <cell r="H334" t="str">
            <v>S</v>
          </cell>
          <cell r="I334" t="str">
            <v>N</v>
          </cell>
          <cell r="K334" t="str">
            <v>EXTRATO</v>
          </cell>
          <cell r="N334">
            <v>908</v>
          </cell>
        </row>
        <row r="335">
          <cell r="C335" t="str">
            <v>HOSPITAL DOM MALAN</v>
          </cell>
          <cell r="E335" t="str">
            <v xml:space="preserve">5.25 - Serviços Bancários </v>
          </cell>
          <cell r="G335" t="str">
            <v>CAIXA</v>
          </cell>
          <cell r="H335" t="str">
            <v>S</v>
          </cell>
          <cell r="I335" t="str">
            <v>N</v>
          </cell>
          <cell r="K335" t="str">
            <v>EXTRATO</v>
          </cell>
          <cell r="N335">
            <v>744</v>
          </cell>
        </row>
        <row r="336">
          <cell r="C336" t="str">
            <v>HOSPITAL DOM MALAN</v>
          </cell>
          <cell r="E336" t="str">
            <v>5.9 - Telefonia Móvel</v>
          </cell>
          <cell r="G336" t="str">
            <v>TIM</v>
          </cell>
          <cell r="H336" t="str">
            <v>S</v>
          </cell>
          <cell r="I336" t="str">
            <v>N</v>
          </cell>
          <cell r="N336">
            <v>1715.94</v>
          </cell>
        </row>
        <row r="337">
          <cell r="C337" t="str">
            <v>HOSPITAL DOM MALAN</v>
          </cell>
          <cell r="E337" t="str">
            <v>5.18 - Teledonia Fixa</v>
          </cell>
          <cell r="G337" t="str">
            <v>TELEMAR</v>
          </cell>
          <cell r="H337" t="str">
            <v>S</v>
          </cell>
          <cell r="I337" t="str">
            <v>N</v>
          </cell>
          <cell r="N337">
            <v>2837.74</v>
          </cell>
        </row>
        <row r="338">
          <cell r="C338" t="str">
            <v>HOSPITAL DOM MALAN</v>
          </cell>
          <cell r="E338" t="str">
            <v>5.18 - Teledonia Fixa</v>
          </cell>
          <cell r="G338" t="str">
            <v>VIVO</v>
          </cell>
          <cell r="H338" t="str">
            <v>S</v>
          </cell>
          <cell r="I338" t="str">
            <v>N</v>
          </cell>
          <cell r="N338">
            <v>160.51</v>
          </cell>
        </row>
        <row r="339">
          <cell r="C339" t="str">
            <v>HOSPITAL DOM MALAN</v>
          </cell>
          <cell r="E339" t="str">
            <v>5.13 - Água e Esgoto</v>
          </cell>
          <cell r="G339" t="str">
            <v>COMPESA</v>
          </cell>
          <cell r="H339" t="str">
            <v>S</v>
          </cell>
          <cell r="I339" t="str">
            <v>N</v>
          </cell>
          <cell r="N339">
            <v>112.81</v>
          </cell>
        </row>
        <row r="340">
          <cell r="C340" t="str">
            <v>HOSPITAL DOM MALAN</v>
          </cell>
          <cell r="E340" t="str">
            <v>5.13 - Água e Esgoto</v>
          </cell>
          <cell r="G340" t="str">
            <v>COMPESA</v>
          </cell>
          <cell r="H340" t="str">
            <v>S</v>
          </cell>
          <cell r="I340" t="str">
            <v>N</v>
          </cell>
          <cell r="N340">
            <v>283.81</v>
          </cell>
        </row>
        <row r="341">
          <cell r="C341" t="str">
            <v>HOSPITAL DOM MALAN</v>
          </cell>
          <cell r="E341" t="str">
            <v>5.13 - Água e Esgoto</v>
          </cell>
          <cell r="G341" t="str">
            <v>COMPESA</v>
          </cell>
          <cell r="H341" t="str">
            <v>S</v>
          </cell>
          <cell r="I341" t="str">
            <v>N</v>
          </cell>
          <cell r="N341">
            <v>11219.04</v>
          </cell>
        </row>
        <row r="342">
          <cell r="C342" t="str">
            <v>HOSPITAL DOM MALAN</v>
          </cell>
          <cell r="E342" t="str">
            <v>5.12 - Energia Elétrica</v>
          </cell>
          <cell r="G342" t="str">
            <v>CELPE</v>
          </cell>
          <cell r="H342" t="str">
            <v>S</v>
          </cell>
          <cell r="I342" t="str">
            <v>N</v>
          </cell>
          <cell r="N342">
            <v>61687.02</v>
          </cell>
        </row>
        <row r="343">
          <cell r="C343" t="str">
            <v>HOSPITAL DOM MALAN</v>
          </cell>
          <cell r="E343" t="str">
            <v>5.3 - Locação de Máquinas e Equipamentos</v>
          </cell>
          <cell r="F343">
            <v>23180800000137</v>
          </cell>
          <cell r="G343" t="str">
            <v>ENNE SOLUCOES ELETRONICAS LTDA</v>
          </cell>
          <cell r="H343" t="str">
            <v>S</v>
          </cell>
          <cell r="I343" t="str">
            <v>S</v>
          </cell>
          <cell r="J343" t="str">
            <v>767</v>
          </cell>
          <cell r="K343" t="str">
            <v>13/3/2020</v>
          </cell>
          <cell r="L343" t="str">
            <v xml:space="preserve">219517919 </v>
          </cell>
          <cell r="M343" t="str">
            <v>2611101 - Petrolina - PE</v>
          </cell>
          <cell r="N343">
            <v>4150</v>
          </cell>
        </row>
        <row r="344">
          <cell r="C344" t="str">
            <v>HOSPITAL DOM MALAN</v>
          </cell>
          <cell r="E344" t="str">
            <v>5.3 - Locação de Máquinas e Equipamentos</v>
          </cell>
          <cell r="F344">
            <v>41994831000294</v>
          </cell>
          <cell r="G344" t="str">
            <v>VIMAQ MAQUINAS ARAUJO LTDA</v>
          </cell>
          <cell r="H344" t="str">
            <v>S</v>
          </cell>
          <cell r="I344" t="str">
            <v>S</v>
          </cell>
          <cell r="J344" t="str">
            <v>2044</v>
          </cell>
          <cell r="K344" t="str">
            <v>12/3/2020</v>
          </cell>
          <cell r="L344" t="str">
            <v>33762678</v>
          </cell>
          <cell r="M344" t="str">
            <v>2611101 - Petrolina - PE</v>
          </cell>
          <cell r="N344">
            <v>12587.21</v>
          </cell>
        </row>
        <row r="345">
          <cell r="C345" t="str">
            <v>HOSPITAL DOM MALAN</v>
          </cell>
          <cell r="E345" t="str">
            <v>5.1 - Locação de Equipamentos Médicos-Hospitalares</v>
          </cell>
          <cell r="F345">
            <v>24380578000421</v>
          </cell>
          <cell r="G345" t="str">
            <v>WHITE MARTINS GASES INDS DO NORDESTE SA</v>
          </cell>
          <cell r="H345" t="str">
            <v>S</v>
          </cell>
          <cell r="I345" t="str">
            <v>N</v>
          </cell>
          <cell r="J345" t="str">
            <v>372789</v>
          </cell>
          <cell r="K345" t="str">
            <v>28/02/2020</v>
          </cell>
          <cell r="L345" t="str">
            <v xml:space="preserve"> </v>
          </cell>
          <cell r="M345">
            <v>292740</v>
          </cell>
          <cell r="N345">
            <v>9000</v>
          </cell>
        </row>
        <row r="346">
          <cell r="C346" t="str">
            <v>HOSPITAL DOM MALAN</v>
          </cell>
          <cell r="E346" t="str">
            <v>5.1 - Locação de Equipamentos Médicos-Hospitalares</v>
          </cell>
          <cell r="F346">
            <v>24380578000421</v>
          </cell>
          <cell r="G346" t="str">
            <v>WHITE MARTINS GASES INDS DO NORDESTE SA</v>
          </cell>
          <cell r="H346" t="str">
            <v>S</v>
          </cell>
          <cell r="I346" t="str">
            <v>N</v>
          </cell>
          <cell r="J346" t="str">
            <v>372791</v>
          </cell>
          <cell r="K346" t="str">
            <v>08/02/2020</v>
          </cell>
          <cell r="L346" t="str">
            <v xml:space="preserve"> </v>
          </cell>
          <cell r="M346">
            <v>292740</v>
          </cell>
          <cell r="N346">
            <v>654.78</v>
          </cell>
        </row>
        <row r="347">
          <cell r="C347" t="str">
            <v>HOSPITAL DOM MALAN</v>
          </cell>
          <cell r="E347" t="str">
            <v>4.99 - Outros Serviços de Terceiros Pessoa Física</v>
          </cell>
          <cell r="F347">
            <v>5536451456</v>
          </cell>
          <cell r="G347" t="str">
            <v>KASSIA CAROLINA FREIRE</v>
          </cell>
          <cell r="H347" t="str">
            <v>S</v>
          </cell>
          <cell r="I347" t="str">
            <v>N</v>
          </cell>
          <cell r="K347">
            <v>43853</v>
          </cell>
          <cell r="N347">
            <v>300</v>
          </cell>
        </row>
        <row r="348">
          <cell r="C348" t="str">
            <v>HOSPITAL DOM MALAN</v>
          </cell>
          <cell r="E348" t="str">
            <v>4.99 - Outros Serviços de Terceiros Pessoa Física</v>
          </cell>
          <cell r="G348" t="str">
            <v>DEISE SILVA DE OLIVEIRA</v>
          </cell>
          <cell r="H348" t="str">
            <v>S</v>
          </cell>
          <cell r="I348" t="str">
            <v>N</v>
          </cell>
          <cell r="K348">
            <v>43872</v>
          </cell>
          <cell r="N348">
            <v>150</v>
          </cell>
        </row>
        <row r="349">
          <cell r="C349" t="str">
            <v>HOSPITAL DOM MALAN</v>
          </cell>
          <cell r="E349" t="str">
            <v>4.99 - Outros Serviços de Terceiros Pessoa Física</v>
          </cell>
          <cell r="F349">
            <v>6211339577</v>
          </cell>
          <cell r="G349" t="str">
            <v>CRISTIANNE ANDRADE BORGES</v>
          </cell>
          <cell r="H349" t="str">
            <v>S</v>
          </cell>
          <cell r="I349" t="str">
            <v>N</v>
          </cell>
          <cell r="K349">
            <v>43860</v>
          </cell>
          <cell r="N349">
            <v>150</v>
          </cell>
        </row>
        <row r="350">
          <cell r="C350" t="str">
            <v>HOSPITAL DOM MALAN</v>
          </cell>
          <cell r="E350" t="str">
            <v>4.99 - Outros Serviços de Terceiros Pessoa Física</v>
          </cell>
          <cell r="G350" t="str">
            <v>DEISE SILVA DE OLIVEIRA</v>
          </cell>
          <cell r="H350" t="str">
            <v>S</v>
          </cell>
          <cell r="I350" t="str">
            <v>N</v>
          </cell>
          <cell r="K350">
            <v>43867</v>
          </cell>
          <cell r="N350">
            <v>150</v>
          </cell>
        </row>
        <row r="351">
          <cell r="C351" t="str">
            <v>HOSPITAL DOM MALAN</v>
          </cell>
          <cell r="E351" t="str">
            <v>4.99 - Outros Serviços de Terceiros Pessoa Física</v>
          </cell>
          <cell r="F351">
            <v>4192272458</v>
          </cell>
          <cell r="G351" t="str">
            <v>ANAN VALERIA DA SILVA REIS</v>
          </cell>
          <cell r="H351" t="str">
            <v>S</v>
          </cell>
          <cell r="I351" t="str">
            <v>N</v>
          </cell>
          <cell r="K351">
            <v>43882</v>
          </cell>
          <cell r="N351">
            <v>150</v>
          </cell>
        </row>
        <row r="352">
          <cell r="C352" t="str">
            <v>HOSPITAL DOM MALAN</v>
          </cell>
          <cell r="E352" t="str">
            <v>4.99 - Outros Serviços de Terceiros Pessoa Física</v>
          </cell>
          <cell r="F352">
            <v>3436857440</v>
          </cell>
          <cell r="G352" t="str">
            <v>JOSE MARIA NUNES ROSA</v>
          </cell>
          <cell r="H352" t="str">
            <v>S</v>
          </cell>
          <cell r="I352" t="str">
            <v>N</v>
          </cell>
          <cell r="K352">
            <v>43882</v>
          </cell>
          <cell r="N352">
            <v>150</v>
          </cell>
        </row>
        <row r="353">
          <cell r="C353" t="str">
            <v>HOSPITAL DOM MALAN</v>
          </cell>
          <cell r="E353" t="str">
            <v>4.99 - Outros Serviços de Terceiros Pessoa Física</v>
          </cell>
          <cell r="F353">
            <v>22051996415</v>
          </cell>
          <cell r="G353" t="str">
            <v>JOSEFA MARIA BEZERRA DE ALENCAR</v>
          </cell>
          <cell r="H353" t="str">
            <v>S</v>
          </cell>
          <cell r="I353" t="str">
            <v>N</v>
          </cell>
          <cell r="K353">
            <v>43887</v>
          </cell>
          <cell r="N353">
            <v>150</v>
          </cell>
        </row>
        <row r="354">
          <cell r="C354" t="str">
            <v>HOSPITAL DOM MALAN</v>
          </cell>
          <cell r="E354" t="str">
            <v>4.99 - Outros Serviços de Terceiros Pessoa Física</v>
          </cell>
          <cell r="F354">
            <v>99887096504</v>
          </cell>
          <cell r="G354" t="str">
            <v>FRANCISCO ELIAS DOS SANTOS</v>
          </cell>
          <cell r="H354" t="str">
            <v>S</v>
          </cell>
          <cell r="I354" t="str">
            <v>N</v>
          </cell>
          <cell r="K354">
            <v>43887</v>
          </cell>
          <cell r="N354">
            <v>150</v>
          </cell>
        </row>
        <row r="355">
          <cell r="C355" t="str">
            <v>HOSPITAL DOM MALAN</v>
          </cell>
          <cell r="E355" t="str">
            <v>4.99 - Outros Serviços de Terceiros Pessoa Física</v>
          </cell>
          <cell r="G355" t="str">
            <v>DANYLO RIBEIRO</v>
          </cell>
          <cell r="H355" t="str">
            <v>S</v>
          </cell>
          <cell r="I355" t="str">
            <v>N</v>
          </cell>
          <cell r="J355" t="str">
            <v>PROCESSO</v>
          </cell>
          <cell r="K355">
            <v>43917</v>
          </cell>
          <cell r="N355">
            <v>585</v>
          </cell>
        </row>
        <row r="356">
          <cell r="C356" t="str">
            <v>HOSPITAL DOM MALAN</v>
          </cell>
          <cell r="E356" t="str">
            <v>4.99 - Outros Serviços de Terceiros Pessoa Física</v>
          </cell>
          <cell r="G356" t="str">
            <v>MARIA DE FATIMA</v>
          </cell>
          <cell r="H356" t="str">
            <v>S</v>
          </cell>
          <cell r="I356" t="str">
            <v>N</v>
          </cell>
          <cell r="J356" t="str">
            <v>PROCESSO</v>
          </cell>
          <cell r="K356">
            <v>43927</v>
          </cell>
          <cell r="N356">
            <v>1060</v>
          </cell>
        </row>
        <row r="357">
          <cell r="C357" t="str">
            <v>HOSPITAL DOM MALAN</v>
          </cell>
          <cell r="E357" t="str">
            <v>4.99 - Outros Serviços de Terceiros Pessoa Física</v>
          </cell>
          <cell r="G357" t="str">
            <v>DULCILENE MARIA</v>
          </cell>
          <cell r="H357" t="str">
            <v>S</v>
          </cell>
          <cell r="I357" t="str">
            <v>N</v>
          </cell>
          <cell r="J357" t="str">
            <v>PROCESSO</v>
          </cell>
          <cell r="K357">
            <v>43927</v>
          </cell>
          <cell r="N357">
            <v>567</v>
          </cell>
        </row>
        <row r="358">
          <cell r="C358" t="str">
            <v>HOSPITAL DOM MALAN</v>
          </cell>
          <cell r="E358" t="str">
            <v>4.99 - Outros Serviços de Terceiros Pessoa Física</v>
          </cell>
          <cell r="G358" t="str">
            <v>MARIA DE FATIMA</v>
          </cell>
          <cell r="H358" t="str">
            <v>S</v>
          </cell>
          <cell r="I358" t="str">
            <v>N</v>
          </cell>
          <cell r="J358" t="str">
            <v>PROCESSO</v>
          </cell>
          <cell r="K358">
            <v>43927</v>
          </cell>
          <cell r="N358">
            <v>2725</v>
          </cell>
        </row>
        <row r="359">
          <cell r="C359" t="str">
            <v>HOSPITAL DOM MALAN</v>
          </cell>
          <cell r="E359" t="str">
            <v>4.99 - Outros Serviços de Terceiros Pessoa Física</v>
          </cell>
          <cell r="G359" t="str">
            <v>HELENA PEDRO</v>
          </cell>
          <cell r="H359" t="str">
            <v>S</v>
          </cell>
          <cell r="I359" t="str">
            <v>N</v>
          </cell>
          <cell r="J359" t="str">
            <v>PROCESSO</v>
          </cell>
          <cell r="K359">
            <v>43934</v>
          </cell>
          <cell r="N359">
            <v>410</v>
          </cell>
        </row>
        <row r="360">
          <cell r="C360" t="str">
            <v>HOSPITAL DOM MALAN</v>
          </cell>
          <cell r="E360" t="str">
            <v>4.99 - Outros Serviços de Terceiros Pessoa Física</v>
          </cell>
          <cell r="G360" t="str">
            <v>ROBERMILSON SANTANA</v>
          </cell>
          <cell r="H360" t="str">
            <v>S</v>
          </cell>
          <cell r="I360" t="str">
            <v>N</v>
          </cell>
          <cell r="J360" t="str">
            <v>PROCESSO</v>
          </cell>
          <cell r="K360">
            <v>43927</v>
          </cell>
          <cell r="N360">
            <v>79885.72</v>
          </cell>
        </row>
        <row r="361">
          <cell r="C361" t="str">
            <v>HOSPITAL DOM MALAN</v>
          </cell>
          <cell r="E361" t="str">
            <v>4.99 - Outros Serviços de Terceiros Pessoa Física</v>
          </cell>
          <cell r="F361">
            <v>37304860472</v>
          </cell>
          <cell r="G361" t="str">
            <v>THEOPHILO</v>
          </cell>
          <cell r="H361" t="str">
            <v>S</v>
          </cell>
          <cell r="I361" t="str">
            <v>N</v>
          </cell>
          <cell r="N361">
            <v>500</v>
          </cell>
        </row>
        <row r="362">
          <cell r="C362" t="str">
            <v>HOSPITAL DOM MALAN</v>
          </cell>
          <cell r="E362" t="str">
            <v>4.99 - Outros Serviços de Terceiros Pessoa Física</v>
          </cell>
          <cell r="F362">
            <v>37304860472</v>
          </cell>
          <cell r="G362" t="str">
            <v>THEOPHILO</v>
          </cell>
          <cell r="H362" t="str">
            <v>S</v>
          </cell>
          <cell r="I362" t="str">
            <v>N</v>
          </cell>
          <cell r="N362">
            <v>700</v>
          </cell>
        </row>
        <row r="363">
          <cell r="C363" t="str">
            <v>HOSPITAL DOM MALAN</v>
          </cell>
          <cell r="E363" t="str">
            <v>4.99 - Outros Serviços de Terceiros Pessoa Física</v>
          </cell>
          <cell r="F363">
            <v>2828613437</v>
          </cell>
          <cell r="G363" t="str">
            <v>MIGUEL</v>
          </cell>
          <cell r="H363" t="str">
            <v>S</v>
          </cell>
          <cell r="I363" t="str">
            <v>N</v>
          </cell>
          <cell r="N363">
            <v>120</v>
          </cell>
        </row>
        <row r="364">
          <cell r="C364" t="str">
            <v>HOSPITAL DOM MALAN</v>
          </cell>
          <cell r="E364" t="str">
            <v>4.99 - Outros Serviços de Terceiros Pessoa Física</v>
          </cell>
          <cell r="F364">
            <v>72865180468</v>
          </cell>
          <cell r="G364" t="str">
            <v>SONIA</v>
          </cell>
          <cell r="H364" t="str">
            <v>S</v>
          </cell>
          <cell r="I364" t="str">
            <v>N</v>
          </cell>
          <cell r="N364">
            <v>60</v>
          </cell>
        </row>
        <row r="365">
          <cell r="C365" t="str">
            <v>HOSPITAL DOM MALAN</v>
          </cell>
          <cell r="E365" t="str">
            <v>4.99 - Outros Serviços de Terceiros Pessoa Física</v>
          </cell>
          <cell r="F365">
            <v>38701189468</v>
          </cell>
          <cell r="G365" t="str">
            <v>IVETTE</v>
          </cell>
          <cell r="H365" t="str">
            <v>S</v>
          </cell>
          <cell r="I365" t="str">
            <v>N</v>
          </cell>
          <cell r="N365">
            <v>360</v>
          </cell>
        </row>
        <row r="366">
          <cell r="E366" t="str">
            <v/>
          </cell>
        </row>
        <row r="367">
          <cell r="C367" t="str">
            <v>HOSPITAL DOM MALAN</v>
          </cell>
          <cell r="E367" t="str">
            <v>5.99 - Outros Serviços de Terceiros Pessoa Jurídica</v>
          </cell>
          <cell r="F367">
            <v>479544000188</v>
          </cell>
          <cell r="G367" t="str">
            <v>REIS PALACE HOTEL LTDA</v>
          </cell>
          <cell r="H367" t="str">
            <v>S</v>
          </cell>
          <cell r="I367" t="str">
            <v>S</v>
          </cell>
          <cell r="J367" t="str">
            <v>14251</v>
          </cell>
          <cell r="K367" t="str">
            <v>28/02/2020</v>
          </cell>
          <cell r="L367" t="str">
            <v>168107776</v>
          </cell>
          <cell r="M367">
            <v>261110</v>
          </cell>
          <cell r="N367">
            <v>3530</v>
          </cell>
        </row>
        <row r="368">
          <cell r="C368" t="str">
            <v>HOSPITAL DOM MALAN</v>
          </cell>
          <cell r="E368" t="str">
            <v>5.99 - Outros Serviços de Terceiros Pessoa Jurídica</v>
          </cell>
          <cell r="F368">
            <v>9967852016201</v>
          </cell>
          <cell r="G368" t="str">
            <v>HOTELARIA ACCOR BRASIL S/A</v>
          </cell>
          <cell r="H368" t="str">
            <v>S</v>
          </cell>
          <cell r="I368" t="str">
            <v>S</v>
          </cell>
          <cell r="J368" t="str">
            <v>147800</v>
          </cell>
          <cell r="K368" t="str">
            <v>14/02/2020</v>
          </cell>
          <cell r="L368" t="str">
            <v>133022888</v>
          </cell>
          <cell r="M368">
            <v>261110</v>
          </cell>
          <cell r="N368">
            <v>414.9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9967852016201</v>
          </cell>
          <cell r="G369" t="str">
            <v>HOTELARIA ACCOR BRASIL S/A</v>
          </cell>
          <cell r="H369" t="str">
            <v>S</v>
          </cell>
          <cell r="I369" t="str">
            <v>S</v>
          </cell>
          <cell r="J369" t="str">
            <v>147803</v>
          </cell>
          <cell r="K369" t="str">
            <v>14/02/2020</v>
          </cell>
          <cell r="L369" t="str">
            <v>220690154</v>
          </cell>
          <cell r="M369">
            <v>261110</v>
          </cell>
          <cell r="N369">
            <v>459.9</v>
          </cell>
        </row>
        <row r="370">
          <cell r="C370" t="str">
            <v>HOSPITAL DOM MALAN</v>
          </cell>
          <cell r="E370" t="str">
            <v>5.99 - Outros Serviços de Terceiros Pessoa Jurídica</v>
          </cell>
          <cell r="F370">
            <v>18717010000108</v>
          </cell>
          <cell r="G370" t="str">
            <v>EDJANE</v>
          </cell>
          <cell r="H370" t="str">
            <v>S</v>
          </cell>
          <cell r="I370" t="str">
            <v>N</v>
          </cell>
          <cell r="J370" t="str">
            <v>7634</v>
          </cell>
          <cell r="K370">
            <v>43861</v>
          </cell>
          <cell r="N370">
            <v>5055.53</v>
          </cell>
        </row>
        <row r="371">
          <cell r="C371" t="str">
            <v>HOSPITAL DOM MALAN</v>
          </cell>
          <cell r="E371" t="str">
            <v>5.99 - Outros Serviços de Terceiros Pessoa Jurídica</v>
          </cell>
          <cell r="F371">
            <v>18717010000108</v>
          </cell>
          <cell r="G371" t="str">
            <v>EDJANE</v>
          </cell>
          <cell r="H371" t="str">
            <v>S</v>
          </cell>
          <cell r="I371" t="str">
            <v>N</v>
          </cell>
          <cell r="J371" t="str">
            <v>7627</v>
          </cell>
          <cell r="K371">
            <v>43858</v>
          </cell>
          <cell r="N371">
            <v>2022.02</v>
          </cell>
        </row>
        <row r="372">
          <cell r="C372" t="str">
            <v>HOSPITAL DOM MALAN</v>
          </cell>
          <cell r="E372" t="str">
            <v>5.99 - Outros Serviços de Terceiros Pessoa Jurídica</v>
          </cell>
          <cell r="F372">
            <v>18717010000108</v>
          </cell>
          <cell r="G372" t="str">
            <v>EDJANE</v>
          </cell>
          <cell r="H372" t="str">
            <v>S</v>
          </cell>
          <cell r="I372" t="str">
            <v>N</v>
          </cell>
          <cell r="J372" t="str">
            <v>7653</v>
          </cell>
          <cell r="K372">
            <v>43867</v>
          </cell>
          <cell r="N372">
            <v>1761.08</v>
          </cell>
        </row>
        <row r="373">
          <cell r="C373" t="str">
            <v>HOSPITAL DOM MALAN</v>
          </cell>
          <cell r="E373" t="str">
            <v>5.99 - Outros Serviços de Terceiros Pessoa Jurídica</v>
          </cell>
          <cell r="F373">
            <v>18717010000108</v>
          </cell>
          <cell r="G373" t="str">
            <v>EDJANE</v>
          </cell>
          <cell r="H373" t="str">
            <v>S</v>
          </cell>
          <cell r="I373" t="str">
            <v>N</v>
          </cell>
          <cell r="J373" t="str">
            <v>7596</v>
          </cell>
          <cell r="K373">
            <v>43843</v>
          </cell>
          <cell r="N373">
            <v>640</v>
          </cell>
        </row>
        <row r="374">
          <cell r="C374" t="str">
            <v>HOSPITAL DOM MALAN</v>
          </cell>
          <cell r="E374" t="str">
            <v>5.99 - Outros Serviços de Terceiros Pessoa Jurídica</v>
          </cell>
          <cell r="F374" t="str">
            <v>236606860001/42</v>
          </cell>
          <cell r="G374" t="str">
            <v>IANCA CHAYANE</v>
          </cell>
          <cell r="H374" t="str">
            <v>S</v>
          </cell>
          <cell r="I374" t="str">
            <v>S</v>
          </cell>
          <cell r="J374" t="str">
            <v>63</v>
          </cell>
          <cell r="K374">
            <v>43903</v>
          </cell>
          <cell r="L374" t="str">
            <v>249507168</v>
          </cell>
          <cell r="M374" t="str">
            <v>2611101 - Petrolina - PE</v>
          </cell>
          <cell r="N374">
            <v>704.3</v>
          </cell>
        </row>
        <row r="375">
          <cell r="C375" t="str">
            <v>HOSPITAL DOM MALAN</v>
          </cell>
          <cell r="E375" t="str">
            <v>5.99 - Outros Serviços de Terceiros Pessoa Jurídica</v>
          </cell>
          <cell r="G375" t="str">
            <v>JUROS</v>
          </cell>
          <cell r="H375" t="str">
            <v>B</v>
          </cell>
          <cell r="I375" t="str">
            <v>N</v>
          </cell>
          <cell r="N375">
            <v>1794.78</v>
          </cell>
        </row>
        <row r="376">
          <cell r="C376" t="str">
            <v>HOSPITAL DOM MALAN</v>
          </cell>
          <cell r="E376" t="str">
            <v>5.16 - Serviços Médico-Hospitalares, Odotonlógia e Laboratoriais</v>
          </cell>
          <cell r="F376">
            <v>1873858000123</v>
          </cell>
          <cell r="G376" t="str">
            <v>CLINICA DE IMAGEM DR JOAQUIM GUEDES SC</v>
          </cell>
          <cell r="H376" t="str">
            <v>S</v>
          </cell>
          <cell r="I376" t="str">
            <v>S</v>
          </cell>
          <cell r="J376" t="str">
            <v>725</v>
          </cell>
          <cell r="K376" t="str">
            <v>17/02/2020</v>
          </cell>
          <cell r="L376" t="str">
            <v>141764771</v>
          </cell>
          <cell r="M376">
            <v>261110</v>
          </cell>
          <cell r="N376">
            <v>250</v>
          </cell>
        </row>
        <row r="377">
          <cell r="C377" t="str">
            <v>HOSPITAL DOM MALAN</v>
          </cell>
          <cell r="E377" t="str">
            <v>5.16 - Serviços Médico-Hospitalares, Odotonlógia e Laboratoriais</v>
          </cell>
          <cell r="F377">
            <v>1913062000157</v>
          </cell>
          <cell r="G377" t="str">
            <v>CENEL CENTRO DE NEUROLOGIA E ELETRO LTDA</v>
          </cell>
          <cell r="H377" t="str">
            <v>S</v>
          </cell>
          <cell r="I377" t="str">
            <v>S</v>
          </cell>
          <cell r="J377" t="str">
            <v>5661</v>
          </cell>
          <cell r="K377" t="str">
            <v>2/3/2020</v>
          </cell>
          <cell r="L377" t="str">
            <v>QZ5F-9FEI</v>
          </cell>
          <cell r="M377">
            <v>261160</v>
          </cell>
          <cell r="N377">
            <v>3390</v>
          </cell>
        </row>
        <row r="378">
          <cell r="C378" t="str">
            <v>HOSPITAL DOM MALAN</v>
          </cell>
          <cell r="E378" t="str">
            <v>5.16 - Serviços Médico-Hospitalares, Odotonlógia e Laboratoriais</v>
          </cell>
          <cell r="F378">
            <v>1929606000250</v>
          </cell>
          <cell r="G378" t="str">
            <v>INSTITUTO DE OLHOS VALE DO SAO FRANCISCO LTDA</v>
          </cell>
          <cell r="H378" t="str">
            <v>S</v>
          </cell>
          <cell r="I378" t="str">
            <v>S</v>
          </cell>
          <cell r="J378" t="str">
            <v>6409</v>
          </cell>
          <cell r="K378" t="str">
            <v>20/3/2020</v>
          </cell>
          <cell r="L378" t="str">
            <v>229664223</v>
          </cell>
          <cell r="M378">
            <v>261110</v>
          </cell>
          <cell r="N378">
            <v>4000</v>
          </cell>
        </row>
        <row r="379">
          <cell r="C379" t="str">
            <v>HOSPITAL DOM MALAN</v>
          </cell>
          <cell r="E379" t="str">
            <v>5.16 - Serviços Médico-Hospitalares, Odotonlógia e Laboratoriais</v>
          </cell>
          <cell r="F379">
            <v>2994656000100</v>
          </cell>
          <cell r="G379" t="str">
            <v>ETICA E SAUDE LTDA</v>
          </cell>
          <cell r="H379" t="str">
            <v>S</v>
          </cell>
          <cell r="I379" t="str">
            <v>S</v>
          </cell>
          <cell r="J379" t="str">
            <v>901</v>
          </cell>
          <cell r="K379" t="str">
            <v>13/3/2020</v>
          </cell>
          <cell r="L379" t="str">
            <v>50626428</v>
          </cell>
          <cell r="M379">
            <v>261110</v>
          </cell>
          <cell r="N379">
            <v>4301.2</v>
          </cell>
        </row>
        <row r="380">
          <cell r="C380" t="str">
            <v>HOSPITAL DOM MALAN</v>
          </cell>
          <cell r="E380" t="str">
            <v>5.16 - Serviços Médico-Hospitalares, Odotonlógia e Laboratoriais</v>
          </cell>
          <cell r="F380">
            <v>2994656000100</v>
          </cell>
          <cell r="G380" t="str">
            <v>ETICA E SAUDE LTDA</v>
          </cell>
          <cell r="H380" t="str">
            <v>S</v>
          </cell>
          <cell r="I380" t="str">
            <v>S</v>
          </cell>
          <cell r="J380" t="str">
            <v>902</v>
          </cell>
          <cell r="K380" t="str">
            <v>13/3/2020</v>
          </cell>
          <cell r="L380" t="str">
            <v>167074138</v>
          </cell>
          <cell r="M380">
            <v>261110</v>
          </cell>
          <cell r="N380">
            <v>1650</v>
          </cell>
        </row>
        <row r="381">
          <cell r="C381" t="str">
            <v>HOSPITAL DOM MALAN</v>
          </cell>
          <cell r="E381" t="str">
            <v>5.16 - Serviços Médico-Hospitalares, Odotonlógia e Laboratoriais</v>
          </cell>
          <cell r="F381">
            <v>3264990000163</v>
          </cell>
          <cell r="G381" t="str">
            <v>CLIAM CLINICA INTEGRADA DE ASSIST A MULH</v>
          </cell>
          <cell r="H381" t="str">
            <v>S</v>
          </cell>
          <cell r="I381" t="str">
            <v>S</v>
          </cell>
          <cell r="J381" t="str">
            <v>2768</v>
          </cell>
          <cell r="K381" t="str">
            <v>19/3/2020</v>
          </cell>
          <cell r="L381" t="str">
            <v>39436746</v>
          </cell>
          <cell r="M381">
            <v>261110</v>
          </cell>
          <cell r="N381">
            <v>4816.2</v>
          </cell>
        </row>
        <row r="382">
          <cell r="C382" t="str">
            <v>HOSPITAL DOM MALAN</v>
          </cell>
          <cell r="E382" t="str">
            <v>5.16 - Serviços Médico-Hospitalares, Odotonlógia e Laboratoriais</v>
          </cell>
          <cell r="F382">
            <v>3811242000153</v>
          </cell>
          <cell r="G382" t="str">
            <v>MEDICAT MEDICINA DO TRABALHO LTDA</v>
          </cell>
          <cell r="H382" t="str">
            <v>S</v>
          </cell>
          <cell r="I382" t="str">
            <v>S</v>
          </cell>
          <cell r="J382" t="str">
            <v>37566</v>
          </cell>
          <cell r="K382" t="str">
            <v>23/04/2020</v>
          </cell>
          <cell r="L382" t="str">
            <v>25672488</v>
          </cell>
          <cell r="M382">
            <v>261110</v>
          </cell>
          <cell r="N382">
            <v>710</v>
          </cell>
        </row>
        <row r="383">
          <cell r="C383" t="str">
            <v>HOSPITAL DOM MALAN</v>
          </cell>
          <cell r="E383" t="str">
            <v>5.16 - Serviços Médico-Hospitalares, Odotonlógia e Laboratoriais</v>
          </cell>
          <cell r="F383">
            <v>4166795000163</v>
          </cell>
          <cell r="G383" t="str">
            <v>ANESTESIA E SERVICOS MEDICOS LTDA</v>
          </cell>
          <cell r="H383" t="str">
            <v>S</v>
          </cell>
          <cell r="I383" t="str">
            <v>S</v>
          </cell>
          <cell r="J383" t="str">
            <v>9269</v>
          </cell>
          <cell r="K383" t="str">
            <v>2/4/2020</v>
          </cell>
          <cell r="L383" t="str">
            <v>64898821</v>
          </cell>
          <cell r="M383">
            <v>261110</v>
          </cell>
          <cell r="N383">
            <v>18480</v>
          </cell>
        </row>
        <row r="384">
          <cell r="C384" t="str">
            <v>HOSPITAL DOM MALAN</v>
          </cell>
          <cell r="E384" t="str">
            <v>5.16 - Serviços Médico-Hospitalares, Odotonlógia e Laboratoriais</v>
          </cell>
          <cell r="F384">
            <v>4166795000163</v>
          </cell>
          <cell r="G384" t="str">
            <v>ANESTESIA E SERVICOS MEDICOS LTDA</v>
          </cell>
          <cell r="H384" t="str">
            <v>S</v>
          </cell>
          <cell r="I384" t="str">
            <v>S</v>
          </cell>
          <cell r="J384" t="str">
            <v>9270</v>
          </cell>
          <cell r="K384" t="str">
            <v>2/4/2020</v>
          </cell>
          <cell r="L384" t="str">
            <v>110683927</v>
          </cell>
          <cell r="M384">
            <v>261110</v>
          </cell>
          <cell r="N384">
            <v>203857.02</v>
          </cell>
        </row>
        <row r="385">
          <cell r="C385" t="str">
            <v>HOSPITAL DOM MALAN</v>
          </cell>
          <cell r="E385" t="str">
            <v>5.16 - Serviços Médico-Hospitalares, Odotonlógia e Laboratoriais</v>
          </cell>
          <cell r="F385">
            <v>16737707000115</v>
          </cell>
          <cell r="G385" t="str">
            <v>MEDCOP</v>
          </cell>
          <cell r="H385" t="str">
            <v>S</v>
          </cell>
          <cell r="I385" t="str">
            <v>S</v>
          </cell>
          <cell r="J385" t="str">
            <v>289</v>
          </cell>
          <cell r="K385" t="str">
            <v>13/3/2020</v>
          </cell>
          <cell r="L385" t="str">
            <v>153734597</v>
          </cell>
          <cell r="M385">
            <v>261110</v>
          </cell>
          <cell r="N385">
            <v>8850</v>
          </cell>
        </row>
        <row r="386">
          <cell r="C386" t="str">
            <v>HOSPITAL DOM MALAN</v>
          </cell>
          <cell r="E386" t="str">
            <v>5.16 - Serviços Médico-Hospitalares, Odotonlógia e Laboratoriais</v>
          </cell>
          <cell r="F386">
            <v>9569536000105</v>
          </cell>
          <cell r="G386" t="str">
            <v>CARDIOVASF</v>
          </cell>
          <cell r="H386" t="str">
            <v>S</v>
          </cell>
          <cell r="I386" t="str">
            <v>S</v>
          </cell>
          <cell r="J386" t="str">
            <v>5422</v>
          </cell>
          <cell r="K386" t="str">
            <v>19/3/2020</v>
          </cell>
          <cell r="L386" t="str">
            <v>76871227</v>
          </cell>
          <cell r="M386">
            <v>261110</v>
          </cell>
          <cell r="N386">
            <v>3450</v>
          </cell>
        </row>
        <row r="387">
          <cell r="C387" t="str">
            <v>HOSPITAL DOM MALAN</v>
          </cell>
          <cell r="E387" t="str">
            <v>5.16 - Serviços Médico-Hospitalares, Odotonlógia e Laboratoriais</v>
          </cell>
          <cell r="F387">
            <v>4226430000187</v>
          </cell>
          <cell r="G387" t="str">
            <v>INSTITUTO DO RIM</v>
          </cell>
          <cell r="H387" t="str">
            <v>S</v>
          </cell>
          <cell r="I387" t="str">
            <v>S</v>
          </cell>
          <cell r="J387" t="str">
            <v>880</v>
          </cell>
          <cell r="K387" t="str">
            <v>2/3/2020</v>
          </cell>
          <cell r="L387" t="str">
            <v>198686108</v>
          </cell>
          <cell r="M387">
            <v>261110</v>
          </cell>
          <cell r="N387">
            <v>10000</v>
          </cell>
        </row>
        <row r="388">
          <cell r="C388" t="str">
            <v>HOSPITAL DOM MALAN</v>
          </cell>
          <cell r="E388" t="str">
            <v>5.16 - Serviços Médico-Hospitalares, Odotonlógia e Laboratoriais</v>
          </cell>
          <cell r="F388">
            <v>11016304000163</v>
          </cell>
          <cell r="G388" t="str">
            <v>MEGA IMAGEM</v>
          </cell>
          <cell r="H388" t="str">
            <v>S</v>
          </cell>
          <cell r="I388" t="str">
            <v>S</v>
          </cell>
          <cell r="J388" t="str">
            <v>1119</v>
          </cell>
          <cell r="K388" t="str">
            <v>14/3/2020</v>
          </cell>
          <cell r="L388" t="str">
            <v>85TK-DNB2</v>
          </cell>
          <cell r="M388">
            <v>261110</v>
          </cell>
          <cell r="N388">
            <v>3000</v>
          </cell>
        </row>
        <row r="389">
          <cell r="C389" t="str">
            <v>HOSPITAL DOM MALAN</v>
          </cell>
          <cell r="E389" t="str">
            <v>5.16 - Serviços Médico-Hospitalares, Odotonlógia e Laboratoriais</v>
          </cell>
          <cell r="F389">
            <v>8683483000188</v>
          </cell>
          <cell r="G389" t="str">
            <v>CONSULTORIO OTORRINOLARINGOLOGIA</v>
          </cell>
          <cell r="H389" t="str">
            <v>S</v>
          </cell>
          <cell r="I389" t="str">
            <v>S</v>
          </cell>
          <cell r="J389" t="str">
            <v>1043</v>
          </cell>
          <cell r="K389" t="str">
            <v>2/3/2020</v>
          </cell>
          <cell r="L389" t="str">
            <v>180915929</v>
          </cell>
          <cell r="M389">
            <v>261110</v>
          </cell>
          <cell r="N389">
            <v>1950</v>
          </cell>
        </row>
        <row r="390">
          <cell r="C390" t="str">
            <v>HOSPITAL DOM MALAN</v>
          </cell>
          <cell r="E390" t="str">
            <v>5.16 - Serviços Médico-Hospitalares, Odotonlógia e Laboratoriais</v>
          </cell>
          <cell r="F390">
            <v>3757098000114</v>
          </cell>
          <cell r="G390" t="str">
            <v>CIPEVASF</v>
          </cell>
          <cell r="H390" t="str">
            <v>S</v>
          </cell>
          <cell r="I390" t="str">
            <v>S</v>
          </cell>
          <cell r="J390" t="str">
            <v>1608</v>
          </cell>
          <cell r="K390" t="str">
            <v>1/4/2020</v>
          </cell>
          <cell r="L390" t="str">
            <v>120118539</v>
          </cell>
          <cell r="M390">
            <v>261110</v>
          </cell>
          <cell r="N390">
            <v>22453.200000000001</v>
          </cell>
        </row>
        <row r="391">
          <cell r="C391" t="str">
            <v>HOSPITAL DOM MALAN</v>
          </cell>
          <cell r="E391" t="str">
            <v>5.16 - Serviços Médico-Hospitalares, Odotonlógia e Laboratoriais</v>
          </cell>
          <cell r="F391">
            <v>10225064000144</v>
          </cell>
          <cell r="G391" t="str">
            <v>ANGIOCLINICA SS LTDA</v>
          </cell>
          <cell r="H391" t="str">
            <v>S</v>
          </cell>
          <cell r="I391" t="str">
            <v>S</v>
          </cell>
          <cell r="J391" t="str">
            <v>655</v>
          </cell>
          <cell r="K391" t="str">
            <v>24/3/2020</v>
          </cell>
          <cell r="L391" t="str">
            <v>18314550</v>
          </cell>
          <cell r="M391">
            <v>261110</v>
          </cell>
          <cell r="N391">
            <v>9000</v>
          </cell>
        </row>
        <row r="392">
          <cell r="C392" t="str">
            <v>HOSPITAL DOM MALAN</v>
          </cell>
          <cell r="E392" t="str">
            <v>5.16 - Serviços Médico-Hospitalares, Odotonlógia e Laboratoriais</v>
          </cell>
          <cell r="F392">
            <v>24304495000100</v>
          </cell>
          <cell r="G392" t="str">
            <v>CLINICA DO RIM</v>
          </cell>
          <cell r="H392" t="str">
            <v>S</v>
          </cell>
          <cell r="I392" t="str">
            <v>S</v>
          </cell>
          <cell r="J392" t="str">
            <v>1561</v>
          </cell>
          <cell r="K392" t="str">
            <v>25/3/2020</v>
          </cell>
          <cell r="L392" t="str">
            <v>4474026</v>
          </cell>
          <cell r="M392">
            <v>261110</v>
          </cell>
          <cell r="N392">
            <v>4000</v>
          </cell>
        </row>
        <row r="393">
          <cell r="E393" t="str">
            <v/>
          </cell>
        </row>
        <row r="394">
          <cell r="C394" t="str">
            <v>HOSPITAL DOM MALAN</v>
          </cell>
          <cell r="E394" t="str">
            <v>5.16 - Serviços Médico-Hospitalares, Odotonlógia e Laboratoriais</v>
          </cell>
          <cell r="F394">
            <v>12657631000167</v>
          </cell>
          <cell r="G394" t="str">
            <v>CENTRO DIAG CLIN E POR IMAGEM LTDA</v>
          </cell>
          <cell r="H394" t="str">
            <v>S</v>
          </cell>
          <cell r="I394" t="str">
            <v>S</v>
          </cell>
          <cell r="J394" t="str">
            <v>27413</v>
          </cell>
          <cell r="K394" t="str">
            <v>03/3/2020</v>
          </cell>
          <cell r="L394" t="str">
            <v>82132071</v>
          </cell>
          <cell r="M394">
            <v>261110</v>
          </cell>
          <cell r="N394">
            <v>4800</v>
          </cell>
        </row>
        <row r="395">
          <cell r="C395" t="str">
            <v>HOSPITAL DOM MALAN</v>
          </cell>
          <cell r="E395" t="str">
            <v>5.16 - Serviços Médico-Hospitalares, Odotonlógia e Laboratoriais</v>
          </cell>
          <cell r="F395">
            <v>14316409000126</v>
          </cell>
          <cell r="G395" t="str">
            <v>VIEIRA E MOURAO</v>
          </cell>
          <cell r="H395" t="str">
            <v>S</v>
          </cell>
          <cell r="I395" t="str">
            <v>S</v>
          </cell>
          <cell r="J395" t="str">
            <v>383</v>
          </cell>
          <cell r="K395" t="str">
            <v>4/3/2020</v>
          </cell>
          <cell r="L395" t="str">
            <v>50542275</v>
          </cell>
          <cell r="M395">
            <v>261110</v>
          </cell>
          <cell r="N395">
            <v>4000</v>
          </cell>
        </row>
        <row r="396">
          <cell r="E396" t="str">
            <v/>
          </cell>
        </row>
        <row r="397">
          <cell r="C397" t="str">
            <v>HOSPITAL DOM MALAN</v>
          </cell>
          <cell r="E397" t="str">
            <v>5.16 - Serviços Médico-Hospitalares, Odotonlógia e Laboratoriais</v>
          </cell>
          <cell r="F397">
            <v>23734644000109</v>
          </cell>
          <cell r="G397" t="str">
            <v>ALVES E BRITO SERVICOS MEDICOS LTDA ME</v>
          </cell>
          <cell r="H397" t="str">
            <v>S</v>
          </cell>
          <cell r="I397" t="str">
            <v>S</v>
          </cell>
          <cell r="J397" t="str">
            <v>373</v>
          </cell>
          <cell r="K397" t="str">
            <v>23/04/2020</v>
          </cell>
          <cell r="L397" t="str">
            <v>234755743</v>
          </cell>
          <cell r="M397">
            <v>261110</v>
          </cell>
          <cell r="N397">
            <v>5798.94</v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C401" t="str">
            <v>HOSPITAL DOM MALAN</v>
          </cell>
          <cell r="E401" t="str">
            <v>5.16 - Serviços Médico-Hospitalares, Odotonlógia e Laboratoriais</v>
          </cell>
          <cell r="F401">
            <v>4509221000140</v>
          </cell>
          <cell r="G401" t="str">
            <v>BABY LAB LABORATORIOS CLINICOS SS EPP</v>
          </cell>
          <cell r="H401" t="str">
            <v>S</v>
          </cell>
          <cell r="I401" t="str">
            <v>S</v>
          </cell>
          <cell r="J401" t="str">
            <v>20201581</v>
          </cell>
          <cell r="K401" t="str">
            <v>1/4/2020</v>
          </cell>
          <cell r="L401" t="str">
            <v>844B65640</v>
          </cell>
          <cell r="M401">
            <v>291840</v>
          </cell>
          <cell r="N401">
            <v>177195.08</v>
          </cell>
        </row>
        <row r="402">
          <cell r="C402" t="str">
            <v>HOSPITAL DOM MALAN</v>
          </cell>
          <cell r="E402" t="str">
            <v>5.10 - Detetização/Tratamento de Resíduos e Afins</v>
          </cell>
          <cell r="F402">
            <v>11863530000180</v>
          </cell>
          <cell r="G402" t="str">
            <v>BRASCON GESTAO AMBIENTAL LTDA</v>
          </cell>
          <cell r="H402" t="str">
            <v>S</v>
          </cell>
          <cell r="I402" t="str">
            <v>S</v>
          </cell>
          <cell r="J402" t="str">
            <v>37892</v>
          </cell>
          <cell r="K402" t="str">
            <v>3/3/2020</v>
          </cell>
          <cell r="L402" t="str">
            <v>36348</v>
          </cell>
          <cell r="M402">
            <v>261130</v>
          </cell>
          <cell r="N402">
            <v>6985</v>
          </cell>
        </row>
        <row r="403">
          <cell r="C403" t="str">
            <v>HOSPITAL DOM MALAN</v>
          </cell>
          <cell r="E403" t="str">
            <v>5.17 - Manutenção de Software, Certificação Digital e Microfilmagem</v>
          </cell>
          <cell r="F403">
            <v>7928972000190</v>
          </cell>
          <cell r="G403" t="str">
            <v>CARTELLO CONSULTORIA MERCADO COMUNICACAO LTDA</v>
          </cell>
          <cell r="H403" t="str">
            <v>S</v>
          </cell>
          <cell r="I403" t="str">
            <v>S</v>
          </cell>
          <cell r="J403" t="str">
            <v>2940</v>
          </cell>
          <cell r="K403" t="str">
            <v>19/02/2020</v>
          </cell>
          <cell r="L403" t="str">
            <v>SCCE-PNSE</v>
          </cell>
          <cell r="M403">
            <v>261160</v>
          </cell>
          <cell r="N403">
            <v>442.17</v>
          </cell>
        </row>
        <row r="404">
          <cell r="C404" t="str">
            <v>HOSPITAL DOM MALAN</v>
          </cell>
          <cell r="E404" t="str">
            <v>5.17 - Manutenção de Software, Certificação Digital e Microfilmagem</v>
          </cell>
          <cell r="F404">
            <v>28268233000784</v>
          </cell>
          <cell r="G404" t="str">
            <v>WESTCON</v>
          </cell>
          <cell r="H404" t="str">
            <v>S</v>
          </cell>
          <cell r="I404" t="str">
            <v>S</v>
          </cell>
          <cell r="J404" t="str">
            <v>162039</v>
          </cell>
          <cell r="K404" t="str">
            <v>23/1/2020</v>
          </cell>
          <cell r="L404" t="str">
            <v>TFLE-AJDI</v>
          </cell>
          <cell r="M404">
            <v>261110</v>
          </cell>
          <cell r="N404">
            <v>3810</v>
          </cell>
        </row>
        <row r="405">
          <cell r="C405" t="str">
            <v>HOSPITAL DOM MALAN</v>
          </cell>
          <cell r="E405" t="str">
            <v>5.17 - Manutenção de Software, Certificação Digital e Microfilmagem</v>
          </cell>
          <cell r="F405">
            <v>16783034000130</v>
          </cell>
          <cell r="G405" t="str">
            <v>SINTESE LICENCIAMENTRO PROG P COMPRAS</v>
          </cell>
          <cell r="H405" t="str">
            <v>S</v>
          </cell>
          <cell r="I405" t="str">
            <v>S</v>
          </cell>
          <cell r="J405" t="str">
            <v>9523</v>
          </cell>
          <cell r="K405" t="str">
            <v>2/3/2020</v>
          </cell>
          <cell r="L405" t="str">
            <v>6UHP-KGGP</v>
          </cell>
          <cell r="M405">
            <v>261160</v>
          </cell>
          <cell r="N405">
            <v>3194.63</v>
          </cell>
        </row>
        <row r="406">
          <cell r="C406" t="str">
            <v>HOSPITAL DOM MALAN</v>
          </cell>
          <cell r="E406" t="str">
            <v>5.17 - Manutenção de Software, Certificação Digital e Microfilmagem</v>
          </cell>
          <cell r="F406">
            <v>92306257000780</v>
          </cell>
          <cell r="G406" t="str">
            <v>MV INFORMATICA NORDESTE LTDA</v>
          </cell>
          <cell r="H406" t="str">
            <v>S</v>
          </cell>
          <cell r="I406" t="str">
            <v>S</v>
          </cell>
          <cell r="J406" t="str">
            <v>8979</v>
          </cell>
          <cell r="K406" t="str">
            <v>5/3/2020</v>
          </cell>
          <cell r="L406" t="str">
            <v>IFID-CHXA</v>
          </cell>
          <cell r="M406">
            <v>261160</v>
          </cell>
          <cell r="N406">
            <v>24043.24</v>
          </cell>
        </row>
        <row r="407">
          <cell r="C407" t="str">
            <v>HOSPITAL DOM MALAN</v>
          </cell>
          <cell r="E407" t="str">
            <v>5.99 - Outros Serviços de Terceiros Pessoa Jurídica</v>
          </cell>
          <cell r="F407">
            <v>35521046000130</v>
          </cell>
          <cell r="G407" t="str">
            <v>TGI CONSULTORIA ME GESTAO S/A</v>
          </cell>
          <cell r="H407" t="str">
            <v>S</v>
          </cell>
          <cell r="I407" t="str">
            <v>S</v>
          </cell>
          <cell r="J407" t="str">
            <v>18356</v>
          </cell>
          <cell r="K407" t="str">
            <v>05/02/2020</v>
          </cell>
          <cell r="L407" t="str">
            <v>KD2W-EFMA</v>
          </cell>
          <cell r="M407">
            <v>261160</v>
          </cell>
          <cell r="N407">
            <v>4500</v>
          </cell>
        </row>
        <row r="408">
          <cell r="C408" t="str">
            <v>HOSPITAL DOM MALAN</v>
          </cell>
          <cell r="E408" t="str">
            <v>5.99 - Outros Serviços de Terceiros Pessoa Jurídica</v>
          </cell>
          <cell r="F408">
            <v>58921792000117</v>
          </cell>
          <cell r="G408" t="str">
            <v>PLANISA PLANEJ E ORG DE INST DE SAUDE</v>
          </cell>
          <cell r="H408" t="str">
            <v>S</v>
          </cell>
          <cell r="I408" t="str">
            <v>S</v>
          </cell>
          <cell r="J408" t="str">
            <v>21781</v>
          </cell>
          <cell r="K408" t="str">
            <v>04/02/2020</v>
          </cell>
          <cell r="L408" t="str">
            <v>4GQG-NMFH</v>
          </cell>
          <cell r="M408">
            <v>355030</v>
          </cell>
          <cell r="N408">
            <v>2751.69</v>
          </cell>
        </row>
        <row r="409">
          <cell r="C409" t="str">
            <v>HOSPITAL DOM MALAN</v>
          </cell>
          <cell r="E409" t="str">
            <v>5.2 - Serviços Técnicos Profissionais</v>
          </cell>
          <cell r="F409">
            <v>2512303000119</v>
          </cell>
          <cell r="G409" t="str">
            <v>NOROES, AZEVEDO ADVOGADOS ASSOCIADOS</v>
          </cell>
          <cell r="H409" t="str">
            <v>S</v>
          </cell>
          <cell r="I409" t="str">
            <v>S</v>
          </cell>
          <cell r="J409" t="str">
            <v>3851</v>
          </cell>
          <cell r="K409" t="str">
            <v>19/02/2020</v>
          </cell>
          <cell r="L409" t="str">
            <v>FDCG-8LLJ</v>
          </cell>
          <cell r="M409">
            <v>261160</v>
          </cell>
          <cell r="N409">
            <v>2240</v>
          </cell>
        </row>
        <row r="410">
          <cell r="C410" t="str">
            <v>HOSPITAL DOM MALAN</v>
          </cell>
          <cell r="E410" t="str">
            <v>5.2 - Serviços Técnicos Profissionais</v>
          </cell>
          <cell r="F410">
            <v>2512303000119</v>
          </cell>
          <cell r="G410" t="str">
            <v>NOROES, AZEVEDO ADVOGADOS ASSOCIADOS</v>
          </cell>
          <cell r="H410" t="str">
            <v>S</v>
          </cell>
          <cell r="I410" t="str">
            <v>S</v>
          </cell>
          <cell r="J410" t="str">
            <v>3852</v>
          </cell>
          <cell r="K410" t="str">
            <v>19/02/2020</v>
          </cell>
          <cell r="L410" t="str">
            <v>WTQD-MUHD</v>
          </cell>
          <cell r="M410">
            <v>261160</v>
          </cell>
          <cell r="N410">
            <v>5341</v>
          </cell>
        </row>
        <row r="411">
          <cell r="C411" t="str">
            <v>HOSPITAL DOM MALAN</v>
          </cell>
          <cell r="E411" t="str">
            <v>5.2 - Serviços Técnicos Profissionais</v>
          </cell>
          <cell r="F411">
            <v>7212990000170</v>
          </cell>
          <cell r="G411" t="str">
            <v>JAINARA MOREIRA BARBOSA</v>
          </cell>
          <cell r="H411" t="str">
            <v>S</v>
          </cell>
          <cell r="I411" t="str">
            <v>S</v>
          </cell>
          <cell r="J411" t="str">
            <v>20207585</v>
          </cell>
          <cell r="K411" t="str">
            <v>11/02/2020</v>
          </cell>
          <cell r="L411" t="str">
            <v>1465EE4BC</v>
          </cell>
          <cell r="M411">
            <v>291840</v>
          </cell>
          <cell r="N411">
            <v>650</v>
          </cell>
        </row>
        <row r="412">
          <cell r="C412" t="str">
            <v>HOSPITAL DOM MALAN</v>
          </cell>
          <cell r="E412" t="str">
            <v>5.2 - Serviços Técnicos Profissionais</v>
          </cell>
          <cell r="F412">
            <v>11182660000157</v>
          </cell>
          <cell r="G412" t="str">
            <v>EMERSON WALLAS RODRIGUES DA SILVA ME</v>
          </cell>
          <cell r="H412" t="str">
            <v>S</v>
          </cell>
          <cell r="I412" t="str">
            <v>S</v>
          </cell>
          <cell r="J412" t="str">
            <v>263</v>
          </cell>
          <cell r="K412" t="str">
            <v>4/3/2020</v>
          </cell>
          <cell r="L412" t="str">
            <v>65786536</v>
          </cell>
          <cell r="M412">
            <v>261110</v>
          </cell>
          <cell r="N412">
            <v>1500</v>
          </cell>
        </row>
        <row r="413">
          <cell r="C413" t="str">
            <v>HOSPITAL DOM MALAN</v>
          </cell>
          <cell r="E413" t="str">
            <v>5.2 - Serviços Técnicos Profissionais</v>
          </cell>
          <cell r="F413">
            <v>11388658000139</v>
          </cell>
          <cell r="G413" t="str">
            <v>APARECIDO SOM E EQUIPADORA LTDA ME</v>
          </cell>
          <cell r="H413" t="str">
            <v>S</v>
          </cell>
          <cell r="I413" t="str">
            <v>S</v>
          </cell>
          <cell r="J413" t="str">
            <v>20201913</v>
          </cell>
          <cell r="K413" t="str">
            <v>07/02/2020</v>
          </cell>
          <cell r="L413" t="str">
            <v>C9BFAE036</v>
          </cell>
          <cell r="M413">
            <v>291840</v>
          </cell>
          <cell r="N413">
            <v>150</v>
          </cell>
        </row>
        <row r="414">
          <cell r="C414" t="str">
            <v>HOSPITAL DOM MALAN</v>
          </cell>
          <cell r="E414" t="str">
            <v>5.2 - Serviços Técnicos Profissionais</v>
          </cell>
          <cell r="F414">
            <v>24874632000142</v>
          </cell>
          <cell r="G414" t="str">
            <v>ENCAL</v>
          </cell>
          <cell r="H414" t="str">
            <v>S</v>
          </cell>
          <cell r="I414" t="str">
            <v>S</v>
          </cell>
          <cell r="J414" t="str">
            <v>49</v>
          </cell>
          <cell r="K414" t="str">
            <v>12/3/2020</v>
          </cell>
          <cell r="L414" t="str">
            <v>T69K-YLWL</v>
          </cell>
          <cell r="M414">
            <v>261110</v>
          </cell>
          <cell r="N414">
            <v>11400</v>
          </cell>
        </row>
        <row r="415">
          <cell r="C415" t="str">
            <v>HOSPITAL DOM MALAN</v>
          </cell>
          <cell r="E415" t="str">
            <v>5.2 - Serviços Técnicos Profissionais</v>
          </cell>
          <cell r="F415">
            <v>13409775000671</v>
          </cell>
          <cell r="G415" t="str">
            <v>LINUS LOG LTDA ME</v>
          </cell>
          <cell r="H415" t="str">
            <v>S</v>
          </cell>
          <cell r="I415" t="str">
            <v>S</v>
          </cell>
          <cell r="J415" t="str">
            <v>52</v>
          </cell>
          <cell r="K415" t="str">
            <v>12/3/2020</v>
          </cell>
          <cell r="L415" t="str">
            <v>177426696</v>
          </cell>
          <cell r="M415">
            <v>261110</v>
          </cell>
          <cell r="N415">
            <v>3421.76</v>
          </cell>
        </row>
        <row r="416">
          <cell r="C416" t="str">
            <v>HOSPITAL DOM MALAN</v>
          </cell>
          <cell r="E416" t="str">
            <v>5.2 - Serviços Técnicos Profissionais</v>
          </cell>
          <cell r="F416">
            <v>13409775000671</v>
          </cell>
          <cell r="G416" t="str">
            <v>LINUS LOG LTDA ME</v>
          </cell>
          <cell r="H416" t="str">
            <v>S</v>
          </cell>
          <cell r="I416" t="str">
            <v>S</v>
          </cell>
          <cell r="J416" t="str">
            <v>53</v>
          </cell>
          <cell r="K416" t="str">
            <v>12/3/2020</v>
          </cell>
          <cell r="L416" t="str">
            <v>5689965</v>
          </cell>
          <cell r="M416">
            <v>261110</v>
          </cell>
          <cell r="N416">
            <v>5058.43</v>
          </cell>
        </row>
        <row r="417">
          <cell r="C417" t="str">
            <v>HOSPITAL DOM MALAN</v>
          </cell>
          <cell r="E417" t="str">
            <v>5.2 - Serviços Técnicos Profissionais</v>
          </cell>
          <cell r="F417">
            <v>3789272000887</v>
          </cell>
          <cell r="G417" t="str">
            <v>SENAI</v>
          </cell>
          <cell r="H417" t="str">
            <v>S</v>
          </cell>
          <cell r="I417" t="str">
            <v>S</v>
          </cell>
          <cell r="J417" t="str">
            <v>9834</v>
          </cell>
          <cell r="K417" t="str">
            <v>3/3/2020</v>
          </cell>
          <cell r="L417" t="str">
            <v>202951378</v>
          </cell>
          <cell r="M417">
            <v>261110</v>
          </cell>
          <cell r="N417">
            <v>3261.6</v>
          </cell>
        </row>
        <row r="418">
          <cell r="C418" t="str">
            <v>HOSPITAL DOM MALAN</v>
          </cell>
          <cell r="E418" t="str">
            <v>5.2 - Serviços Técnicos Profissionais</v>
          </cell>
          <cell r="F418">
            <v>24272956000100</v>
          </cell>
          <cell r="G418" t="str">
            <v>ANNA KELLY MONTEIRO PALHA DO NASCIMENTO ME</v>
          </cell>
          <cell r="H418" t="str">
            <v>S</v>
          </cell>
          <cell r="I418" t="str">
            <v>S</v>
          </cell>
          <cell r="J418" t="str">
            <v>93</v>
          </cell>
          <cell r="K418" t="str">
            <v>2/3/2020</v>
          </cell>
          <cell r="L418" t="str">
            <v>131955454</v>
          </cell>
          <cell r="M418">
            <v>261110</v>
          </cell>
          <cell r="N418">
            <v>2300</v>
          </cell>
        </row>
        <row r="419">
          <cell r="C419" t="str">
            <v>HOSPITAL DOM MALAN</v>
          </cell>
          <cell r="E419" t="str">
            <v>5.2 - Serviços Técnicos Profissionais</v>
          </cell>
          <cell r="F419">
            <v>27814653000160</v>
          </cell>
          <cell r="G419" t="str">
            <v>LUMI CONSULTORIA E SERVICOS LTDA EPP</v>
          </cell>
          <cell r="H419" t="str">
            <v>S</v>
          </cell>
          <cell r="I419" t="str">
            <v>S</v>
          </cell>
          <cell r="J419" t="str">
            <v>389</v>
          </cell>
          <cell r="K419" t="str">
            <v>12/02/2020</v>
          </cell>
          <cell r="L419" t="str">
            <v>RPRF-1RUE</v>
          </cell>
          <cell r="M419">
            <v>261160</v>
          </cell>
          <cell r="N419">
            <v>9039.0400000000009</v>
          </cell>
        </row>
        <row r="420">
          <cell r="C420" t="str">
            <v>HOSPITAL DOM MALAN</v>
          </cell>
          <cell r="E420" t="str">
            <v>5.2 - Serviços Técnicos Profissionais</v>
          </cell>
          <cell r="F420">
            <v>34757019000107</v>
          </cell>
          <cell r="G420" t="str">
            <v>GENILVA LOPES DA SILVA 69782091472</v>
          </cell>
          <cell r="H420" t="str">
            <v>S</v>
          </cell>
          <cell r="I420" t="str">
            <v>S</v>
          </cell>
          <cell r="J420" t="str">
            <v>202020207</v>
          </cell>
          <cell r="K420" t="str">
            <v>07/02/2020</v>
          </cell>
          <cell r="L420" t="str">
            <v>9998D92F5</v>
          </cell>
          <cell r="M420">
            <v>291840</v>
          </cell>
          <cell r="N420">
            <v>450</v>
          </cell>
        </row>
        <row r="421">
          <cell r="C421" t="str">
            <v>HOSPITAL DOM MALAN</v>
          </cell>
          <cell r="E421" t="str">
            <v>5.10 - Detetização/Tratamento de Resíduos e Afins</v>
          </cell>
          <cell r="F421">
            <v>10858157000106</v>
          </cell>
          <cell r="G421" t="str">
            <v>F GENES &amp; CIA LTDA</v>
          </cell>
          <cell r="H421" t="str">
            <v>S</v>
          </cell>
          <cell r="I421" t="str">
            <v>S</v>
          </cell>
          <cell r="J421" t="str">
            <v>316676</v>
          </cell>
          <cell r="K421">
            <v>43903</v>
          </cell>
          <cell r="L421" t="str">
            <v>ZB7B-3PPZ</v>
          </cell>
          <cell r="M421">
            <v>261160</v>
          </cell>
          <cell r="N421">
            <v>2538.19</v>
          </cell>
        </row>
        <row r="422">
          <cell r="C422" t="str">
            <v>HOSPITAL DOM MALAN</v>
          </cell>
          <cell r="E422" t="str">
            <v>5.10 - Detetização/Tratamento de Resíduos e Afins</v>
          </cell>
        </row>
        <row r="423">
          <cell r="C423" t="str">
            <v>HOSPITAL DOM MALAN</v>
          </cell>
          <cell r="E423" t="str">
            <v>5.23 - Limpeza e Conservação</v>
          </cell>
          <cell r="F423">
            <v>5419785000155</v>
          </cell>
          <cell r="G423" t="str">
            <v>SOLUNNI SERVICOS ESPECIALIZADOS LTDA</v>
          </cell>
          <cell r="H423" t="str">
            <v>S</v>
          </cell>
          <cell r="I423" t="str">
            <v>S</v>
          </cell>
          <cell r="J423" t="str">
            <v>559</v>
          </cell>
          <cell r="K423" t="str">
            <v>21/02/2020</v>
          </cell>
          <cell r="L423" t="str">
            <v>FV7R-DD6T</v>
          </cell>
          <cell r="M423">
            <v>260720</v>
          </cell>
          <cell r="N423">
            <v>168337.56</v>
          </cell>
        </row>
        <row r="424">
          <cell r="C424" t="str">
            <v>HOSPITAL DOM MALAN</v>
          </cell>
          <cell r="E424" t="str">
            <v>5.5 - Reparo e Manutenção de Máquinas e Equipamentos</v>
          </cell>
          <cell r="F424">
            <v>7146768000117</v>
          </cell>
          <cell r="G424" t="str">
            <v>SERV IMAGEM NORDESTE ASSIT TECNICA LTDA</v>
          </cell>
          <cell r="H424" t="str">
            <v>S</v>
          </cell>
          <cell r="I424" t="str">
            <v>S</v>
          </cell>
          <cell r="J424" t="str">
            <v>3285</v>
          </cell>
          <cell r="K424" t="str">
            <v>28/02/2020</v>
          </cell>
          <cell r="L424" t="str">
            <v>EQHN95056</v>
          </cell>
          <cell r="M424">
            <v>260790</v>
          </cell>
          <cell r="N424">
            <v>4618</v>
          </cell>
        </row>
        <row r="425">
          <cell r="C425" t="str">
            <v>HOSPITAL DOM MALAN</v>
          </cell>
          <cell r="E425" t="str">
            <v>5.5 - Reparo e Manutenção de Máquinas e Equipamentos</v>
          </cell>
          <cell r="F425">
            <v>16517546000154</v>
          </cell>
          <cell r="G425" t="str">
            <v>JD BALANÇAS</v>
          </cell>
          <cell r="H425" t="str">
            <v>S</v>
          </cell>
          <cell r="I425" t="str">
            <v>S</v>
          </cell>
          <cell r="J425" t="str">
            <v>189</v>
          </cell>
          <cell r="K425" t="str">
            <v>9/3/2020</v>
          </cell>
          <cell r="L425" t="str">
            <v>I5LP-ZL51</v>
          </cell>
          <cell r="M425">
            <v>261110</v>
          </cell>
          <cell r="N425">
            <v>3240</v>
          </cell>
        </row>
        <row r="426">
          <cell r="C426" t="str">
            <v>HOSPITAL DOM MALAN</v>
          </cell>
          <cell r="E426" t="str">
            <v>5.5 - Reparo e Manutenção de Máquinas e Equipamentos</v>
          </cell>
          <cell r="F426">
            <v>12626414000100</v>
          </cell>
          <cell r="G426" t="str">
            <v>MANTEQ H I LTDA ME</v>
          </cell>
          <cell r="H426" t="str">
            <v>S</v>
          </cell>
          <cell r="I426" t="str">
            <v>S</v>
          </cell>
          <cell r="J426" t="str">
            <v>467</v>
          </cell>
          <cell r="K426" t="str">
            <v>14/02/2020</v>
          </cell>
          <cell r="L426" t="str">
            <v>GDLD22489</v>
          </cell>
          <cell r="M426">
            <v>261070</v>
          </cell>
          <cell r="N426">
            <v>2600</v>
          </cell>
        </row>
        <row r="427">
          <cell r="C427" t="str">
            <v>HOSPITAL DOM MALAN</v>
          </cell>
          <cell r="E427" t="str">
            <v>5.5 - Reparo e Manutenção de Máquinas e Equipamentos</v>
          </cell>
          <cell r="F427">
            <v>24380578000421</v>
          </cell>
          <cell r="G427" t="str">
            <v>WHITE MARTINS GASES INDS DO NORDESTE SA</v>
          </cell>
          <cell r="H427" t="str">
            <v>S</v>
          </cell>
          <cell r="I427" t="str">
            <v>S</v>
          </cell>
          <cell r="J427" t="str">
            <v>6720</v>
          </cell>
          <cell r="K427" t="str">
            <v>06/02/2020</v>
          </cell>
          <cell r="L427" t="str">
            <v>SWUELPEJ</v>
          </cell>
          <cell r="M427">
            <v>292740</v>
          </cell>
          <cell r="N427">
            <v>441.63</v>
          </cell>
        </row>
        <row r="428">
          <cell r="C428" t="str">
            <v>HOSPITAL DOM MALAN</v>
          </cell>
          <cell r="E428" t="str">
            <v>5.5 - Reparo e Manutenção de Máquinas e Equipamentos</v>
          </cell>
          <cell r="F428">
            <v>3480539000183</v>
          </cell>
          <cell r="G428" t="str">
            <v>SL ENGENHARIA HOSPITALAR LTDA</v>
          </cell>
          <cell r="H428" t="str">
            <v>S</v>
          </cell>
          <cell r="I428" t="str">
            <v>S</v>
          </cell>
          <cell r="J428" t="str">
            <v>3813</v>
          </cell>
          <cell r="K428" t="str">
            <v>10/02/2020</v>
          </cell>
          <cell r="L428" t="str">
            <v>JTGZ49986</v>
          </cell>
          <cell r="M428">
            <v>261160</v>
          </cell>
          <cell r="N428">
            <v>15968.92</v>
          </cell>
        </row>
        <row r="429">
          <cell r="C429" t="str">
            <v>HOSPITAL DOM MALAN</v>
          </cell>
          <cell r="E429" t="str">
            <v>5.4 - Reparo e Manutenção de Bens Imóveis</v>
          </cell>
          <cell r="F429">
            <v>9014387000100</v>
          </cell>
          <cell r="G429" t="str">
            <v>COMPLETA SERVICOS DE AR CONDICIONADO ME</v>
          </cell>
          <cell r="H429" t="str">
            <v>S</v>
          </cell>
          <cell r="I429" t="str">
            <v>S</v>
          </cell>
          <cell r="J429" t="str">
            <v>1182</v>
          </cell>
          <cell r="K429" t="str">
            <v>19/02/2020</v>
          </cell>
          <cell r="L429" t="str">
            <v>XIGR-D3MP</v>
          </cell>
          <cell r="M429">
            <v>261160</v>
          </cell>
          <cell r="N429">
            <v>22735.759999999998</v>
          </cell>
        </row>
        <row r="430">
          <cell r="E430" t="str">
            <v/>
          </cell>
          <cell r="L430" t="str">
            <v xml:space="preserve"> </v>
          </cell>
        </row>
        <row r="431">
          <cell r="C431" t="str">
            <v>HOSPITAL DOM MALAN</v>
          </cell>
          <cell r="E431" t="str">
            <v>5.4 - Reparo e Manutenção de Bens Imóveis</v>
          </cell>
          <cell r="F431">
            <v>23180800000137</v>
          </cell>
          <cell r="G431" t="str">
            <v>ENNE SOLUCOES ELETRONICAS LTDA</v>
          </cell>
          <cell r="H431" t="str">
            <v>S</v>
          </cell>
          <cell r="I431" t="str">
            <v>S</v>
          </cell>
          <cell r="J431" t="str">
            <v>757</v>
          </cell>
          <cell r="K431" t="str">
            <v>12/3/2020</v>
          </cell>
          <cell r="L431" t="str">
            <v>82612997</v>
          </cell>
          <cell r="M431">
            <v>261110</v>
          </cell>
          <cell r="N431">
            <v>1850</v>
          </cell>
        </row>
        <row r="432">
          <cell r="C432" t="str">
            <v>HOSPITAL DOM MALAN</v>
          </cell>
          <cell r="E432" t="str">
            <v>5.6 - Reparo e Manutanção de Veículos</v>
          </cell>
          <cell r="F432">
            <v>22555719000121</v>
          </cell>
          <cell r="G432" t="str">
            <v>ANDRADE PNEUS E SERVICOS</v>
          </cell>
          <cell r="H432" t="str">
            <v>S</v>
          </cell>
          <cell r="I432" t="str">
            <v>S</v>
          </cell>
          <cell r="J432" t="str">
            <v>306</v>
          </cell>
          <cell r="K432" t="str">
            <v>20/02/2020</v>
          </cell>
          <cell r="L432" t="str">
            <v>00000000</v>
          </cell>
          <cell r="M432">
            <v>261110</v>
          </cell>
          <cell r="N432">
            <v>90</v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A397" zoomScale="60" zoomScaleNormal="60" workbookViewId="0">
      <selection activeCell="C412" sqref="C41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175233000125</v>
      </c>
      <c r="E2" s="5" t="str">
        <f>'[1]TCE - ANEXO IV - Preencher'!G11</f>
        <v>TRES LEOES MATERIAL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0048321</v>
      </c>
      <c r="I2" s="6" t="str">
        <f>IF('[1]TCE - ANEXO IV - Preencher'!K11="","",'[1]TCE - ANEXO IV - Preencher'!K11)</f>
        <v>12/02/2020</v>
      </c>
      <c r="J2" s="5" t="str">
        <f>'[1]TCE - ANEXO IV - Preencher'!L11</f>
        <v>28200200175233000125550010000483211438593008</v>
      </c>
      <c r="K2" s="5" t="str">
        <f>IF(F2="B",LEFT('[1]TCE - ANEXO IV - Preencher'!M11,2),IF(F2="S",LEFT('[1]TCE - ANEXO IV - Preencher'!M11,7),IF('[1]TCE - ANEXO IV - Preencher'!H11="","")))</f>
        <v>28</v>
      </c>
      <c r="L2" s="7">
        <f>'[1]TCE - ANEXO IV - Preencher'!N11</f>
        <v>19361</v>
      </c>
    </row>
    <row r="3" spans="1:12" s="8" customFormat="1" ht="19.5" customHeight="1">
      <c r="A3" s="3">
        <f>IFERROR(VLOOKUP(B3,'[1]DADOS (OCULTAR)'!$P$3:$R$53,3,0),"")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3817043000152</v>
      </c>
      <c r="E3" s="5" t="str">
        <f>'[1]TCE - ANEXO IV - Preencher'!G12</f>
        <v>PHARMAPLUS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000016730</v>
      </c>
      <c r="I3" s="6" t="str">
        <f>IF('[1]TCE - ANEXO IV - Preencher'!K12="","",'[1]TCE - ANEXO IV - Preencher'!K12)</f>
        <v>14/02/2020</v>
      </c>
      <c r="J3" s="5" t="str">
        <f>'[1]TCE - ANEXO IV - Preencher'!L12</f>
        <v>26200203817043000152550010000167301088644715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7963.84</v>
      </c>
    </row>
    <row r="4" spans="1:12" s="8" customFormat="1" ht="19.5" customHeight="1">
      <c r="A4" s="3">
        <f>IFERROR(VLOOKUP(B4,'[1]DADOS (OCULTAR)'!$P$3:$R$53,3,0),"")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4953023000171</v>
      </c>
      <c r="E4" s="5" t="str">
        <f>'[1]TCE - ANEXO IV - Preencher'!G13</f>
        <v>EDSON NOMERO MACEDO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000026614</v>
      </c>
      <c r="I4" s="6" t="str">
        <f>IF('[1]TCE - ANEXO IV - Preencher'!K13="","",'[1]TCE - ANEXO IV - Preencher'!K13)</f>
        <v>27/02/2020</v>
      </c>
      <c r="J4" s="5" t="str">
        <f>'[1]TCE - ANEXO IV - Preencher'!L13</f>
        <v>26200204953023000171550050000266141232509279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10856.44</v>
      </c>
    </row>
    <row r="5" spans="1:12" s="8" customFormat="1" ht="19.5" customHeight="1">
      <c r="A5" s="3">
        <f>IFERROR(VLOOKUP(B5,'[1]DADOS (OCULTAR)'!$P$3:$R$53,3,0),"")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5008240000156</v>
      </c>
      <c r="E5" s="5" t="str">
        <f>'[1]TCE - ANEXO IV - Preencher'!G14</f>
        <v>EXATA DISTRIBUIDORA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000070334</v>
      </c>
      <c r="I5" s="6" t="str">
        <f>IF('[1]TCE - ANEXO IV - Preencher'!K14="","",'[1]TCE - ANEXO IV - Preencher'!K14)</f>
        <v>14/02/2020</v>
      </c>
      <c r="J5" s="5" t="str">
        <f>'[1]TCE - ANEXO IV - Preencher'!L14</f>
        <v>26200205008240000156558880000703341255766391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188</v>
      </c>
    </row>
    <row r="6" spans="1:12" s="8" customFormat="1" ht="19.5" customHeight="1">
      <c r="A6" s="3">
        <f>IFERROR(VLOOKUP(B6,'[1]DADOS (OCULTAR)'!$P$3:$R$53,3,0),"")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5044056000161</v>
      </c>
      <c r="E6" s="5" t="str">
        <f>'[1]TCE - ANEXO IV - Preencher'!G15</f>
        <v>DMH PRODUTOS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16189</v>
      </c>
      <c r="I6" s="6" t="str">
        <f>IF('[1]TCE - ANEXO IV - Preencher'!K15="","",'[1]TCE - ANEXO IV - Preencher'!K15)</f>
        <v>11/02/2020</v>
      </c>
      <c r="J6" s="5" t="str">
        <f>'[1]TCE - ANEXO IV - Preencher'!L15</f>
        <v>26200205044056000161550010000161891570980420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17035</v>
      </c>
    </row>
    <row r="7" spans="1:12" s="8" customFormat="1" ht="19.5" customHeight="1">
      <c r="A7" s="3">
        <f>IFERROR(VLOOKUP(B7,'[1]DADOS (OCULTAR)'!$P$3:$R$53,3,0),"")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5509824000377</v>
      </c>
      <c r="E7" s="5" t="str">
        <f>'[1]TCE - ANEXO IV - Preencher'!G16</f>
        <v>NORMANDO JOSE NOSSA VILLAR -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000018300</v>
      </c>
      <c r="I7" s="6" t="str">
        <f>IF('[1]TCE - ANEXO IV - Preencher'!K16="","",'[1]TCE - ANEXO IV - Preencher'!K16)</f>
        <v>19/02/2020</v>
      </c>
      <c r="J7" s="5" t="str">
        <f>'[1]TCE - ANEXO IV - Preencher'!L16</f>
        <v>26200205509824000377550010000183001000440282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133.80000000000001</v>
      </c>
    </row>
    <row r="8" spans="1:12" s="8" customFormat="1" ht="19.5" customHeight="1">
      <c r="A8" s="3">
        <f>IFERROR(VLOOKUP(B8,'[1]DADOS (OCULTAR)'!$P$3:$R$53,3,0),"")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6065614000138</v>
      </c>
      <c r="E8" s="5" t="str">
        <f>'[1]TCE - ANEXO IV - Preencher'!G17</f>
        <v>SUPERMEDICA DISTRIBUIDORA HOSPITALAR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000073502</v>
      </c>
      <c r="I8" s="6" t="str">
        <f>IF('[1]TCE - ANEXO IV - Preencher'!K17="","",'[1]TCE - ANEXO IV - Preencher'!K17)</f>
        <v>28/01/2020</v>
      </c>
      <c r="J8" s="5" t="str">
        <f>'[1]TCE - ANEXO IV - Preencher'!L17</f>
        <v>52200106065614000138550000000735021020736753</v>
      </c>
      <c r="K8" s="5" t="str">
        <f>IF(F8="B",LEFT('[1]TCE - ANEXO IV - Preencher'!M17,2),IF(F8="S",LEFT('[1]TCE - ANEXO IV - Preencher'!M17,7),IF('[1]TCE - ANEXO IV - Preencher'!H17="","")))</f>
        <v>52</v>
      </c>
      <c r="L8" s="7">
        <f>'[1]TCE - ANEXO IV - Preencher'!N17</f>
        <v>730.1</v>
      </c>
    </row>
    <row r="9" spans="1:12" s="8" customFormat="1" ht="19.5" customHeight="1">
      <c r="A9" s="3">
        <f>IFERROR(VLOOKUP(B9,'[1]DADOS (OCULTAR)'!$P$3:$R$53,3,0),"")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6065614000138</v>
      </c>
      <c r="E9" s="5" t="str">
        <f>'[1]TCE - ANEXO IV - Preencher'!G18</f>
        <v>SUPERMEDICA DISTRIBUIDORA HOSPITALAR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000075354</v>
      </c>
      <c r="I9" s="6" t="str">
        <f>IF('[1]TCE - ANEXO IV - Preencher'!K18="","",'[1]TCE - ANEXO IV - Preencher'!K18)</f>
        <v>17/02/2020</v>
      </c>
      <c r="J9" s="5" t="str">
        <f>'[1]TCE - ANEXO IV - Preencher'!L18</f>
        <v>52200206065614000138550000000753541020755330</v>
      </c>
      <c r="K9" s="5" t="str">
        <f>IF(F9="B",LEFT('[1]TCE - ANEXO IV - Preencher'!M18,2),IF(F9="S",LEFT('[1]TCE - ANEXO IV - Preencher'!M18,7),IF('[1]TCE - ANEXO IV - Preencher'!H18="","")))</f>
        <v>52</v>
      </c>
      <c r="L9" s="7">
        <f>'[1]TCE - ANEXO IV - Preencher'!N18</f>
        <v>2273.6999999999998</v>
      </c>
    </row>
    <row r="10" spans="1:12" s="8" customFormat="1" ht="19.5" customHeight="1">
      <c r="A10" s="3">
        <f>IFERROR(VLOOKUP(B10,'[1]DADOS (OCULTAR)'!$P$3:$R$53,3,0),"")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6065614000138</v>
      </c>
      <c r="E10" s="5" t="str">
        <f>'[1]TCE - ANEXO IV - Preencher'!G19</f>
        <v>SUPERMEDICA DISTRIBUIDORA HOSPITALAR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000075355</v>
      </c>
      <c r="I10" s="6" t="str">
        <f>IF('[1]TCE - ANEXO IV - Preencher'!K19="","",'[1]TCE - ANEXO IV - Preencher'!K19)</f>
        <v>17/02/2020</v>
      </c>
      <c r="J10" s="5" t="str">
        <f>'[1]TCE - ANEXO IV - Preencher'!L19</f>
        <v>52200206065614000138550000000753551020755346</v>
      </c>
      <c r="K10" s="5" t="str">
        <f>IF(F10="B",LEFT('[1]TCE - ANEXO IV - Preencher'!M19,2),IF(F10="S",LEFT('[1]TCE - ANEXO IV - Preencher'!M19,7),IF('[1]TCE - ANEXO IV - Preencher'!H19="","")))</f>
        <v>52</v>
      </c>
      <c r="L10" s="7">
        <f>'[1]TCE - ANEXO IV - Preencher'!N19</f>
        <v>696.18</v>
      </c>
    </row>
    <row r="11" spans="1:12" s="8" customFormat="1" ht="19.5" customHeight="1">
      <c r="A11" s="3">
        <f>IFERROR(VLOOKUP(B11,'[1]DADOS (OCULTAR)'!$P$3:$R$53,3,0),"")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HOSPTEC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000011726</v>
      </c>
      <c r="I11" s="6" t="str">
        <f>IF('[1]TCE - ANEXO IV - Preencher'!K20="","",'[1]TCE - ANEXO IV - Preencher'!K20)</f>
        <v>12/02/2020</v>
      </c>
      <c r="J11" s="5" t="str">
        <f>'[1]TCE - ANEXO IV - Preencher'!L20</f>
        <v>26200207199135000177550010000117261000054125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5440</v>
      </c>
    </row>
    <row r="12" spans="1:12" s="8" customFormat="1" ht="19.5" customHeight="1">
      <c r="A12" s="3">
        <f>IFERROR(VLOOKUP(B12,'[1]DADOS (OCULTAR)'!$P$3:$R$53,3,0),"")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7914775000111</v>
      </c>
      <c r="E12" s="5" t="str">
        <f>'[1]TCE - ANEXO IV - Preencher'!G21</f>
        <v>SUPRI VALE PROD MED ORTOPEDICOS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6125</v>
      </c>
      <c r="I12" s="6" t="str">
        <f>IF('[1]TCE - ANEXO IV - Preencher'!K21="","",'[1]TCE - ANEXO IV - Preencher'!K21)</f>
        <v>20/02/2020</v>
      </c>
      <c r="J12" s="5" t="str">
        <f>'[1]TCE - ANEXO IV - Preencher'!L21</f>
        <v>26200207914775000111550010000061251115661094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239.28</v>
      </c>
    </row>
    <row r="13" spans="1:12" s="8" customFormat="1" ht="19.5" customHeight="1">
      <c r="A13" s="3">
        <f>IFERROR(VLOOKUP(B13,'[1]DADOS (OCULTAR)'!$P$3:$R$53,3,0),"")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000075309</v>
      </c>
      <c r="I13" s="6" t="str">
        <f>IF('[1]TCE - ANEXO IV - Preencher'!K22="","",'[1]TCE - ANEXO IV - Preencher'!K22)</f>
        <v>19/02/2020</v>
      </c>
      <c r="J13" s="5" t="str">
        <f>'[1]TCE - ANEXO IV - Preencher'!L22</f>
        <v>26200208674752000140550010000753091331792546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6306.66</v>
      </c>
    </row>
    <row r="14" spans="1:12" s="8" customFormat="1" ht="19.5" customHeight="1">
      <c r="A14" s="3">
        <f>IFERROR(VLOOKUP(B14,'[1]DADOS (OCULTAR)'!$P$3:$R$53,3,0),"")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8713023000155</v>
      </c>
      <c r="E14" s="5" t="str">
        <f>'[1]TCE - ANEXO IV - Preencher'!G23</f>
        <v>ENDOSURGICAL COM REP IMP EXP MA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000034441</v>
      </c>
      <c r="I14" s="6" t="str">
        <f>IF('[1]TCE - ANEXO IV - Preencher'!K23="","",'[1]TCE - ANEXO IV - Preencher'!K23)</f>
        <v>18/02/2020</v>
      </c>
      <c r="J14" s="5" t="str">
        <f>'[1]TCE - ANEXO IV - Preencher'!L23</f>
        <v>26200208713023000155550010000344411810610594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2841.84</v>
      </c>
    </row>
    <row r="15" spans="1:12" s="8" customFormat="1" ht="19.5" customHeight="1">
      <c r="A15" s="3">
        <f>IFERROR(VLOOKUP(B15,'[1]DADOS (OCULTAR)'!$P$3:$R$53,3,0),"")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000303294</v>
      </c>
      <c r="I15" s="6" t="str">
        <f>IF('[1]TCE - ANEXO IV - Preencher'!K24="","",'[1]TCE - ANEXO IV - Preencher'!K24)</f>
        <v>20/02/2020</v>
      </c>
      <c r="J15" s="5" t="str">
        <f>'[1]TCE - ANEXO IV - Preencher'!L24</f>
        <v>26200208778201000126550010003032941621756506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878.9</v>
      </c>
    </row>
    <row r="16" spans="1:12" s="8" customFormat="1" ht="19.5" customHeight="1">
      <c r="A16" s="3">
        <f>IFERROR(VLOOKUP(B16,'[1]DADOS (OCULTAR)'!$P$3:$R$53,3,0),"")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9079298000141</v>
      </c>
      <c r="E16" s="5" t="str">
        <f>'[1]TCE - ANEXO IV - Preencher'!G25</f>
        <v>FAGMED COMERCIO DE PRODUTOS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011514</v>
      </c>
      <c r="I16" s="6" t="str">
        <f>IF('[1]TCE - ANEXO IV - Preencher'!K25="","",'[1]TCE - ANEXO IV - Preencher'!K25)</f>
        <v>11/02/2020</v>
      </c>
      <c r="J16" s="5" t="str">
        <f>'[1]TCE - ANEXO IV - Preencher'!L25</f>
        <v>26200209079298000141550000000115141050121204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948.6</v>
      </c>
    </row>
    <row r="17" spans="1:12" s="8" customFormat="1" ht="19.5" customHeight="1">
      <c r="A17" s="3">
        <f>IFERROR(VLOOKUP(B17,'[1]DADOS (OCULTAR)'!$P$3:$R$53,3,0),"")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9137934000225</v>
      </c>
      <c r="E17" s="5" t="str">
        <f>'[1]TCE - ANEXO IV - Preencher'!G26</f>
        <v>NORDICA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000000670</v>
      </c>
      <c r="I17" s="6" t="str">
        <f>IF('[1]TCE - ANEXO IV - Preencher'!K26="","",'[1]TCE - ANEXO IV - Preencher'!K26)</f>
        <v>14/02/2020</v>
      </c>
      <c r="J17" s="5" t="str">
        <f>'[1]TCE - ANEXO IV - Preencher'!L26</f>
        <v>26200209137934000225558880000006701443824551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18800.560000000001</v>
      </c>
    </row>
    <row r="18" spans="1:12" s="8" customFormat="1" ht="19.5" customHeight="1">
      <c r="A18" s="3">
        <f>IFERROR(VLOOKUP(B18,'[1]DADOS (OCULTAR)'!$P$3:$R$53,3,0),"")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 MED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498626</v>
      </c>
      <c r="I18" s="6" t="str">
        <f>IF('[1]TCE - ANEXO IV - Preencher'!K27="","",'[1]TCE - ANEXO IV - Preencher'!K27)</f>
        <v>18/02/2020</v>
      </c>
      <c r="J18" s="5" t="str">
        <f>'[1]TCE - ANEXO IV - Preencher'!L27</f>
        <v>26200210779833000156550010004986261134404515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12303.53</v>
      </c>
    </row>
    <row r="19" spans="1:12" s="8" customFormat="1" ht="19.5" customHeight="1">
      <c r="A19" s="3">
        <f>IFERROR(VLOOKUP(B19,'[1]DADOS (OCULTAR)'!$P$3:$R$53,3,0),"")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PROD MED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000032731</v>
      </c>
      <c r="I19" s="6" t="str">
        <f>IF('[1]TCE - ANEXO IV - Preencher'!K28="","",'[1]TCE - ANEXO IV - Preencher'!K28)</f>
        <v>12/02/2020</v>
      </c>
      <c r="J19" s="5" t="str">
        <f>'[1]TCE - ANEXO IV - Preencher'!L28</f>
        <v>26200211449180000100550010000327311028642279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410.4</v>
      </c>
    </row>
    <row r="20" spans="1:12" s="8" customFormat="1" ht="19.5" customHeight="1">
      <c r="A20" s="3">
        <f>IFERROR(VLOOKUP(B20,'[1]DADOS (OCULTAR)'!$P$3:$R$53,3,0),"")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12340717000161</v>
      </c>
      <c r="E20" s="5" t="str">
        <f>'[1]TCE - ANEXO IV - Preencher'!G29</f>
        <v>POINT SUTURE DO BRASIL IND FIOS CIR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000067767</v>
      </c>
      <c r="I20" s="6" t="str">
        <f>IF('[1]TCE - ANEXO IV - Preencher'!K29="","",'[1]TCE - ANEXO IV - Preencher'!K29)</f>
        <v>12/02/2020</v>
      </c>
      <c r="J20" s="5" t="str">
        <f>'[1]TCE - ANEXO IV - Preencher'!L29</f>
        <v>23200212340717000161550010000677671915518056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7578.53</v>
      </c>
    </row>
    <row r="21" spans="1:12" s="8" customFormat="1" ht="19.5" customHeight="1">
      <c r="A21" s="3">
        <f>IFERROR(VLOOKUP(B21,'[1]DADOS (OCULTAR)'!$P$3:$R$53,3,0),"")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13120044000105</v>
      </c>
      <c r="E21" s="5" t="str">
        <f>'[1]TCE - ANEXO IV - Preencher'!G30</f>
        <v>WANDERLEY REGIS COM E PROD MED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000006198</v>
      </c>
      <c r="I21" s="6" t="str">
        <f>IF('[1]TCE - ANEXO IV - Preencher'!K30="","",'[1]TCE - ANEXO IV - Preencher'!K30)</f>
        <v>11/02/2020</v>
      </c>
      <c r="J21" s="5" t="str">
        <f>'[1]TCE - ANEXO IV - Preencher'!L30</f>
        <v>26200213120044000105550010000061981910154056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825</v>
      </c>
    </row>
    <row r="22" spans="1:12" s="8" customFormat="1" ht="19.5" customHeight="1">
      <c r="A22" s="3">
        <f>IFERROR(VLOOKUP(B22,'[1]DADOS (OCULTAR)'!$P$3:$R$53,3,0),"")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14187040000107</v>
      </c>
      <c r="E22" s="5" t="str">
        <f>'[1]TCE - ANEXO IV - Preencher'!G31</f>
        <v>DESTAK EMBALAGENS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000002754</v>
      </c>
      <c r="I22" s="6" t="str">
        <f>IF('[1]TCE - ANEXO IV - Preencher'!K31="","",'[1]TCE - ANEXO IV - Preencher'!K31)</f>
        <v>17/02/2020</v>
      </c>
      <c r="J22" s="5" t="str">
        <f>'[1]TCE - ANEXO IV - Preencher'!L31</f>
        <v>26200214187040000107550010000027541272515322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5878</v>
      </c>
    </row>
    <row r="23" spans="1:12" s="8" customFormat="1" ht="19.5" customHeight="1">
      <c r="A23" s="3">
        <f>IFERROR(VLOOKUP(B23,'[1]DADOS (OCULTAR)'!$P$3:$R$53,3,0),"")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14187040000107</v>
      </c>
      <c r="E23" s="5" t="str">
        <f>'[1]TCE - ANEXO IV - Preencher'!G32</f>
        <v>DESTAK EMBALAGENS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000002758</v>
      </c>
      <c r="I23" s="6" t="str">
        <f>IF('[1]TCE - ANEXO IV - Preencher'!K32="","",'[1]TCE - ANEXO IV - Preencher'!K32)</f>
        <v>19/02/2020</v>
      </c>
      <c r="J23" s="5" t="str">
        <f>'[1]TCE - ANEXO IV - Preencher'!L32</f>
        <v>26200214187040000107550010000027581207716393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1032</v>
      </c>
    </row>
    <row r="24" spans="1:12" s="8" customFormat="1" ht="19.5" customHeight="1">
      <c r="A24" s="3">
        <f>IFERROR(VLOOKUP(B24,'[1]DADOS (OCULTAR)'!$P$3:$R$53,3,0),"")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14553585000181</v>
      </c>
      <c r="E24" s="5" t="str">
        <f>'[1]TCE - ANEXO IV - Preencher'!G33</f>
        <v>C G DE SOUZA EQUIP E SERV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000008827</v>
      </c>
      <c r="I24" s="6" t="str">
        <f>IF('[1]TCE - ANEXO IV - Preencher'!K33="","",'[1]TCE - ANEXO IV - Preencher'!K33)</f>
        <v>04/02/2020</v>
      </c>
      <c r="J24" s="5" t="str">
        <f>'[1]TCE - ANEXO IV - Preencher'!L33</f>
        <v>26200214553585000181550010000088271035899681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20710</v>
      </c>
    </row>
    <row r="25" spans="1:12" s="8" customFormat="1" ht="19.5" customHeight="1">
      <c r="A25" s="3">
        <f>IFERROR(VLOOKUP(B25,'[1]DADOS (OCULTAR)'!$P$3:$R$53,3,0),"")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15131757000191</v>
      </c>
      <c r="E25" s="5" t="str">
        <f>'[1]TCE - ANEXO IV - Preencher'!G34</f>
        <v>ABSOLUTA COM PROD MED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000010087</v>
      </c>
      <c r="I25" s="6" t="str">
        <f>IF('[1]TCE - ANEXO IV - Preencher'!K34="","",'[1]TCE - ANEXO IV - Preencher'!K34)</f>
        <v>11/02/2020</v>
      </c>
      <c r="J25" s="5" t="str">
        <f>'[1]TCE - ANEXO IV - Preencher'!L34</f>
        <v>43200215131757000191550000000100871256715830</v>
      </c>
      <c r="K25" s="5" t="str">
        <f>IF(F25="B",LEFT('[1]TCE - ANEXO IV - Preencher'!M34,2),IF(F25="S",LEFT('[1]TCE - ANEXO IV - Preencher'!M34,7),IF('[1]TCE - ANEXO IV - Preencher'!H34="","")))</f>
        <v>43</v>
      </c>
      <c r="L25" s="7">
        <f>'[1]TCE - ANEXO IV - Preencher'!N34</f>
        <v>921</v>
      </c>
    </row>
    <row r="26" spans="1:12" s="8" customFormat="1" ht="19.5" customHeight="1">
      <c r="A26" s="3">
        <f>IFERROR(VLOOKUP(B26,'[1]DADOS (OCULTAR)'!$P$3:$R$53,3,0),"")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20859696000202</v>
      </c>
      <c r="E26" s="5" t="str">
        <f>'[1]TCE - ANEXO IV - Preencher'!G35</f>
        <v>ORTHOMED STALLYN JOHNSON BORGES GARDEL M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000002883</v>
      </c>
      <c r="I26" s="6" t="str">
        <f>IF('[1]TCE - ANEXO IV - Preencher'!K35="","",'[1]TCE - ANEXO IV - Preencher'!K35)</f>
        <v>04/02/2020</v>
      </c>
      <c r="J26" s="5" t="str">
        <f>'[1]TCE - ANEXO IV - Preencher'!L35</f>
        <v>26200220859696000202550010000028831000033852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300</v>
      </c>
    </row>
    <row r="27" spans="1:12" s="8" customFormat="1" ht="19.5" customHeight="1">
      <c r="A27" s="3">
        <f>IFERROR(VLOOKUP(B27,'[1]DADOS (OCULTAR)'!$P$3:$R$53,3,0),"")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30848237000198</v>
      </c>
      <c r="E27" s="5" t="str">
        <f>'[1]TCE - ANEXO IV - Preencher'!G36</f>
        <v>PH COMERCIO DE PRODUTOS MEDICOS HOSP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000002987</v>
      </c>
      <c r="I27" s="6" t="str">
        <f>IF('[1]TCE - ANEXO IV - Preencher'!K36="","",'[1]TCE - ANEXO IV - Preencher'!K36)</f>
        <v>28/01/2020</v>
      </c>
      <c r="J27" s="5" t="str">
        <f>'[1]TCE - ANEXO IV - Preencher'!L36</f>
        <v>26200130848237000198550010000029871133670702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4160</v>
      </c>
    </row>
    <row r="28" spans="1:12" s="8" customFormat="1" ht="19.5" customHeight="1">
      <c r="A28" s="3">
        <f>IFERROR(VLOOKUP(B28,'[1]DADOS (OCULTAR)'!$P$3:$R$53,3,0),"")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33910350000144</v>
      </c>
      <c r="E28" s="5" t="str">
        <f>'[1]TCE - ANEXO IV - Preencher'!G37</f>
        <v>GARDEIS EQUIP DE PROT INDIVIDUAL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000002483</v>
      </c>
      <c r="I28" s="6" t="str">
        <f>IF('[1]TCE - ANEXO IV - Preencher'!K37="","",'[1]TCE - ANEXO IV - Preencher'!K37)</f>
        <v>13/02/2020</v>
      </c>
      <c r="J28" s="5" t="str">
        <f>'[1]TCE - ANEXO IV - Preencher'!L37</f>
        <v>26200233910350000144550010000024831152553780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456</v>
      </c>
    </row>
    <row r="29" spans="1:12" s="8" customFormat="1" ht="19.5" customHeight="1">
      <c r="A29" s="3">
        <f>IFERROR(VLOOKUP(B29,'[1]DADOS (OCULTAR)'!$P$3:$R$53,3,0),"")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34194080000185</v>
      </c>
      <c r="E29" s="5" t="str">
        <f>'[1]TCE - ANEXO IV - Preencher'!G38</f>
        <v>FD PINHEIRO MATERIAIS MEDICOS E HOSP LTDA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000000291</v>
      </c>
      <c r="I29" s="6" t="str">
        <f>IF('[1]TCE - ANEXO IV - Preencher'!K38="","",'[1]TCE - ANEXO IV - Preencher'!K38)</f>
        <v>14/02/2020</v>
      </c>
      <c r="J29" s="5" t="str">
        <f>'[1]TCE - ANEXO IV - Preencher'!L38</f>
        <v>26200234194080000185550010000002911566099255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1666</v>
      </c>
    </row>
    <row r="30" spans="1:12" s="8" customFormat="1" ht="19.5" customHeight="1">
      <c r="A30" s="3">
        <f>IFERROR(VLOOKUP(B30,'[1]DADOS (OCULTAR)'!$P$3:$R$53,3,0),"")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34194080000185</v>
      </c>
      <c r="E30" s="5" t="str">
        <f>'[1]TCE - ANEXO IV - Preencher'!G39</f>
        <v>FD PINHEIRO MATERIAIS MEDICOS E HOSP LTDA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000000304</v>
      </c>
      <c r="I30" s="6" t="str">
        <f>IF('[1]TCE - ANEXO IV - Preencher'!K39="","",'[1]TCE - ANEXO IV - Preencher'!K39)</f>
        <v>21/02/2020</v>
      </c>
      <c r="J30" s="5" t="str">
        <f>'[1]TCE - ANEXO IV - Preencher'!L39</f>
        <v>26200234194080000185550010000003041474934751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750.3</v>
      </c>
    </row>
    <row r="31" spans="1:12" s="8" customFormat="1" ht="19.5" customHeight="1">
      <c r="A31" s="3">
        <f>IFERROR(VLOOKUP(B31,'[1]DADOS (OCULTAR)'!$P$3:$R$53,3,0),"")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34194080000185</v>
      </c>
      <c r="E31" s="5" t="str">
        <f>'[1]TCE - ANEXO IV - Preencher'!G40</f>
        <v>FD PINHEIRO MATERIAIS MEDICOS E HOSP LTDA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000000305</v>
      </c>
      <c r="I31" s="6" t="str">
        <f>IF('[1]TCE - ANEXO IV - Preencher'!K40="","",'[1]TCE - ANEXO IV - Preencher'!K40)</f>
        <v>21/02/2020</v>
      </c>
      <c r="J31" s="5" t="str">
        <f>'[1]TCE - ANEXO IV - Preencher'!L40</f>
        <v>26200234194080000185550010000003051434423168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330.4</v>
      </c>
    </row>
    <row r="32" spans="1:12" s="8" customFormat="1" ht="19.5" customHeight="1">
      <c r="A32" s="3">
        <f>IFERROR(VLOOKUP(B32,'[1]DADOS (OCULTAR)'!$P$3:$R$53,3,0),"")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000230453</v>
      </c>
      <c r="I32" s="6" t="str">
        <f>IF('[1]TCE - ANEXO IV - Preencher'!K41="","",'[1]TCE - ANEXO IV - Preencher'!K41)</f>
        <v>07/02/2020</v>
      </c>
      <c r="J32" s="5" t="str">
        <f>'[1]TCE - ANEXO IV - Preencher'!L41</f>
        <v>35200258426628000133550010002304531100198142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18684</v>
      </c>
    </row>
    <row r="33" spans="1:12" s="8" customFormat="1" ht="19.5" customHeight="1">
      <c r="A33" s="3">
        <f>IFERROR(VLOOKUP(B33,'[1]DADOS (OCULTAR)'!$P$3:$R$53,3,0),"")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1063477000189</v>
      </c>
      <c r="E33" s="5" t="str">
        <f>'[1]TCE - ANEXO IV - Preencher'!G42</f>
        <v>TECFARMA EMPRESA TEC FARMACEUTICA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30505</v>
      </c>
      <c r="I33" s="6">
        <f>IF('[1]TCE - ANEXO IV - Preencher'!K42="","",'[1]TCE - ANEXO IV - Preencher'!K42)</f>
        <v>43902</v>
      </c>
      <c r="J33" s="5" t="str">
        <f>'[1]TCE - ANEXO IV - Preencher'!L42</f>
        <v>69350142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44.15</v>
      </c>
    </row>
    <row r="34" spans="1:12" s="8" customFormat="1" ht="19.5" customHeight="1">
      <c r="A34" s="3">
        <f>IFERROR(VLOOKUP(B34,'[1]DADOS (OCULTAR)'!$P$3:$R$53,3,0),"")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30505</v>
      </c>
      <c r="I34" s="6">
        <f>IF('[1]TCE - ANEXO IV - Preencher'!K43="","",'[1]TCE - ANEXO IV - Preencher'!K43)</f>
        <v>43902</v>
      </c>
      <c r="J34" s="5" t="str">
        <f>'[1]TCE - ANEXO IV - Preencher'!L43</f>
        <v>69350142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43.65</v>
      </c>
    </row>
    <row r="35" spans="1:12" s="8" customFormat="1" ht="19.5" customHeight="1">
      <c r="A35" s="3">
        <f>IFERROR(VLOOKUP(B35,'[1]DADOS (OCULTAR)'!$P$3:$R$53,3,0),"")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30505</v>
      </c>
      <c r="I35" s="6">
        <f>IF('[1]TCE - ANEXO IV - Preencher'!K44="","",'[1]TCE - ANEXO IV - Preencher'!K44)</f>
        <v>43902</v>
      </c>
      <c r="J35" s="5" t="str">
        <f>'[1]TCE - ANEXO IV - Preencher'!L44</f>
        <v>69350142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18.149999999999999</v>
      </c>
    </row>
    <row r="36" spans="1:12" s="8" customFormat="1" ht="19.5" customHeight="1">
      <c r="A36" s="3">
        <f>IFERROR(VLOOKUP(B36,'[1]DADOS (OCULTAR)'!$P$3:$R$53,3,0),"")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1063477000189</v>
      </c>
      <c r="E36" s="5" t="str">
        <f>'[1]TCE - ANEXO IV - Preencher'!G45</f>
        <v>TECFARMA EMPRESA TEC FARMACEUTICA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30505</v>
      </c>
      <c r="I36" s="6">
        <f>IF('[1]TCE - ANEXO IV - Preencher'!K45="","",'[1]TCE - ANEXO IV - Preencher'!K45)</f>
        <v>43902</v>
      </c>
      <c r="J36" s="5" t="str">
        <f>'[1]TCE - ANEXO IV - Preencher'!L45</f>
        <v>69350142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30.8</v>
      </c>
    </row>
    <row r="37" spans="1:12" s="8" customFormat="1" ht="19.5" customHeight="1">
      <c r="A37" s="3">
        <f>IFERROR(VLOOKUP(B37,'[1]DADOS (OCULTAR)'!$P$3:$R$53,3,0),"")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1063477000189</v>
      </c>
      <c r="E37" s="5" t="str">
        <f>'[1]TCE - ANEXO IV - Preencher'!G46</f>
        <v>TECFARMA EMPRESA TEC FARMACEUTICA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30505</v>
      </c>
      <c r="I37" s="6">
        <f>IF('[1]TCE - ANEXO IV - Preencher'!K46="","",'[1]TCE - ANEXO IV - Preencher'!K46)</f>
        <v>43902</v>
      </c>
      <c r="J37" s="5" t="str">
        <f>'[1]TCE - ANEXO IV - Preencher'!L46</f>
        <v>69350142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108</v>
      </c>
    </row>
    <row r="38" spans="1:12" s="8" customFormat="1" ht="19.5" customHeight="1">
      <c r="A38" s="3">
        <f>IFERROR(VLOOKUP(B38,'[1]DADOS (OCULTAR)'!$P$3:$R$53,3,0),"")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1063477000189</v>
      </c>
      <c r="E38" s="5" t="str">
        <f>'[1]TCE - ANEXO IV - Preencher'!G47</f>
        <v>TECFARMA EMPRESA TEC FARMACEUTICA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30505</v>
      </c>
      <c r="I38" s="6">
        <f>IF('[1]TCE - ANEXO IV - Preencher'!K47="","",'[1]TCE - ANEXO IV - Preencher'!K47)</f>
        <v>43902</v>
      </c>
      <c r="J38" s="5" t="str">
        <f>'[1]TCE - ANEXO IV - Preencher'!L47</f>
        <v>69350142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218</v>
      </c>
    </row>
    <row r="39" spans="1:12" s="8" customFormat="1" ht="19.5" customHeight="1">
      <c r="A39" s="3">
        <f>IFERROR(VLOOKUP(B39,'[1]DADOS (OCULTAR)'!$P$3:$R$53,3,0),"")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1063477000189</v>
      </c>
      <c r="E39" s="5" t="str">
        <f>'[1]TCE - ANEXO IV - Preencher'!G48</f>
        <v>TECFARMA EMPRESA TEC FARMACEUTICA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30505</v>
      </c>
      <c r="I39" s="6">
        <f>IF('[1]TCE - ANEXO IV - Preencher'!K48="","",'[1]TCE - ANEXO IV - Preencher'!K48)</f>
        <v>43902</v>
      </c>
      <c r="J39" s="5" t="str">
        <f>'[1]TCE - ANEXO IV - Preencher'!L48</f>
        <v>69350142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</v>
      </c>
    </row>
    <row r="40" spans="1:12" s="8" customFormat="1" ht="19.5" customHeight="1">
      <c r="A40" s="3">
        <f>IFERROR(VLOOKUP(B40,'[1]DADOS (OCULTAR)'!$P$3:$R$53,3,0),"")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1063477000189</v>
      </c>
      <c r="E40" s="5" t="str">
        <f>'[1]TCE - ANEXO IV - Preencher'!G49</f>
        <v>TECFARMA EMPRESA TEC FARMACEUTICA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30505</v>
      </c>
      <c r="I40" s="6">
        <f>IF('[1]TCE - ANEXO IV - Preencher'!K49="","",'[1]TCE - ANEXO IV - Preencher'!K49)</f>
        <v>43902</v>
      </c>
      <c r="J40" s="5" t="str">
        <f>'[1]TCE - ANEXO IV - Preencher'!L49</f>
        <v>69350142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180</v>
      </c>
    </row>
    <row r="41" spans="1:12" s="8" customFormat="1" ht="19.5" customHeight="1">
      <c r="A41" s="3">
        <f>IFERROR(VLOOKUP(B41,'[1]DADOS (OCULTAR)'!$P$3:$R$53,3,0),"")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1063477000189</v>
      </c>
      <c r="E41" s="5" t="str">
        <f>'[1]TCE - ANEXO IV - Preencher'!G50</f>
        <v>TECFARMA EMPRESA TEC FARMACEUTICA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30505</v>
      </c>
      <c r="I41" s="6">
        <f>IF('[1]TCE - ANEXO IV - Preencher'!K50="","",'[1]TCE - ANEXO IV - Preencher'!K50)</f>
        <v>43902</v>
      </c>
      <c r="J41" s="5" t="str">
        <f>'[1]TCE - ANEXO IV - Preencher'!L50</f>
        <v>69350142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88</v>
      </c>
    </row>
    <row r="42" spans="1:12" s="8" customFormat="1" ht="19.5" customHeight="1">
      <c r="A42" s="3">
        <f>IFERROR(VLOOKUP(B42,'[1]DADOS (OCULTAR)'!$P$3:$R$53,3,0),"")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1063477000189</v>
      </c>
      <c r="E42" s="5" t="str">
        <f>'[1]TCE - ANEXO IV - Preencher'!G51</f>
        <v>TECFARMA EMPRESA TEC FARMACEUTICA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30505</v>
      </c>
      <c r="I42" s="6">
        <f>IF('[1]TCE - ANEXO IV - Preencher'!K51="","",'[1]TCE - ANEXO IV - Preencher'!K51)</f>
        <v>43902</v>
      </c>
      <c r="J42" s="5" t="str">
        <f>'[1]TCE - ANEXO IV - Preencher'!L51</f>
        <v>69350142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</v>
      </c>
    </row>
    <row r="43" spans="1:12" s="8" customFormat="1" ht="19.5" customHeight="1">
      <c r="A43" s="3">
        <f>IFERROR(VLOOKUP(B43,'[1]DADOS (OCULTAR)'!$P$3:$R$53,3,0),"")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1063477000189</v>
      </c>
      <c r="E43" s="5" t="str">
        <f>'[1]TCE - ANEXO IV - Preencher'!G52</f>
        <v>TECFARMA EMPRESA TEC FARMACEUTICA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30505</v>
      </c>
      <c r="I43" s="6">
        <f>IF('[1]TCE - ANEXO IV - Preencher'!K52="","",'[1]TCE - ANEXO IV - Preencher'!K52)</f>
        <v>43902</v>
      </c>
      <c r="J43" s="5" t="str">
        <f>'[1]TCE - ANEXO IV - Preencher'!L52</f>
        <v>69350142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353.2</v>
      </c>
    </row>
    <row r="44" spans="1:12" s="8" customFormat="1" ht="19.5" customHeight="1">
      <c r="A44" s="3">
        <f>IFERROR(VLOOKUP(B44,'[1]DADOS (OCULTAR)'!$P$3:$R$53,3,0),"")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1063477000189</v>
      </c>
      <c r="E44" s="5" t="str">
        <f>'[1]TCE - ANEXO IV - Preencher'!G53</f>
        <v>TECFARMA EMPRESA TEC FARMACEUTICA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30505</v>
      </c>
      <c r="I44" s="6">
        <f>IF('[1]TCE - ANEXO IV - Preencher'!K53="","",'[1]TCE - ANEXO IV - Preencher'!K53)</f>
        <v>43902</v>
      </c>
      <c r="J44" s="5" t="str">
        <f>'[1]TCE - ANEXO IV - Preencher'!L53</f>
        <v>69350142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298</v>
      </c>
    </row>
    <row r="45" spans="1:12" s="8" customFormat="1" ht="19.5" customHeight="1">
      <c r="A45" s="3">
        <f>IFERROR(VLOOKUP(B45,'[1]DADOS (OCULTAR)'!$P$3:$R$53,3,0),"")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1063477000189</v>
      </c>
      <c r="E45" s="5" t="str">
        <f>'[1]TCE - ANEXO IV - Preencher'!G54</f>
        <v>TECFARMA EMPRESA TEC FARMACEUTICA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30505</v>
      </c>
      <c r="I45" s="6">
        <f>IF('[1]TCE - ANEXO IV - Preencher'!K54="","",'[1]TCE - ANEXO IV - Preencher'!K54)</f>
        <v>43902</v>
      </c>
      <c r="J45" s="5" t="str">
        <f>'[1]TCE - ANEXO IV - Preencher'!L54</f>
        <v>69350142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156</v>
      </c>
    </row>
    <row r="46" spans="1:12" s="8" customFormat="1" ht="19.5" customHeight="1">
      <c r="A46" s="3">
        <f>IFERROR(VLOOKUP(B46,'[1]DADOS (OCULTAR)'!$P$3:$R$53,3,0),"")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000016733</v>
      </c>
      <c r="I46" s="6" t="str">
        <f>IF('[1]TCE - ANEXO IV - Preencher'!K55="","",'[1]TCE - ANEXO IV - Preencher'!K55)</f>
        <v>14/02/2020</v>
      </c>
      <c r="J46" s="5" t="str">
        <f>'[1]TCE - ANEXO IV - Preencher'!L55</f>
        <v>26200203817043000152550010000167331049648588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27085.93</v>
      </c>
    </row>
    <row r="47" spans="1:12" s="8" customFormat="1" ht="19.5" customHeight="1">
      <c r="A47" s="3">
        <f>IFERROR(VLOOKUP(B47,'[1]DADOS (OCULTAR)'!$P$3:$R$53,3,0),"")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4953023000171</v>
      </c>
      <c r="E47" s="5" t="str">
        <f>'[1]TCE - ANEXO IV - Preencher'!G56</f>
        <v>EDSON NOMERO MACEDO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000026345</v>
      </c>
      <c r="I47" s="6" t="str">
        <f>IF('[1]TCE - ANEXO IV - Preencher'!K56="","",'[1]TCE - ANEXO IV - Preencher'!K56)</f>
        <v>03/02/2020</v>
      </c>
      <c r="J47" s="5" t="str">
        <f>'[1]TCE - ANEXO IV - Preencher'!L56</f>
        <v>26200204953023000171550050000263451225416031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</v>
      </c>
    </row>
    <row r="48" spans="1:12" s="8" customFormat="1" ht="19.5" customHeight="1">
      <c r="A48" s="3">
        <f>IFERROR(VLOOKUP(B48,'[1]DADOS (OCULTAR)'!$P$3:$R$53,3,0),"")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000026346</v>
      </c>
      <c r="I48" s="6" t="str">
        <f>IF('[1]TCE - ANEXO IV - Preencher'!K57="","",'[1]TCE - ANEXO IV - Preencher'!K57)</f>
        <v>03/02/2020</v>
      </c>
      <c r="J48" s="5" t="str">
        <f>'[1]TCE - ANEXO IV - Preencher'!L57</f>
        <v>26200204953023000171550050000263461495516036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61.67</v>
      </c>
    </row>
    <row r="49" spans="1:12" s="8" customFormat="1" ht="19.5" customHeight="1">
      <c r="A49" s="3">
        <f>IFERROR(VLOOKUP(B49,'[1]DADOS (OCULTAR)'!$P$3:$R$53,3,0),"")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4953023000171</v>
      </c>
      <c r="E49" s="5" t="str">
        <f>'[1]TCE - ANEXO IV - Preencher'!G58</f>
        <v>EDSON NOMERO MACEDO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000026360</v>
      </c>
      <c r="I49" s="6" t="str">
        <f>IF('[1]TCE - ANEXO IV - Preencher'!K58="","",'[1]TCE - ANEXO IV - Preencher'!K58)</f>
        <v>06/02/2020</v>
      </c>
      <c r="J49" s="5" t="str">
        <f>'[1]TCE - ANEXO IV - Preencher'!L58</f>
        <v>26200204953023000171550050000263601264110068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</v>
      </c>
    </row>
    <row r="50" spans="1:12" s="8" customFormat="1" ht="19.5" customHeight="1">
      <c r="A50" s="3">
        <f>IFERROR(VLOOKUP(B50,'[1]DADOS (OCULTAR)'!$P$3:$R$53,3,0),"")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4953023000171</v>
      </c>
      <c r="E50" s="5" t="str">
        <f>'[1]TCE - ANEXO IV - Preencher'!G59</f>
        <v>EDSON NOMERO MACEDO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000026369</v>
      </c>
      <c r="I50" s="6" t="str">
        <f>IF('[1]TCE - ANEXO IV - Preencher'!K59="","",'[1]TCE - ANEXO IV - Preencher'!K59)</f>
        <v>06/02/2020</v>
      </c>
      <c r="J50" s="5" t="str">
        <f>'[1]TCE - ANEXO IV - Preencher'!L59</f>
        <v>26200204953023000171550050000263691020515064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23.87</v>
      </c>
    </row>
    <row r="51" spans="1:12" s="8" customFormat="1" ht="19.5" customHeight="1">
      <c r="A51" s="3">
        <f>IFERROR(VLOOKUP(B51,'[1]DADOS (OCULTAR)'!$P$3:$R$53,3,0),"")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4953023000171</v>
      </c>
      <c r="E51" s="5" t="str">
        <f>'[1]TCE - ANEXO IV - Preencher'!G60</f>
        <v>EDSON NOMERO MACEDO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000026373</v>
      </c>
      <c r="I51" s="6" t="str">
        <f>IF('[1]TCE - ANEXO IV - Preencher'!K60="","",'[1]TCE - ANEXO IV - Preencher'!K60)</f>
        <v>07/02/2020</v>
      </c>
      <c r="J51" s="5" t="str">
        <f>'[1]TCE - ANEXO IV - Preencher'!L60</f>
        <v>26200204953023000171550050000263731405310074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16.920000000000002</v>
      </c>
    </row>
    <row r="52" spans="1:12" s="8" customFormat="1" ht="19.5" customHeight="1">
      <c r="A52" s="3">
        <f>IFERROR(VLOOKUP(B52,'[1]DADOS (OCULTAR)'!$P$3:$R$53,3,0),"")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4953023000171</v>
      </c>
      <c r="E52" s="5" t="str">
        <f>'[1]TCE - ANEXO IV - Preencher'!G61</f>
        <v>EDSON NOMERO MACEDO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000026407</v>
      </c>
      <c r="I52" s="6" t="str">
        <f>IF('[1]TCE - ANEXO IV - Preencher'!K61="","",'[1]TCE - ANEXO IV - Preencher'!K61)</f>
        <v>11/02/2020</v>
      </c>
      <c r="J52" s="5" t="str">
        <f>'[1]TCE - ANEXO IV - Preencher'!L61</f>
        <v>26200204953023000171550050000264071444211111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8.4</v>
      </c>
    </row>
    <row r="53" spans="1:12" s="8" customFormat="1" ht="19.5" customHeight="1">
      <c r="A53" s="3">
        <f>IFERROR(VLOOKUP(B53,'[1]DADOS (OCULTAR)'!$P$3:$R$53,3,0),"")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4953023000171</v>
      </c>
      <c r="E53" s="5" t="str">
        <f>'[1]TCE - ANEXO IV - Preencher'!G62</f>
        <v>EDSON NOMERO MACEDO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000026442</v>
      </c>
      <c r="I53" s="6" t="str">
        <f>IF('[1]TCE - ANEXO IV - Preencher'!K62="","",'[1]TCE - ANEXO IV - Preencher'!K62)</f>
        <v>13/02/2020</v>
      </c>
      <c r="J53" s="5" t="str">
        <f>'[1]TCE - ANEXO IV - Preencher'!L62</f>
        <v>26200204953023000171550050000264421483009130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23.75</v>
      </c>
    </row>
    <row r="54" spans="1:12" s="8" customFormat="1" ht="19.5" customHeight="1">
      <c r="A54" s="3">
        <f>IFERROR(VLOOKUP(B54,'[1]DADOS (OCULTAR)'!$P$3:$R$53,3,0),"")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4953023000171</v>
      </c>
      <c r="E54" s="5" t="str">
        <f>'[1]TCE - ANEXO IV - Preencher'!G63</f>
        <v>EDSON NOMERO MACEDO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000026509</v>
      </c>
      <c r="I54" s="6" t="str">
        <f>IF('[1]TCE - ANEXO IV - Preencher'!K63="","",'[1]TCE - ANEXO IV - Preencher'!K63)</f>
        <v>19/02/2020</v>
      </c>
      <c r="J54" s="5" t="str">
        <f>'[1]TCE - ANEXO IV - Preencher'!L63</f>
        <v>26200204953023000171550050000265091510116193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86.48</v>
      </c>
    </row>
    <row r="55" spans="1:12" s="8" customFormat="1" ht="19.5" customHeight="1">
      <c r="A55" s="3">
        <f>IFERROR(VLOOKUP(B55,'[1]DADOS (OCULTAR)'!$P$3:$R$53,3,0),"")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4953023000171</v>
      </c>
      <c r="E55" s="5" t="str">
        <f>'[1]TCE - ANEXO IV - Preencher'!G64</f>
        <v>EDSON NOMERO MACEDO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000026528</v>
      </c>
      <c r="I55" s="6" t="str">
        <f>IF('[1]TCE - ANEXO IV - Preencher'!K64="","",'[1]TCE - ANEXO IV - Preencher'!K64)</f>
        <v>20/02/2020</v>
      </c>
      <c r="J55" s="5" t="str">
        <f>'[1]TCE - ANEXO IV - Preencher'!L64</f>
        <v>26200204953023000171550050000265281203010202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262.74</v>
      </c>
    </row>
    <row r="56" spans="1:12" s="8" customFormat="1" ht="19.5" customHeight="1">
      <c r="A56" s="3">
        <f>IFERROR(VLOOKUP(B56,'[1]DADOS (OCULTAR)'!$P$3:$R$53,3,0),"")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4953023000171</v>
      </c>
      <c r="E56" s="5" t="str">
        <f>'[1]TCE - ANEXO IV - Preencher'!G65</f>
        <v>EDSON NOMERO MACEDO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000026562</v>
      </c>
      <c r="I56" s="6" t="str">
        <f>IF('[1]TCE - ANEXO IV - Preencher'!K65="","",'[1]TCE - ANEXO IV - Preencher'!K65)</f>
        <v>20/02/2020</v>
      </c>
      <c r="J56" s="5" t="str">
        <f>'[1]TCE - ANEXO IV - Preencher'!L65</f>
        <v>26200204953023000171550050000265621213216204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18.47</v>
      </c>
    </row>
    <row r="57" spans="1:12" s="8" customFormat="1" ht="19.5" customHeight="1">
      <c r="A57" s="3">
        <f>IFERROR(VLOOKUP(B57,'[1]DADOS (OCULTAR)'!$P$3:$R$53,3,0),"")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4953023000171</v>
      </c>
      <c r="E57" s="5" t="str">
        <f>'[1]TCE - ANEXO IV - Preencher'!G66</f>
        <v>EDSON NOMERO MACEDO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000026570</v>
      </c>
      <c r="I57" s="6" t="str">
        <f>IF('[1]TCE - ANEXO IV - Preencher'!K66="","",'[1]TCE - ANEXO IV - Preencher'!K66)</f>
        <v>21/02/2020</v>
      </c>
      <c r="J57" s="5" t="str">
        <f>'[1]TCE - ANEXO IV - Preencher'!L66</f>
        <v>26200204953023000171550050000265701432611216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14.84</v>
      </c>
    </row>
    <row r="58" spans="1:12" s="8" customFormat="1" ht="19.5" customHeight="1">
      <c r="A58" s="3">
        <f>IFERROR(VLOOKUP(B58,'[1]DADOS (OCULTAR)'!$P$3:$R$53,3,0),"")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4953023000171</v>
      </c>
      <c r="E58" s="5" t="str">
        <f>'[1]TCE - ANEXO IV - Preencher'!G67</f>
        <v>EDSON NOMERO MACEDO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000026571</v>
      </c>
      <c r="I58" s="6" t="str">
        <f>IF('[1]TCE - ANEXO IV - Preencher'!K67="","",'[1]TCE - ANEXO IV - Preencher'!K67)</f>
        <v>21/02/2020</v>
      </c>
      <c r="J58" s="5" t="str">
        <f>'[1]TCE - ANEXO IV - Preencher'!L67</f>
        <v>26200204953023000171550050000265711513411214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33.56</v>
      </c>
    </row>
    <row r="59" spans="1:12" s="8" customFormat="1" ht="19.5" customHeight="1">
      <c r="A59" s="3">
        <f>IFERROR(VLOOKUP(B59,'[1]DADOS (OCULTAR)'!$P$3:$R$53,3,0),"")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4953023000171</v>
      </c>
      <c r="E59" s="5" t="str">
        <f>'[1]TCE - ANEXO IV - Preencher'!G68</f>
        <v>EDSON NOMERO MACEDO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000026618</v>
      </c>
      <c r="I59" s="6" t="str">
        <f>IF('[1]TCE - ANEXO IV - Preencher'!K68="","",'[1]TCE - ANEXO IV - Preencher'!K68)</f>
        <v>27/02/2020</v>
      </c>
      <c r="J59" s="5" t="str">
        <f>'[1]TCE - ANEXO IV - Preencher'!L68</f>
        <v>26200204953023000171550050000266181245114277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31.84</v>
      </c>
    </row>
    <row r="60" spans="1:12" s="8" customFormat="1" ht="19.5" customHeight="1">
      <c r="A60" s="3">
        <f>IFERROR(VLOOKUP(B60,'[1]DADOS (OCULTAR)'!$P$3:$R$53,3,0),"")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4953023000171</v>
      </c>
      <c r="E60" s="5" t="str">
        <f>'[1]TCE - ANEXO IV - Preencher'!G69</f>
        <v>EDSON NOMERO MACEDO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000026619</v>
      </c>
      <c r="I60" s="6" t="str">
        <f>IF('[1]TCE - ANEXO IV - Preencher'!K69="","",'[1]TCE - ANEXO IV - Preencher'!K69)</f>
        <v>27/02/2020</v>
      </c>
      <c r="J60" s="5" t="str">
        <f>'[1]TCE - ANEXO IV - Preencher'!L69</f>
        <v>26200204953023000171550050000266191315314277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18.47</v>
      </c>
    </row>
    <row r="61" spans="1:12" s="8" customFormat="1" ht="19.5" customHeight="1">
      <c r="A61" s="3">
        <f>IFERROR(VLOOKUP(B61,'[1]DADOS (OCULTAR)'!$P$3:$R$53,3,0),"")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6065614000138</v>
      </c>
      <c r="E61" s="5" t="str">
        <f>'[1]TCE - ANEXO IV - Preencher'!G70</f>
        <v>SUPERMEDICA DISTRIBUIDORA HOSPITALAR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000073503</v>
      </c>
      <c r="I61" s="6" t="str">
        <f>IF('[1]TCE - ANEXO IV - Preencher'!K70="","",'[1]TCE - ANEXO IV - Preencher'!K70)</f>
        <v>28/01/2020</v>
      </c>
      <c r="J61" s="5" t="str">
        <f>'[1]TCE - ANEXO IV - Preencher'!L70</f>
        <v>52200106065614000138550000000735031020736769</v>
      </c>
      <c r="K61" s="5" t="str">
        <f>IF(F61="B",LEFT('[1]TCE - ANEXO IV - Preencher'!M70,2),IF(F61="S",LEFT('[1]TCE - ANEXO IV - Preencher'!M70,7),IF('[1]TCE - ANEXO IV - Preencher'!H70="","")))</f>
        <v>52</v>
      </c>
      <c r="L61" s="7">
        <f>'[1]TCE - ANEXO IV - Preencher'!N70</f>
        <v>255.78</v>
      </c>
    </row>
    <row r="62" spans="1:12" s="8" customFormat="1" ht="19.5" customHeight="1">
      <c r="A62" s="3">
        <f>IFERROR(VLOOKUP(B62,'[1]DADOS (OCULTAR)'!$P$3:$R$53,3,0),"")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6065614000138</v>
      </c>
      <c r="E62" s="5" t="str">
        <f>'[1]TCE - ANEXO IV - Preencher'!G71</f>
        <v>SUPERMEDICA DISTRIBUIDORA HOSPITALAR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000075356</v>
      </c>
      <c r="I62" s="6" t="str">
        <f>IF('[1]TCE - ANEXO IV - Preencher'!K71="","",'[1]TCE - ANEXO IV - Preencher'!K71)</f>
        <v>17/02/2020</v>
      </c>
      <c r="J62" s="5" t="str">
        <f>'[1]TCE - ANEXO IV - Preencher'!L71</f>
        <v>52200206065614000138550000000753561020755351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677.87</v>
      </c>
    </row>
    <row r="63" spans="1:12" s="8" customFormat="1" ht="19.5" customHeight="1">
      <c r="A63" s="3">
        <f>IFERROR(VLOOKUP(B63,'[1]DADOS (OCULTAR)'!$P$3:$R$53,3,0),"")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000095025</v>
      </c>
      <c r="I63" s="6" t="str">
        <f>IF('[1]TCE - ANEXO IV - Preencher'!K72="","",'[1]TCE - ANEXO IV - Preencher'!K72)</f>
        <v>12/02/2020</v>
      </c>
      <c r="J63" s="5" t="str">
        <f>'[1]TCE - ANEXO IV - Preencher'!L72</f>
        <v>26200207484373000124550010000950251132580677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42599.33</v>
      </c>
    </row>
    <row r="64" spans="1:12" s="8" customFormat="1" ht="19.5" customHeight="1">
      <c r="A64" s="3">
        <f>IFERROR(VLOOKUP(B64,'[1]DADOS (OCULTAR)'!$P$3:$R$53,3,0),"")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7484373000124</v>
      </c>
      <c r="E64" s="5" t="str">
        <f>'[1]TCE - ANEXO IV - Preencher'!G73</f>
        <v>UNI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000095026</v>
      </c>
      <c r="I64" s="6" t="str">
        <f>IF('[1]TCE - ANEXO IV - Preencher'!K73="","",'[1]TCE - ANEXO IV - Preencher'!K73)</f>
        <v>12/02/2020</v>
      </c>
      <c r="J64" s="5" t="str">
        <f>'[1]TCE - ANEXO IV - Preencher'!L73</f>
        <v>26200207484373000124550010000950261935841643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53251.12</v>
      </c>
    </row>
    <row r="65" spans="1:12" s="8" customFormat="1" ht="19.5" customHeight="1">
      <c r="A65" s="3">
        <f>IFERROR(VLOOKUP(B65,'[1]DADOS (OCULTAR)'!$P$3:$R$53,3,0),"")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000074729</v>
      </c>
      <c r="I65" s="6" t="str">
        <f>IF('[1]TCE - ANEXO IV - Preencher'!K74="","",'[1]TCE - ANEXO IV - Preencher'!K74)</f>
        <v>10/02/2020</v>
      </c>
      <c r="J65" s="5" t="str">
        <f>'[1]TCE - ANEXO IV - Preencher'!L74</f>
        <v>26200208674752000140550010000747291813682288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9605.7199999999993</v>
      </c>
    </row>
    <row r="66" spans="1:12" s="8" customFormat="1" ht="19.5" customHeight="1">
      <c r="A66" s="3">
        <f>IFERROR(VLOOKUP(B66,'[1]DADOS (OCULTAR)'!$P$3:$R$53,3,0),"")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8719794000150</v>
      </c>
      <c r="E66" s="5" t="str">
        <f>'[1]TCE - ANEXO IV - Preencher'!G75</f>
        <v>CENTRAL DISTRIB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000076012</v>
      </c>
      <c r="I66" s="6" t="str">
        <f>IF('[1]TCE - ANEXO IV - Preencher'!K75="","",'[1]TCE - ANEXO IV - Preencher'!K75)</f>
        <v>20/02/2020</v>
      </c>
      <c r="J66" s="5" t="str">
        <f>'[1]TCE - ANEXO IV - Preencher'!L75</f>
        <v>26200208719794000150550010000760121089220020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23561.5</v>
      </c>
    </row>
    <row r="67" spans="1:12" s="8" customFormat="1" ht="19.5" customHeight="1">
      <c r="A67" s="3">
        <f>IFERROR(VLOOKUP(B67,'[1]DADOS (OCULTAR)'!$P$3:$R$53,3,0),"")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000301547</v>
      </c>
      <c r="I67" s="6" t="str">
        <f>IF('[1]TCE - ANEXO IV - Preencher'!K76="","",'[1]TCE - ANEXO IV - Preencher'!K76)</f>
        <v>23/01/2020</v>
      </c>
      <c r="J67" s="5" t="str">
        <f>'[1]TCE - ANEXO IV - Preencher'!L76</f>
        <v>26200108778201000126550010003015471286146962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7262.1</v>
      </c>
    </row>
    <row r="68" spans="1:12" s="8" customFormat="1" ht="19.5" customHeight="1">
      <c r="A68" s="3">
        <f>IFERROR(VLOOKUP(B68,'[1]DADOS (OCULTAR)'!$P$3:$R$53,3,0),"")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000302900</v>
      </c>
      <c r="I68" s="6" t="str">
        <f>IF('[1]TCE - ANEXO IV - Preencher'!K77="","",'[1]TCE - ANEXO IV - Preencher'!K77)</f>
        <v>14/02/2020</v>
      </c>
      <c r="J68" s="5" t="str">
        <f>'[1]TCE - ANEXO IV - Preencher'!L77</f>
        <v>26200208778201000126550010003029001271773986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8500</v>
      </c>
    </row>
    <row r="69" spans="1:12" s="8" customFormat="1" ht="19.5" customHeight="1">
      <c r="A69" s="3">
        <f>IFERROR(VLOOKUP(B69,'[1]DADOS (OCULTAR)'!$P$3:$R$53,3,0),"")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>DROGAFONTE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000303330</v>
      </c>
      <c r="I69" s="6" t="str">
        <f>IF('[1]TCE - ANEXO IV - Preencher'!K78="","",'[1]TCE - ANEXO IV - Preencher'!K78)</f>
        <v>20/02/2020</v>
      </c>
      <c r="J69" s="5" t="str">
        <f>'[1]TCE - ANEXO IV - Preencher'!L78</f>
        <v>26200208778201000126550010003033301310455324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11577.54</v>
      </c>
    </row>
    <row r="70" spans="1:12" s="8" customFormat="1" ht="19.5" customHeight="1">
      <c r="A70" s="3">
        <f>IFERROR(VLOOKUP(B70,'[1]DADOS (OCULTAR)'!$P$3:$R$53,3,0),"")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8958628000106</v>
      </c>
      <c r="E70" s="5" t="str">
        <f>'[1]TCE - ANEXO IV - Preencher'!G79</f>
        <v>ONCOEXO DISTRIBUIDORA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17342</v>
      </c>
      <c r="I70" s="6" t="str">
        <f>IF('[1]TCE - ANEXO IV - Preencher'!K79="","",'[1]TCE - ANEXO IV - Preencher'!K79)</f>
        <v>14/02/2020</v>
      </c>
      <c r="J70" s="5" t="str">
        <f>'[1]TCE - ANEXO IV - Preencher'!L79</f>
        <v>26200208988628000106550010000173421115084953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3395.29</v>
      </c>
    </row>
    <row r="71" spans="1:12" s="8" customFormat="1" ht="19.5" customHeight="1">
      <c r="A71" s="3">
        <f>IFERROR(VLOOKUP(B71,'[1]DADOS (OCULTAR)'!$P$3:$R$53,3,0),"")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10450805000190</v>
      </c>
      <c r="E71" s="5" t="str">
        <f>'[1]TCE - ANEXO IV - Preencher'!G80</f>
        <v>FLUKKA FARMACIA DE MANIPULACAO LTDA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28222</v>
      </c>
      <c r="I71" s="6" t="str">
        <f>IF('[1]TCE - ANEXO IV - Preencher'!K80="","",'[1]TCE - ANEXO IV - Preencher'!K80)</f>
        <v>18/02/2020</v>
      </c>
      <c r="J71" s="5" t="str">
        <f>'[1]TCE - ANEXO IV - Preencher'!L80</f>
        <v>35200210450805000190550010000282221002822218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16500</v>
      </c>
    </row>
    <row r="72" spans="1:12" s="8" customFormat="1" ht="19.5" customHeight="1">
      <c r="A72" s="3">
        <f>IFERROR(VLOOKUP(B72,'[1]DADOS (OCULTAR)'!$P$3:$R$53,3,0),"")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10461807000185</v>
      </c>
      <c r="E72" s="5" t="str">
        <f>'[1]TCE - ANEXO IV - Preencher'!G81</f>
        <v>PHARMEDICE MANIPULACOES ESPECIALIZADAS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000015262</v>
      </c>
      <c r="I72" s="6" t="str">
        <f>IF('[1]TCE - ANEXO IV - Preencher'!K81="","",'[1]TCE - ANEXO IV - Preencher'!K81)</f>
        <v>11/02/2020</v>
      </c>
      <c r="J72" s="5" t="str">
        <f>'[1]TCE - ANEXO IV - Preencher'!L81</f>
        <v>31200210461807000185550020000152621334225821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160.19999999999999</v>
      </c>
    </row>
    <row r="73" spans="1:12" s="8" customFormat="1" ht="19.5" customHeight="1">
      <c r="A73" s="3">
        <f>IFERROR(VLOOKUP(B73,'[1]DADOS (OCULTAR)'!$P$3:$R$53,3,0),"")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10461807000185</v>
      </c>
      <c r="E73" s="5" t="str">
        <f>'[1]TCE - ANEXO IV - Preencher'!G82</f>
        <v>PHARMEDICE MANIPULACOES ESPECIALIZADAS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000015262</v>
      </c>
      <c r="I73" s="6" t="str">
        <f>IF('[1]TCE - ANEXO IV - Preencher'!K82="","",'[1]TCE - ANEXO IV - Preencher'!K82)</f>
        <v>11/02/2020</v>
      </c>
      <c r="J73" s="5" t="str">
        <f>'[1]TCE - ANEXO IV - Preencher'!L82</f>
        <v>31200210461807000185550020000152621334225821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795</v>
      </c>
    </row>
    <row r="74" spans="1:12" s="8" customFormat="1" ht="19.5" customHeight="1">
      <c r="A74" s="3">
        <f>IFERROR(VLOOKUP(B74,'[1]DADOS (OCULTAR)'!$P$3:$R$53,3,0),"")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11260846000187</v>
      </c>
      <c r="E74" s="5" t="str">
        <f>'[1]TCE - ANEXO IV - Preencher'!G83</f>
        <v>ANBIOTON IMPORTADORA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000106666</v>
      </c>
      <c r="I74" s="6" t="str">
        <f>IF('[1]TCE - ANEXO IV - Preencher'!K83="","",'[1]TCE - ANEXO IV - Preencher'!K83)</f>
        <v>14/02/2020</v>
      </c>
      <c r="J74" s="5" t="str">
        <f>'[1]TCE - ANEXO IV - Preencher'!L83</f>
        <v>35200211260846000187550010001066661100056279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6764.57</v>
      </c>
    </row>
    <row r="75" spans="1:12" s="8" customFormat="1" ht="19.5" customHeight="1">
      <c r="A75" s="3">
        <f>IFERROR(VLOOKUP(B75,'[1]DADOS (OCULTAR)'!$P$3:$R$53,3,0),"")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11563145000117</v>
      </c>
      <c r="E75" s="5" t="str">
        <f>'[1]TCE - ANEXO IV - Preencher'!G84</f>
        <v>COMERCIAL MOSTAERT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000066225</v>
      </c>
      <c r="I75" s="6" t="str">
        <f>IF('[1]TCE - ANEXO IV - Preencher'!K84="","",'[1]TCE - ANEXO IV - Preencher'!K84)</f>
        <v>22/01/2020</v>
      </c>
      <c r="J75" s="5" t="str">
        <f>'[1]TCE - ANEXO IV - Preencher'!L84</f>
        <v>26200111563145000117550010000662251001208811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1328.4</v>
      </c>
    </row>
    <row r="76" spans="1:12" s="8" customFormat="1" ht="19.5" customHeight="1">
      <c r="A76" s="3">
        <f>IFERROR(VLOOKUP(B76,'[1]DADOS (OCULTAR)'!$P$3:$R$53,3,0),"")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11563145000117</v>
      </c>
      <c r="E76" s="5" t="str">
        <f>'[1]TCE - ANEXO IV - Preencher'!G85</f>
        <v>COMERCIAL MOSTAERT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000066488</v>
      </c>
      <c r="I76" s="6" t="str">
        <f>IF('[1]TCE - ANEXO IV - Preencher'!K85="","",'[1]TCE - ANEXO IV - Preencher'!K85)</f>
        <v>27/01/2020</v>
      </c>
      <c r="J76" s="5" t="str">
        <f>'[1]TCE - ANEXO IV - Preencher'!L85</f>
        <v>26200111563145000117550010000664881001214154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1964</v>
      </c>
    </row>
    <row r="77" spans="1:12" s="8" customFormat="1" ht="19.5" customHeight="1">
      <c r="A77" s="3">
        <f>IFERROR(VLOOKUP(B77,'[1]DADOS (OCULTAR)'!$P$3:$R$53,3,0),"")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11563145000117</v>
      </c>
      <c r="E77" s="5" t="str">
        <f>'[1]TCE - ANEXO IV - Preencher'!G86</f>
        <v>COMERCIAL MOSTAERT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000067723</v>
      </c>
      <c r="I77" s="6" t="str">
        <f>IF('[1]TCE - ANEXO IV - Preencher'!K86="","",'[1]TCE - ANEXO IV - Preencher'!K86)</f>
        <v>19/02/2020</v>
      </c>
      <c r="J77" s="5" t="str">
        <f>'[1]TCE - ANEXO IV - Preencher'!L86</f>
        <v>26200211563145000117550010000677231001244924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4250</v>
      </c>
    </row>
    <row r="78" spans="1:12" s="8" customFormat="1" ht="19.5" customHeight="1">
      <c r="A78" s="3">
        <f>IFERROR(VLOOKUP(B78,'[1]DADOS (OCULTAR)'!$P$3:$R$53,3,0),"")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11563145000117</v>
      </c>
      <c r="E78" s="5" t="str">
        <f>'[1]TCE - ANEXO IV - Preencher'!G87</f>
        <v>COMERCIAL MOSTAERT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000067727</v>
      </c>
      <c r="I78" s="6" t="str">
        <f>IF('[1]TCE - ANEXO IV - Preencher'!K87="","",'[1]TCE - ANEXO IV - Preencher'!K87)</f>
        <v>19/02/2020</v>
      </c>
      <c r="J78" s="5" t="str">
        <f>'[1]TCE - ANEXO IV - Preencher'!L87</f>
        <v>26200211563145000117550010000677271001244893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5706</v>
      </c>
    </row>
    <row r="79" spans="1:12" s="8" customFormat="1" ht="19.5" customHeight="1">
      <c r="A79" s="3">
        <f>IFERROR(VLOOKUP(B79,'[1]DADOS (OCULTAR)'!$P$3:$R$53,3,0),"")</f>
        <v>9039744000780</v>
      </c>
      <c r="B79" s="4" t="str">
        <f>'[1]TCE - ANEXO IV - Preencher'!C88</f>
        <v>HOSPITAL DOM MALAN</v>
      </c>
      <c r="C79" s="4" t="str">
        <f>'[1]TCE - ANEXO IV - Preencher'!E88</f>
        <v>3.4 - Material Farmacológico</v>
      </c>
      <c r="D79" s="3">
        <f>'[1]TCE - ANEXO IV - Preencher'!F88</f>
        <v>11563145000117</v>
      </c>
      <c r="E79" s="5" t="str">
        <f>'[1]TCE - ANEXO IV - Preencher'!G88</f>
        <v>COMERCIAL MOSTAERT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000067729</v>
      </c>
      <c r="I79" s="6" t="str">
        <f>IF('[1]TCE - ANEXO IV - Preencher'!K88="","",'[1]TCE - ANEXO IV - Preencher'!K88)</f>
        <v>19/02/2020</v>
      </c>
      <c r="J79" s="5" t="str">
        <f>'[1]TCE - ANEXO IV - Preencher'!L88</f>
        <v>26200211563145000117550010000677291001245002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11430</v>
      </c>
    </row>
    <row r="80" spans="1:12" s="8" customFormat="1" ht="19.5" customHeight="1">
      <c r="A80" s="3">
        <f>IFERROR(VLOOKUP(B80,'[1]DADOS (OCULTAR)'!$P$3:$R$53,3,0),"")</f>
        <v>9039744000780</v>
      </c>
      <c r="B80" s="4" t="str">
        <f>'[1]TCE - ANEXO IV - Preencher'!C89</f>
        <v>HOSPITAL DOM MALAN</v>
      </c>
      <c r="C80" s="4" t="str">
        <f>'[1]TCE - ANEXO IV - Preencher'!E89</f>
        <v>3.4 - Material Farmacológico</v>
      </c>
      <c r="D80" s="3">
        <f>'[1]TCE - ANEXO IV - Preencher'!F89</f>
        <v>16517317000210</v>
      </c>
      <c r="E80" s="5" t="str">
        <f>'[1]TCE - ANEXO IV - Preencher'!G89</f>
        <v>FINNOFARMA FARMACIA DE MANIPULACAO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18493</v>
      </c>
      <c r="I80" s="6" t="str">
        <f>IF('[1]TCE - ANEXO IV - Preencher'!K89="","",'[1]TCE - ANEXO IV - Preencher'!K89)</f>
        <v>21/02/2020</v>
      </c>
      <c r="J80" s="5" t="str">
        <f>'[1]TCE - ANEXO IV - Preencher'!L89</f>
        <v>00000000000000000000000000000000000251257545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35</v>
      </c>
    </row>
    <row r="81" spans="1:12" s="8" customFormat="1" ht="19.5" customHeight="1">
      <c r="A81" s="3">
        <f>IFERROR(VLOOKUP(B81,'[1]DADOS (OCULTAR)'!$P$3:$R$53,3,0),"")</f>
        <v>9039744000780</v>
      </c>
      <c r="B81" s="4" t="str">
        <f>'[1]TCE - ANEXO IV - Preencher'!C90</f>
        <v>HOSPITAL DOM MALAN</v>
      </c>
      <c r="C81" s="4" t="str">
        <f>'[1]TCE - ANEXO IV - Preencher'!E90</f>
        <v>3.4 - Material Farmacológico</v>
      </c>
      <c r="D81" s="3">
        <f>'[1]TCE - ANEXO IV - Preencher'!F90</f>
        <v>20859696000202</v>
      </c>
      <c r="E81" s="5" t="str">
        <f>'[1]TCE - ANEXO IV - Preencher'!G90</f>
        <v>ORTHOMED STALLYN JOHNSON BORGES GARDEL M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000002902</v>
      </c>
      <c r="I81" s="6" t="str">
        <f>IF('[1]TCE - ANEXO IV - Preencher'!K90="","",'[1]TCE - ANEXO IV - Preencher'!K90)</f>
        <v>14/02/2020</v>
      </c>
      <c r="J81" s="5" t="str">
        <f>'[1]TCE - ANEXO IV - Preencher'!L90</f>
        <v>26200220859696000202550010000029021000033850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2665.5</v>
      </c>
    </row>
    <row r="82" spans="1:12" s="8" customFormat="1" ht="19.5" customHeight="1">
      <c r="A82" s="3">
        <f>IFERROR(VLOOKUP(B82,'[1]DADOS (OCULTAR)'!$P$3:$R$53,3,0),"")</f>
        <v>9039744000780</v>
      </c>
      <c r="B82" s="4" t="str">
        <f>'[1]TCE - ANEXO IV - Preencher'!C91</f>
        <v>HOSPITAL DOM MALAN</v>
      </c>
      <c r="C82" s="4" t="str">
        <f>'[1]TCE - ANEXO IV - Preencher'!E91</f>
        <v>3.4 - Material Farmacológico</v>
      </c>
      <c r="D82" s="3">
        <f>'[1]TCE - ANEXO IV - Preencher'!F91</f>
        <v>44734671000151</v>
      </c>
      <c r="E82" s="5" t="str">
        <f>'[1]TCE - ANEXO IV - Preencher'!G91</f>
        <v>CRISTALIA PROD QUIM FARMACEUTICOS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2535540</v>
      </c>
      <c r="I82" s="6" t="str">
        <f>IF('[1]TCE - ANEXO IV - Preencher'!K91="","",'[1]TCE - ANEXO IV - Preencher'!K91)</f>
        <v>12/02/2020</v>
      </c>
      <c r="J82" s="5" t="str">
        <f>'[1]TCE - ANEXO IV - Preencher'!L91</f>
        <v>35200244734671000151550100025355401257312278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1568.86</v>
      </c>
    </row>
    <row r="83" spans="1:12" s="8" customFormat="1" ht="19.5" customHeight="1">
      <c r="A83" s="3">
        <f>IFERROR(VLOOKUP(B83,'[1]DADOS (OCULTAR)'!$P$3:$R$53,3,0),"")</f>
        <v>9039744000780</v>
      </c>
      <c r="B83" s="4" t="str">
        <f>'[1]TCE - ANEXO IV - Preencher'!C92</f>
        <v>HOSPITAL DOM MALAN</v>
      </c>
      <c r="C83" s="4" t="str">
        <f>'[1]TCE - ANEXO IV - Preencher'!E92</f>
        <v>3.4 - Material Farmacológico</v>
      </c>
      <c r="D83" s="3">
        <f>'[1]TCE - ANEXO IV - Preencher'!F92</f>
        <v>44734671000151</v>
      </c>
      <c r="E83" s="5" t="str">
        <f>'[1]TCE - ANEXO IV - Preencher'!G92</f>
        <v>CRISTALIA PROD QUIM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2535936</v>
      </c>
      <c r="I83" s="6" t="str">
        <f>IF('[1]TCE - ANEXO IV - Preencher'!K92="","",'[1]TCE - ANEXO IV - Preencher'!K92)</f>
        <v>12/02/2020</v>
      </c>
      <c r="J83" s="5" t="str">
        <f>'[1]TCE - ANEXO IV - Preencher'!L92</f>
        <v>35200244734671000151550100025359361274984822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2407.5</v>
      </c>
    </row>
    <row r="84" spans="1:12" s="8" customFormat="1" ht="19.5" customHeight="1">
      <c r="A84" s="3">
        <f>IFERROR(VLOOKUP(B84,'[1]DADOS (OCULTAR)'!$P$3:$R$53,3,0),"")</f>
        <v>9039744000780</v>
      </c>
      <c r="B84" s="4" t="str">
        <f>'[1]TCE - ANEXO IV - Preencher'!C93</f>
        <v>HOSPITAL DOM MALAN</v>
      </c>
      <c r="C84" s="4" t="str">
        <f>'[1]TCE - ANEXO IV - Preencher'!E93</f>
        <v>3.4 - Material Farmacológico</v>
      </c>
      <c r="D84" s="3">
        <f>'[1]TCE - ANEXO IV - Preencher'!F93</f>
        <v>44734671000151</v>
      </c>
      <c r="E84" s="5" t="str">
        <f>'[1]TCE - ANEXO IV - Preencher'!G93</f>
        <v>CRISTALIA PROD QUIM FARMACEUTICOS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2536031</v>
      </c>
      <c r="I84" s="6" t="str">
        <f>IF('[1]TCE - ANEXO IV - Preencher'!K93="","",'[1]TCE - ANEXO IV - Preencher'!K93)</f>
        <v>12/02/2020</v>
      </c>
      <c r="J84" s="5" t="str">
        <f>'[1]TCE - ANEXO IV - Preencher'!L93</f>
        <v>35200244734671000151550100025360311547448235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22559</v>
      </c>
    </row>
    <row r="85" spans="1:12" s="8" customFormat="1" ht="19.5" customHeight="1">
      <c r="A85" s="3">
        <f>IFERROR(VLOOKUP(B85,'[1]DADOS (OCULTAR)'!$P$3:$R$53,3,0),"")</f>
        <v>9039744000780</v>
      </c>
      <c r="B85" s="4" t="str">
        <f>'[1]TCE - ANEXO IV - Preencher'!C94</f>
        <v>HOSPITAL DOM MALAN</v>
      </c>
      <c r="C85" s="4" t="str">
        <f>'[1]TCE - ANEXO IV - Preencher'!E94</f>
        <v>3.4 - Material Farmacológico</v>
      </c>
      <c r="D85" s="3">
        <f>'[1]TCE - ANEXO IV - Preencher'!F94</f>
        <v>44734671000151</v>
      </c>
      <c r="E85" s="5" t="str">
        <f>'[1]TCE - ANEXO IV - Preencher'!G94</f>
        <v>CRISTALIA PROD QUIM FARMACEUTICOS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2536123</v>
      </c>
      <c r="I85" s="6" t="str">
        <f>IF('[1]TCE - ANEXO IV - Preencher'!K94="","",'[1]TCE - ANEXO IV - Preencher'!K94)</f>
        <v>12/02/2020</v>
      </c>
      <c r="J85" s="5" t="str">
        <f>'[1]TCE - ANEXO IV - Preencher'!L94</f>
        <v>35200244734671000151550100025361231903980200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160</v>
      </c>
    </row>
    <row r="86" spans="1:12" s="8" customFormat="1" ht="19.5" customHeight="1">
      <c r="A86" s="3">
        <f>IFERROR(VLOOKUP(B86,'[1]DADOS (OCULTAR)'!$P$3:$R$53,3,0),"")</f>
        <v>9039744000780</v>
      </c>
      <c r="B86" s="4" t="str">
        <f>'[1]TCE - ANEXO IV - Preencher'!C95</f>
        <v>HOSPITAL DOM MALAN</v>
      </c>
      <c r="C86" s="4" t="str">
        <f>'[1]TCE - ANEXO IV - Preencher'!E95</f>
        <v>3.4 - Material Farmacológico</v>
      </c>
      <c r="D86" s="3">
        <f>'[1]TCE - ANEXO IV - Preencher'!F95</f>
        <v>61363032000146</v>
      </c>
      <c r="E86" s="5" t="str">
        <f>'[1]TCE - ANEXO IV - Preencher'!G95</f>
        <v>CHIESI FARMACEUTICA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000276451</v>
      </c>
      <c r="I86" s="6" t="str">
        <f>IF('[1]TCE - ANEXO IV - Preencher'!K95="","",'[1]TCE - ANEXO IV - Preencher'!K95)</f>
        <v>03/02/2020</v>
      </c>
      <c r="J86" s="5" t="str">
        <f>'[1]TCE - ANEXO IV - Preencher'!L95</f>
        <v>35200261363032000146550030002764511016257638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9012</v>
      </c>
    </row>
    <row r="87" spans="1:12" s="8" customFormat="1" ht="19.5" customHeight="1">
      <c r="A87" s="3">
        <f>IFERROR(VLOOKUP(B87,'[1]DADOS (OCULTAR)'!$P$3:$R$53,3,0),"")</f>
        <v>9039744000780</v>
      </c>
      <c r="B87" s="4" t="str">
        <f>'[1]TCE - ANEXO IV - Preencher'!C96</f>
        <v>HOSPITAL DOM MALAN</v>
      </c>
      <c r="C87" s="4" t="str">
        <f>'[1]TCE - ANEXO IV - Preencher'!E96</f>
        <v>3.4 - Material Farmacológico</v>
      </c>
      <c r="D87" s="3">
        <f>'[1]TCE - ANEXO IV - Preencher'!F96</f>
        <v>4953023000171</v>
      </c>
      <c r="E87" s="5" t="str">
        <f>'[1]TCE - ANEXO IV - Preencher'!G96</f>
        <v>EDSON NOMERO MACEDO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000026345</v>
      </c>
      <c r="I87" s="6" t="str">
        <f>IF('[1]TCE - ANEXO IV - Preencher'!K96="","",'[1]TCE - ANEXO IV - Preencher'!K96)</f>
        <v>03/02/2020</v>
      </c>
      <c r="J87" s="5" t="str">
        <f>'[1]TCE - ANEXO IV - Preencher'!L96</f>
        <v>26200204953023000171550050000264081394311115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43.24</v>
      </c>
    </row>
    <row r="88" spans="1:12" s="8" customFormat="1" ht="19.5" customHeight="1">
      <c r="A88" s="3">
        <f>IFERROR(VLOOKUP(B88,'[1]DADOS (OCULTAR)'!$P$3:$R$53,3,0),"")</f>
        <v>9039744000780</v>
      </c>
      <c r="B88" s="4" t="str">
        <f>'[1]TCE - ANEXO IV - Preencher'!C97</f>
        <v>HOSPITAL DOM MALAN</v>
      </c>
      <c r="C88" s="4" t="str">
        <f>'[1]TCE - ANEXO IV - Preencher'!E97</f>
        <v>5.11 - Fornecimento de Alimentação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14678</v>
      </c>
      <c r="I88" s="6" t="str">
        <f>IF('[1]TCE - ANEXO IV - Preencher'!K97="","",'[1]TCE - ANEXO IV - Preencher'!K97)</f>
        <v>31/01/2020</v>
      </c>
      <c r="J88" s="5" t="str">
        <f>'[1]TCE - ANEXO IV - Preencher'!L97</f>
        <v>26200203149182000155550040000146781111146786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340</v>
      </c>
    </row>
    <row r="89" spans="1:12" s="8" customFormat="1" ht="19.5" customHeight="1">
      <c r="A89" s="3">
        <f>IFERROR(VLOOKUP(B89,'[1]DADOS (OCULTAR)'!$P$3:$R$53,3,0),"")</f>
        <v>9039744000780</v>
      </c>
      <c r="B89" s="4" t="str">
        <f>'[1]TCE - ANEXO IV - Preencher'!C98</f>
        <v>HOSPITAL DOM MALAN</v>
      </c>
      <c r="C89" s="4" t="str">
        <f>'[1]TCE - ANEXO IV - Preencher'!E98</f>
        <v>5.11 - Fornecimento de Alimentação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14832</v>
      </c>
      <c r="I89" s="6" t="str">
        <f>IF('[1]TCE - ANEXO IV - Preencher'!K98="","",'[1]TCE - ANEXO IV - Preencher'!K98)</f>
        <v>06/02/2020</v>
      </c>
      <c r="J89" s="5" t="str">
        <f>'[1]TCE - ANEXO IV - Preencher'!L98</f>
        <v>26200303149182000155550040000148321111148326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580</v>
      </c>
    </row>
    <row r="90" spans="1:12" s="8" customFormat="1" ht="19.5" customHeight="1">
      <c r="A90" s="3">
        <f>IFERROR(VLOOKUP(B90,'[1]DADOS (OCULTAR)'!$P$3:$R$53,3,0),"")</f>
        <v>9039744000780</v>
      </c>
      <c r="B90" s="4" t="str">
        <f>'[1]TCE - ANEXO IV - Preencher'!C99</f>
        <v>HOSPITAL DOM MALAN</v>
      </c>
      <c r="C90" s="4" t="str">
        <f>'[1]TCE - ANEXO IV - Preencher'!E99</f>
        <v>5.11 - Fornecimento de Alimentação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14832</v>
      </c>
      <c r="I90" s="6" t="str">
        <f>IF('[1]TCE - ANEXO IV - Preencher'!K99="","",'[1]TCE - ANEXO IV - Preencher'!K99)</f>
        <v>16/02/2020</v>
      </c>
      <c r="J90" s="5" t="str">
        <f>'[1]TCE - ANEXO IV - Preencher'!L99</f>
        <v>26200303149182000155550040000148321111148326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900</v>
      </c>
    </row>
    <row r="91" spans="1:12" s="8" customFormat="1" ht="19.5" customHeight="1">
      <c r="A91" s="3">
        <f>IFERROR(VLOOKUP(B91,'[1]DADOS (OCULTAR)'!$P$3:$R$53,3,0),"")</f>
        <v>9039744000780</v>
      </c>
      <c r="B91" s="4" t="str">
        <f>'[1]TCE - ANEXO IV - Preencher'!C100</f>
        <v>HOSPITAL DOM MALAN</v>
      </c>
      <c r="C91" s="4" t="str">
        <f>'[1]TCE - ANEXO IV - Preencher'!E100</f>
        <v>5.11 - Fornecimento de Alimentação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14832</v>
      </c>
      <c r="I91" s="6" t="str">
        <f>IF('[1]TCE - ANEXO IV - Preencher'!K100="","",'[1]TCE - ANEXO IV - Preencher'!K100)</f>
        <v>12/02/2020</v>
      </c>
      <c r="J91" s="5" t="str">
        <f>'[1]TCE - ANEXO IV - Preencher'!L100</f>
        <v>26200303149182000155550040000148321111148326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340</v>
      </c>
    </row>
    <row r="92" spans="1:12" s="8" customFormat="1" ht="19.5" customHeight="1">
      <c r="A92" s="3">
        <f>IFERROR(VLOOKUP(B92,'[1]DADOS (OCULTAR)'!$P$3:$R$53,3,0),"")</f>
        <v>9039744000780</v>
      </c>
      <c r="B92" s="4" t="str">
        <f>'[1]TCE - ANEXO IV - Preencher'!C101</f>
        <v>HOSPITAL DOM MALAN</v>
      </c>
      <c r="C92" s="4" t="str">
        <f>'[1]TCE - ANEXO IV - Preencher'!E101</f>
        <v>5.11 - Fornecimento de Alimentação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14832</v>
      </c>
      <c r="I92" s="6" t="str">
        <f>IF('[1]TCE - ANEXO IV - Preencher'!K101="","",'[1]TCE - ANEXO IV - Preencher'!K101)</f>
        <v>15/02/2020</v>
      </c>
      <c r="J92" s="5" t="str">
        <f>'[1]TCE - ANEXO IV - Preencher'!L101</f>
        <v>26200303149182000155550040000148321111148326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640</v>
      </c>
    </row>
    <row r="93" spans="1:12" s="8" customFormat="1" ht="19.5" customHeight="1">
      <c r="A93" s="3">
        <f>IFERROR(VLOOKUP(B93,'[1]DADOS (OCULTAR)'!$P$3:$R$53,3,0),"")</f>
        <v>9039744000780</v>
      </c>
      <c r="B93" s="4" t="str">
        <f>'[1]TCE - ANEXO IV - Preencher'!C102</f>
        <v>HOSPITAL DOM MALAN</v>
      </c>
      <c r="C93" s="4" t="str">
        <f>'[1]TCE - ANEXO IV - Preencher'!E102</f>
        <v>5.11 - Fornecimento de Alimentação</v>
      </c>
      <c r="D93" s="3">
        <f>'[1]TCE - ANEXO IV - Preencher'!F102</f>
        <v>3149182000155</v>
      </c>
      <c r="E93" s="5" t="str">
        <f>'[1]TCE - ANEXO IV - Preencher'!G102</f>
        <v>CLINUTRI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14832</v>
      </c>
      <c r="I93" s="6" t="str">
        <f>IF('[1]TCE - ANEXO IV - Preencher'!K102="","",'[1]TCE - ANEXO IV - Preencher'!K102)</f>
        <v>19/02/2020</v>
      </c>
      <c r="J93" s="5" t="str">
        <f>'[1]TCE - ANEXO IV - Preencher'!L102</f>
        <v>26200303149182000155550040000148321111148326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600</v>
      </c>
    </row>
    <row r="94" spans="1:12" s="8" customFormat="1" ht="19.5" customHeight="1">
      <c r="A94" s="3">
        <f>IFERROR(VLOOKUP(B94,'[1]DADOS (OCULTAR)'!$P$3:$R$53,3,0),"")</f>
        <v>9039744000780</v>
      </c>
      <c r="B94" s="4" t="str">
        <f>'[1]TCE - ANEXO IV - Preencher'!C103</f>
        <v>HOSPITAL DOM MALAN</v>
      </c>
      <c r="C94" s="4" t="str">
        <f>'[1]TCE - ANEXO IV - Preencher'!E103</f>
        <v>5.11 - Fornecimento de Alimentação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14832</v>
      </c>
      <c r="I94" s="6" t="str">
        <f>IF('[1]TCE - ANEXO IV - Preencher'!K103="","",'[1]TCE - ANEXO IV - Preencher'!K103)</f>
        <v>21/02/2020</v>
      </c>
      <c r="J94" s="5" t="str">
        <f>'[1]TCE - ANEXO IV - Preencher'!L103</f>
        <v>26200303149182000155550040000148321111148326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620</v>
      </c>
    </row>
    <row r="95" spans="1:12" s="8" customFormat="1" ht="19.5" customHeight="1">
      <c r="A95" s="3">
        <f>IFERROR(VLOOKUP(B95,'[1]DADOS (OCULTAR)'!$P$3:$R$53,3,0),"")</f>
        <v>9039744000780</v>
      </c>
      <c r="B95" s="4" t="str">
        <f>'[1]TCE - ANEXO IV - Preencher'!C104</f>
        <v>HOSPITAL DOM MALAN</v>
      </c>
      <c r="C95" s="4" t="str">
        <f>'[1]TCE - ANEXO IV - Preencher'!E104</f>
        <v>5.11 - Fornecimento de Alimentação</v>
      </c>
      <c r="D95" s="3">
        <f>'[1]TCE - ANEXO IV - Preencher'!F104</f>
        <v>3149182000155</v>
      </c>
      <c r="E95" s="5" t="str">
        <f>'[1]TCE - ANEXO IV - Preencher'!G104</f>
        <v>CLINUTRI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14832</v>
      </c>
      <c r="I95" s="6" t="str">
        <f>IF('[1]TCE - ANEXO IV - Preencher'!K104="","",'[1]TCE - ANEXO IV - Preencher'!K104)</f>
        <v>09/02/2020</v>
      </c>
      <c r="J95" s="5" t="str">
        <f>'[1]TCE - ANEXO IV - Preencher'!L104</f>
        <v>26200303149182000155550040000148321111148326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600</v>
      </c>
    </row>
    <row r="96" spans="1:12" s="8" customFormat="1" ht="19.5" customHeight="1">
      <c r="A96" s="3">
        <f>IFERROR(VLOOKUP(B96,'[1]DADOS (OCULTAR)'!$P$3:$R$53,3,0),"")</f>
        <v>9039744000780</v>
      </c>
      <c r="B96" s="4" t="str">
        <f>'[1]TCE - ANEXO IV - Preencher'!C105</f>
        <v>HOSPITAL DOM MALAN</v>
      </c>
      <c r="C96" s="4" t="str">
        <f>'[1]TCE - ANEXO IV - Preencher'!E105</f>
        <v>5.11 - Fornecimento de Alimentação</v>
      </c>
      <c r="D96" s="3">
        <f>'[1]TCE - ANEXO IV - Preencher'!F105</f>
        <v>3149182000155</v>
      </c>
      <c r="E96" s="5" t="str">
        <f>'[1]TCE - ANEXO IV - Preencher'!G105</f>
        <v>CLINUTRI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14832</v>
      </c>
      <c r="I96" s="6" t="str">
        <f>IF('[1]TCE - ANEXO IV - Preencher'!K105="","",'[1]TCE - ANEXO IV - Preencher'!K105)</f>
        <v>01/02/2020</v>
      </c>
      <c r="J96" s="5" t="str">
        <f>'[1]TCE - ANEXO IV - Preencher'!L105</f>
        <v>26200303149182000155550040000148321111148326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640</v>
      </c>
    </row>
    <row r="97" spans="1:12" s="8" customFormat="1" ht="19.5" customHeight="1">
      <c r="A97" s="3">
        <f>IFERROR(VLOOKUP(B97,'[1]DADOS (OCULTAR)'!$P$3:$R$53,3,0),"")</f>
        <v>9039744000780</v>
      </c>
      <c r="B97" s="4" t="str">
        <f>'[1]TCE - ANEXO IV - Preencher'!C106</f>
        <v>HOSPITAL DOM MALAN</v>
      </c>
      <c r="C97" s="4" t="str">
        <f>'[1]TCE - ANEXO IV - Preencher'!E106</f>
        <v>5.11 - Fornecimento de Alimentação</v>
      </c>
      <c r="D97" s="3">
        <f>'[1]TCE - ANEXO IV - Preencher'!F106</f>
        <v>3149182000155</v>
      </c>
      <c r="E97" s="5" t="str">
        <f>'[1]TCE - ANEXO IV - Preencher'!G106</f>
        <v>CLINUTRI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14832</v>
      </c>
      <c r="I97" s="6" t="str">
        <f>IF('[1]TCE - ANEXO IV - Preencher'!K106="","",'[1]TCE - ANEXO IV - Preencher'!K106)</f>
        <v>07/02/2020</v>
      </c>
      <c r="J97" s="5" t="str">
        <f>'[1]TCE - ANEXO IV - Preencher'!L106</f>
        <v>26200303149182000155550040000148321111148326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600</v>
      </c>
    </row>
    <row r="98" spans="1:12" s="8" customFormat="1" ht="19.5" customHeight="1">
      <c r="A98" s="3">
        <f>IFERROR(VLOOKUP(B98,'[1]DADOS (OCULTAR)'!$P$3:$R$53,3,0),"")</f>
        <v>9039744000780</v>
      </c>
      <c r="B98" s="4" t="str">
        <f>'[1]TCE - ANEXO IV - Preencher'!C107</f>
        <v>HOSPITAL DOM MALAN</v>
      </c>
      <c r="C98" s="4" t="str">
        <f>'[1]TCE - ANEXO IV - Preencher'!E107</f>
        <v>5.11 - Fornecimento de Alimentação</v>
      </c>
      <c r="D98" s="3">
        <f>'[1]TCE - ANEXO IV - Preencher'!F107</f>
        <v>3149182000155</v>
      </c>
      <c r="E98" s="5" t="str">
        <f>'[1]TCE - ANEXO IV - Preencher'!G107</f>
        <v>CLINUTRI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14832</v>
      </c>
      <c r="I98" s="6" t="str">
        <f>IF('[1]TCE - ANEXO IV - Preencher'!K107="","",'[1]TCE - ANEXO IV - Preencher'!K107)</f>
        <v>18/02/2020</v>
      </c>
      <c r="J98" s="5" t="str">
        <f>'[1]TCE - ANEXO IV - Preencher'!L107</f>
        <v>26200303149182000155550040000148321111148326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880</v>
      </c>
    </row>
    <row r="99" spans="1:12" s="8" customFormat="1" ht="19.5" customHeight="1">
      <c r="A99" s="3">
        <f>IFERROR(VLOOKUP(B99,'[1]DADOS (OCULTAR)'!$P$3:$R$53,3,0),"")</f>
        <v>9039744000780</v>
      </c>
      <c r="B99" s="4" t="str">
        <f>'[1]TCE - ANEXO IV - Preencher'!C108</f>
        <v>HOSPITAL DOM MALAN</v>
      </c>
      <c r="C99" s="4" t="str">
        <f>'[1]TCE - ANEXO IV - Preencher'!E108</f>
        <v>5.11 - Fornecimento de Alimentação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14832</v>
      </c>
      <c r="I99" s="6" t="str">
        <f>IF('[1]TCE - ANEXO IV - Preencher'!K108="","",'[1]TCE - ANEXO IV - Preencher'!K108)</f>
        <v>17/02/2020</v>
      </c>
      <c r="J99" s="5" t="str">
        <f>'[1]TCE - ANEXO IV - Preencher'!L108</f>
        <v>26200303149182000155550040000148321111148326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940</v>
      </c>
    </row>
    <row r="100" spans="1:12" s="8" customFormat="1" ht="19.5" customHeight="1">
      <c r="A100" s="3">
        <f>IFERROR(VLOOKUP(B100,'[1]DADOS (OCULTAR)'!$P$3:$R$53,3,0),"")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5.11 - Fornecimento de Alimentação</v>
      </c>
      <c r="D100" s="3">
        <f>'[1]TCE - ANEXO IV - Preencher'!F109</f>
        <v>3149182000155</v>
      </c>
      <c r="E100" s="5" t="str">
        <f>'[1]TCE - ANEXO IV - Preencher'!G109</f>
        <v>CLINUTRI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14832</v>
      </c>
      <c r="I100" s="6" t="str">
        <f>IF('[1]TCE - ANEXO IV - Preencher'!K109="","",'[1]TCE - ANEXO IV - Preencher'!K109)</f>
        <v>03/02/2020</v>
      </c>
      <c r="J100" s="5" t="str">
        <f>'[1]TCE - ANEXO IV - Preencher'!L109</f>
        <v>26200303149182000155550040000148321111148326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640</v>
      </c>
    </row>
    <row r="101" spans="1:12" s="8" customFormat="1" ht="19.5" customHeight="1">
      <c r="A101" s="3">
        <f>IFERROR(VLOOKUP(B101,'[1]DADOS (OCULTAR)'!$P$3:$R$53,3,0),"")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5.11 - Fornecimento de Alimentação</v>
      </c>
      <c r="D101" s="3">
        <f>'[1]TCE - ANEXO IV - Preencher'!F110</f>
        <v>3149182000155</v>
      </c>
      <c r="E101" s="5" t="str">
        <f>'[1]TCE - ANEXO IV - Preencher'!G110</f>
        <v>CLINUTRI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14832</v>
      </c>
      <c r="I101" s="6" t="str">
        <f>IF('[1]TCE - ANEXO IV - Preencher'!K110="","",'[1]TCE - ANEXO IV - Preencher'!K110)</f>
        <v>13/02/2020</v>
      </c>
      <c r="J101" s="5" t="str">
        <f>'[1]TCE - ANEXO IV - Preencher'!L110</f>
        <v>26200303149182000155550040000148321111148326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170</v>
      </c>
    </row>
    <row r="102" spans="1:12" s="8" customFormat="1" ht="19.5" customHeight="1">
      <c r="A102" s="3">
        <f>IFERROR(VLOOKUP(B102,'[1]DADOS (OCULTAR)'!$P$3:$R$53,3,0),"")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5.11 - Fornecimento de Alimentação</v>
      </c>
      <c r="D102" s="3">
        <f>'[1]TCE - ANEXO IV - Preencher'!F111</f>
        <v>3149182000155</v>
      </c>
      <c r="E102" s="5" t="str">
        <f>'[1]TCE - ANEXO IV - Preencher'!G111</f>
        <v>CLINUTRI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14832</v>
      </c>
      <c r="I102" s="6" t="str">
        <f>IF('[1]TCE - ANEXO IV - Preencher'!K111="","",'[1]TCE - ANEXO IV - Preencher'!K111)</f>
        <v>24/02/2020</v>
      </c>
      <c r="J102" s="5" t="str">
        <f>'[1]TCE - ANEXO IV - Preencher'!L111</f>
        <v>26200303149182000155550040000148321111148326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240</v>
      </c>
    </row>
    <row r="103" spans="1:12" s="8" customFormat="1" ht="19.5" customHeight="1">
      <c r="A103" s="3">
        <f>IFERROR(VLOOKUP(B103,'[1]DADOS (OCULTAR)'!$P$3:$R$53,3,0),"")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5.11 - Fornecimento de Alimentação</v>
      </c>
      <c r="D103" s="3">
        <f>'[1]TCE - ANEXO IV - Preencher'!F112</f>
        <v>3149182000155</v>
      </c>
      <c r="E103" s="5" t="str">
        <f>'[1]TCE - ANEXO IV - Preencher'!G112</f>
        <v>CLINUTRI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14832</v>
      </c>
      <c r="I103" s="6" t="str">
        <f>IF('[1]TCE - ANEXO IV - Preencher'!K112="","",'[1]TCE - ANEXO IV - Preencher'!K112)</f>
        <v>11/02/2020</v>
      </c>
      <c r="J103" s="5" t="str">
        <f>'[1]TCE - ANEXO IV - Preencher'!L112</f>
        <v>26200303149182000155550040000148321111148326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560</v>
      </c>
    </row>
    <row r="104" spans="1:12" s="8" customFormat="1" ht="19.5" customHeight="1">
      <c r="A104" s="3">
        <f>IFERROR(VLOOKUP(B104,'[1]DADOS (OCULTAR)'!$P$3:$R$53,3,0),"")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5.11 - Fornecimento de Alimentação</v>
      </c>
      <c r="D104" s="3">
        <f>'[1]TCE - ANEXO IV - Preencher'!F113</f>
        <v>3149182000155</v>
      </c>
      <c r="E104" s="5" t="str">
        <f>'[1]TCE - ANEXO IV - Preencher'!G113</f>
        <v>CLINUTRI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14832</v>
      </c>
      <c r="I104" s="6" t="str">
        <f>IF('[1]TCE - ANEXO IV - Preencher'!K113="","",'[1]TCE - ANEXO IV - Preencher'!K113)</f>
        <v>04/02/2020</v>
      </c>
      <c r="J104" s="5" t="str">
        <f>'[1]TCE - ANEXO IV - Preencher'!L113</f>
        <v>26200303149182000155550040000148321111148326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710</v>
      </c>
    </row>
    <row r="105" spans="1:12" s="8" customFormat="1" ht="19.5" customHeight="1">
      <c r="A105" s="3">
        <f>IFERROR(VLOOKUP(B105,'[1]DADOS (OCULTAR)'!$P$3:$R$53,3,0),"")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5.11 - Fornecimento de Alimentação</v>
      </c>
      <c r="D105" s="3">
        <f>'[1]TCE - ANEXO IV - Preencher'!F114</f>
        <v>3149182000155</v>
      </c>
      <c r="E105" s="5" t="str">
        <f>'[1]TCE - ANEXO IV - Preencher'!G114</f>
        <v>CLINUTRI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14832</v>
      </c>
      <c r="I105" s="6" t="str">
        <f>IF('[1]TCE - ANEXO IV - Preencher'!K114="","",'[1]TCE - ANEXO IV - Preencher'!K114)</f>
        <v>10/02/2020</v>
      </c>
      <c r="J105" s="5" t="str">
        <f>'[1]TCE - ANEXO IV - Preencher'!L114</f>
        <v>26200303149182000155550040000148321111148326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730</v>
      </c>
    </row>
    <row r="106" spans="1:12" s="8" customFormat="1" ht="19.5" customHeight="1">
      <c r="A106" s="3">
        <f>IFERROR(VLOOKUP(B106,'[1]DADOS (OCULTAR)'!$P$3:$R$53,3,0),"")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5.11 - Fornecimento de Alimentação</v>
      </c>
      <c r="D106" s="3">
        <f>'[1]TCE - ANEXO IV - Preencher'!F115</f>
        <v>3149182000155</v>
      </c>
      <c r="E106" s="5" t="str">
        <f>'[1]TCE - ANEXO IV - Preencher'!G115</f>
        <v>CLINUTRI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14832</v>
      </c>
      <c r="I106" s="6" t="str">
        <f>IF('[1]TCE - ANEXO IV - Preencher'!K115="","",'[1]TCE - ANEXO IV - Preencher'!K115)</f>
        <v>08/02/2020</v>
      </c>
      <c r="J106" s="5" t="str">
        <f>'[1]TCE - ANEXO IV - Preencher'!L115</f>
        <v>26200303149182000155550040000148321111148326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600</v>
      </c>
    </row>
    <row r="107" spans="1:12" s="8" customFormat="1" ht="19.5" customHeight="1">
      <c r="A107" s="3">
        <f>IFERROR(VLOOKUP(B107,'[1]DADOS (OCULTAR)'!$P$3:$R$53,3,0),"")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5.11 - Fornecimento de Alimentação</v>
      </c>
      <c r="D107" s="3">
        <f>'[1]TCE - ANEXO IV - Preencher'!F116</f>
        <v>3149182000155</v>
      </c>
      <c r="E107" s="5" t="str">
        <f>'[1]TCE - ANEXO IV - Preencher'!G116</f>
        <v>CLINUTRI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14832</v>
      </c>
      <c r="I107" s="6" t="str">
        <f>IF('[1]TCE - ANEXO IV - Preencher'!K116="","",'[1]TCE - ANEXO IV - Preencher'!K116)</f>
        <v>14/02/2020</v>
      </c>
      <c r="J107" s="5" t="str">
        <f>'[1]TCE - ANEXO IV - Preencher'!L116</f>
        <v>26200303149182000155550040000148321111148326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470</v>
      </c>
    </row>
    <row r="108" spans="1:12" s="8" customFormat="1" ht="19.5" customHeight="1">
      <c r="A108" s="3">
        <f>IFERROR(VLOOKUP(B108,'[1]DADOS (OCULTAR)'!$P$3:$R$53,3,0),"")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5.11 - Fornecimento de Alimentação</v>
      </c>
      <c r="D108" s="3">
        <f>'[1]TCE - ANEXO IV - Preencher'!F117</f>
        <v>3149182000155</v>
      </c>
      <c r="E108" s="5" t="str">
        <f>'[1]TCE - ANEXO IV - Preencher'!G117</f>
        <v>CLINUTRI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14832</v>
      </c>
      <c r="I108" s="6" t="str">
        <f>IF('[1]TCE - ANEXO IV - Preencher'!K117="","",'[1]TCE - ANEXO IV - Preencher'!K117)</f>
        <v>05/02/2020</v>
      </c>
      <c r="J108" s="5" t="str">
        <f>'[1]TCE - ANEXO IV - Preencher'!L117</f>
        <v>26200303149182000155550040000148321111148326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470</v>
      </c>
    </row>
    <row r="109" spans="1:12" s="8" customFormat="1" ht="19.5" customHeight="1">
      <c r="A109" s="3">
        <f>IFERROR(VLOOKUP(B109,'[1]DADOS (OCULTAR)'!$P$3:$R$53,3,0),"")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5.11 - Fornecimento de Alimentação</v>
      </c>
      <c r="D109" s="3">
        <f>'[1]TCE - ANEXO IV - Preencher'!F118</f>
        <v>3149182000155</v>
      </c>
      <c r="E109" s="5" t="str">
        <f>'[1]TCE - ANEXO IV - Preencher'!G118</f>
        <v>CLINUTRI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14832</v>
      </c>
      <c r="I109" s="6" t="str">
        <f>IF('[1]TCE - ANEXO IV - Preencher'!K118="","",'[1]TCE - ANEXO IV - Preencher'!K118)</f>
        <v>20/02/2020</v>
      </c>
      <c r="J109" s="5" t="str">
        <f>'[1]TCE - ANEXO IV - Preencher'!L118</f>
        <v>26200303149182000155550040000148321111148326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470</v>
      </c>
    </row>
    <row r="110" spans="1:12" s="8" customFormat="1" ht="19.5" customHeight="1">
      <c r="A110" s="3">
        <f>IFERROR(VLOOKUP(B110,'[1]DADOS (OCULTAR)'!$P$3:$R$53,3,0),"")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5.11 - Fornecimento de Alimentação</v>
      </c>
      <c r="D110" s="3">
        <f>'[1]TCE - ANEXO IV - Preencher'!F119</f>
        <v>3149182000155</v>
      </c>
      <c r="E110" s="5" t="str">
        <f>'[1]TCE - ANEXO IV - Preencher'!G119</f>
        <v>CLINUTRI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14832</v>
      </c>
      <c r="I110" s="6" t="str">
        <f>IF('[1]TCE - ANEXO IV - Preencher'!K119="","",'[1]TCE - ANEXO IV - Preencher'!K119)</f>
        <v>25/02/2020</v>
      </c>
      <c r="J110" s="5" t="str">
        <f>'[1]TCE - ANEXO IV - Preencher'!L119</f>
        <v>26200303149182000155550040000148321111148326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130</v>
      </c>
    </row>
    <row r="111" spans="1:12" s="8" customFormat="1" ht="19.5" customHeight="1">
      <c r="A111" s="3">
        <f>IFERROR(VLOOKUP(B111,'[1]DADOS (OCULTAR)'!$P$3:$R$53,3,0),"")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5.11 - Fornecimento de Alimentação</v>
      </c>
      <c r="D111" s="3">
        <f>'[1]TCE - ANEXO IV - Preencher'!F120</f>
        <v>3149182000155</v>
      </c>
      <c r="E111" s="5" t="str">
        <f>'[1]TCE - ANEXO IV - Preencher'!G120</f>
        <v>CLINUTRI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14832</v>
      </c>
      <c r="I111" s="6" t="str">
        <f>IF('[1]TCE - ANEXO IV - Preencher'!K120="","",'[1]TCE - ANEXO IV - Preencher'!K120)</f>
        <v>26/02/2020</v>
      </c>
      <c r="J111" s="5" t="str">
        <f>'[1]TCE - ANEXO IV - Preencher'!L120</f>
        <v>26200303149182000155550040000148321111148326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110</v>
      </c>
    </row>
    <row r="112" spans="1:12" s="8" customFormat="1" ht="19.5" customHeight="1">
      <c r="A112" s="3">
        <f>IFERROR(VLOOKUP(B112,'[1]DADOS (OCULTAR)'!$P$3:$R$53,3,0),"")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5.11 - Fornecimento de Alimentação</v>
      </c>
      <c r="D112" s="3">
        <f>'[1]TCE - ANEXO IV - Preencher'!F121</f>
        <v>3149182000155</v>
      </c>
      <c r="E112" s="5" t="str">
        <f>'[1]TCE - ANEXO IV - Preencher'!G121</f>
        <v>CLINUTRI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14832</v>
      </c>
      <c r="I112" s="6" t="str">
        <f>IF('[1]TCE - ANEXO IV - Preencher'!K121="","",'[1]TCE - ANEXO IV - Preencher'!K121)</f>
        <v>02/02/2020</v>
      </c>
      <c r="J112" s="5" t="str">
        <f>'[1]TCE - ANEXO IV - Preencher'!L121</f>
        <v>26200303149182000155550040000148321111148326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640</v>
      </c>
    </row>
    <row r="113" spans="1:12" s="8" customFormat="1" ht="19.5" customHeight="1">
      <c r="A113" s="3">
        <f>IFERROR(VLOOKUP(B113,'[1]DADOS (OCULTAR)'!$P$3:$R$53,3,0),"")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3.2 - Gás e Outros Materiais Engarrafados</v>
      </c>
      <c r="D113" s="3">
        <f>'[1]TCE - ANEXO IV - Preencher'!F122</f>
        <v>6230499000100</v>
      </c>
      <c r="E113" s="5" t="str">
        <f>'[1]TCE - ANEXO IV - Preencher'!G122</f>
        <v>SOMAR GASES COMERCIO E SERVICOS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000017354</v>
      </c>
      <c r="I113" s="6" t="str">
        <f>IF('[1]TCE - ANEXO IV - Preencher'!K122="","",'[1]TCE - ANEXO IV - Preencher'!K122)</f>
        <v>30/01/2020</v>
      </c>
      <c r="J113" s="5" t="str">
        <f>'[1]TCE - ANEXO IV - Preencher'!L122</f>
        <v>26200106230499000100550030000173541298401638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362.5</v>
      </c>
    </row>
    <row r="114" spans="1:12" s="8" customFormat="1" ht="19.5" customHeight="1">
      <c r="A114" s="3">
        <f>IFERROR(VLOOKUP(B114,'[1]DADOS (OCULTAR)'!$P$3:$R$53,3,0),"")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3.2 - Gás e Outros Materiais Engarrafados</v>
      </c>
      <c r="D114" s="3">
        <f>'[1]TCE - ANEXO IV - Preencher'!F123</f>
        <v>6230499000100</v>
      </c>
      <c r="E114" s="5" t="str">
        <f>'[1]TCE - ANEXO IV - Preencher'!G123</f>
        <v>SOMAR GASES COMERCIO E SERVICOS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000017391</v>
      </c>
      <c r="I114" s="6" t="str">
        <f>IF('[1]TCE - ANEXO IV - Preencher'!K123="","",'[1]TCE - ANEXO IV - Preencher'!K123)</f>
        <v>04/02/2020</v>
      </c>
      <c r="J114" s="5" t="str">
        <f>'[1]TCE - ANEXO IV - Preencher'!L123</f>
        <v>26200206230499000100550030000173911205337940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200</v>
      </c>
    </row>
    <row r="115" spans="1:12" s="8" customFormat="1" ht="19.5" customHeight="1">
      <c r="A115" s="3">
        <f>IFERROR(VLOOKUP(B115,'[1]DADOS (OCULTAR)'!$P$3:$R$53,3,0),"")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3.2 - Gás e Outros Materiais Engarrafados</v>
      </c>
      <c r="D115" s="3">
        <f>'[1]TCE - ANEXO IV - Preencher'!F124</f>
        <v>6230499000100</v>
      </c>
      <c r="E115" s="5" t="str">
        <f>'[1]TCE - ANEXO IV - Preencher'!G124</f>
        <v>SOMAR GASES COMERCIO E SERVICOS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000017435</v>
      </c>
      <c r="I115" s="6" t="str">
        <f>IF('[1]TCE - ANEXO IV - Preencher'!K124="","",'[1]TCE - ANEXO IV - Preencher'!K124)</f>
        <v>10/02/2020</v>
      </c>
      <c r="J115" s="5" t="str">
        <f>'[1]TCE - ANEXO IV - Preencher'!L124</f>
        <v>26200206230499000100550030000174351628025239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487.5</v>
      </c>
    </row>
    <row r="116" spans="1:12" s="8" customFormat="1" ht="19.5" customHeight="1">
      <c r="A116" s="3">
        <f>IFERROR(VLOOKUP(B116,'[1]DADOS (OCULTAR)'!$P$3:$R$53,3,0),"")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3.2 - Gás e Outros Materiais Engarrafados</v>
      </c>
      <c r="D116" s="3">
        <f>'[1]TCE - ANEXO IV - Preencher'!F125</f>
        <v>6230499000100</v>
      </c>
      <c r="E116" s="5" t="str">
        <f>'[1]TCE - ANEXO IV - Preencher'!G125</f>
        <v>SOMAR GASES COMERCIO E SERVICOS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000017477</v>
      </c>
      <c r="I116" s="6" t="str">
        <f>IF('[1]TCE - ANEXO IV - Preencher'!K125="","",'[1]TCE - ANEXO IV - Preencher'!K125)</f>
        <v>14/02/2020</v>
      </c>
      <c r="J116" s="5" t="str">
        <f>'[1]TCE - ANEXO IV - Preencher'!L125</f>
        <v>26200206230499000100550030000174771601879482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100</v>
      </c>
    </row>
    <row r="117" spans="1:12" s="8" customFormat="1" ht="19.5" customHeight="1">
      <c r="A117" s="3">
        <f>IFERROR(VLOOKUP(B117,'[1]DADOS (OCULTAR)'!$P$3:$R$53,3,0),"")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3.2 - Gás e Outros Materiais Engarrafados</v>
      </c>
      <c r="D117" s="3">
        <f>'[1]TCE - ANEXO IV - Preencher'!F126</f>
        <v>6230499000100</v>
      </c>
      <c r="E117" s="5" t="str">
        <f>'[1]TCE - ANEXO IV - Preencher'!G126</f>
        <v>SOMAR GASES COMERCIO E SERVICOS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000017511</v>
      </c>
      <c r="I117" s="6" t="str">
        <f>IF('[1]TCE - ANEXO IV - Preencher'!K126="","",'[1]TCE - ANEXO IV - Preencher'!K126)</f>
        <v>18/02/2020</v>
      </c>
      <c r="J117" s="5" t="str">
        <f>'[1]TCE - ANEXO IV - Preencher'!L126</f>
        <v>26200206230499000100550030000175111741525946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700</v>
      </c>
    </row>
    <row r="118" spans="1:12" s="8" customFormat="1" ht="19.5" customHeight="1">
      <c r="A118" s="3">
        <f>IFERROR(VLOOKUP(B118,'[1]DADOS (OCULTAR)'!$P$3:$R$53,3,0),"")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3.2 - Gás e Outros Materiais Engarrafados</v>
      </c>
      <c r="D118" s="3">
        <f>'[1]TCE - ANEXO IV - Preencher'!F127</f>
        <v>6230499000100</v>
      </c>
      <c r="E118" s="5" t="str">
        <f>'[1]TCE - ANEXO IV - Preencher'!G127</f>
        <v>SOMAR GASES COMERCIO E SERVICOS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000017531</v>
      </c>
      <c r="I118" s="6" t="str">
        <f>IF('[1]TCE - ANEXO IV - Preencher'!K127="","",'[1]TCE - ANEXO IV - Preencher'!K127)</f>
        <v>20/02/2020</v>
      </c>
      <c r="J118" s="5" t="str">
        <f>'[1]TCE - ANEXO IV - Preencher'!L127</f>
        <v>26200206230499000100550030000175311900920243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137.5</v>
      </c>
    </row>
    <row r="119" spans="1:12" s="8" customFormat="1" ht="19.5" customHeight="1">
      <c r="A119" s="3">
        <f>IFERROR(VLOOKUP(B119,'[1]DADOS (OCULTAR)'!$P$3:$R$53,3,0),"")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3.2 - Gás e Outros Materiais Engarrafados</v>
      </c>
      <c r="D119" s="3">
        <f>'[1]TCE - ANEXO IV - Preencher'!F128</f>
        <v>24380578000421</v>
      </c>
      <c r="E119" s="5" t="str">
        <f>'[1]TCE - ANEXO IV - Preencher'!G128</f>
        <v>WHITE MARTINS GASES INDS DO NORDESTE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1193</v>
      </c>
      <c r="I119" s="6" t="str">
        <f>IF('[1]TCE - ANEXO IV - Preencher'!K128="","",'[1]TCE - ANEXO IV - Preencher'!K128)</f>
        <v>27/12/2019</v>
      </c>
      <c r="J119" s="5" t="str">
        <f>'[1]TCE - ANEXO IV - Preencher'!L128</f>
        <v>29191124380578000421557770000011931204267817</v>
      </c>
      <c r="K119" s="5" t="str">
        <f>IF(F119="B",LEFT('[1]TCE - ANEXO IV - Preencher'!M128,2),IF(F119="S",LEFT('[1]TCE - ANEXO IV - Preencher'!M128,7),IF('[1]TCE - ANEXO IV - Preencher'!H128="","")))</f>
        <v>29</v>
      </c>
      <c r="L119" s="7">
        <f>'[1]TCE - ANEXO IV - Preencher'!N128</f>
        <v>648.66999999999996</v>
      </c>
    </row>
    <row r="120" spans="1:12" s="8" customFormat="1" ht="19.5" customHeight="1">
      <c r="A120" s="3">
        <f>IFERROR(VLOOKUP(B120,'[1]DADOS (OCULTAR)'!$P$3:$R$53,3,0),"")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3.2 - Gás e Outros Materiais Engarrafados</v>
      </c>
      <c r="D120" s="3">
        <f>'[1]TCE - ANEXO IV - Preencher'!F129</f>
        <v>24380578000421</v>
      </c>
      <c r="E120" s="5" t="str">
        <f>'[1]TCE - ANEXO IV - Preencher'!G129</f>
        <v>WHITE MARTINS GASES INDS DO NORDESTE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290698</v>
      </c>
      <c r="I120" s="6" t="str">
        <f>IF('[1]TCE - ANEXO IV - Preencher'!K129="","",'[1]TCE - ANEXO IV - Preencher'!K129)</f>
        <v>04/02/2020</v>
      </c>
      <c r="J120" s="5" t="str">
        <f>'[1]TCE - ANEXO IV - Preencher'!L129</f>
        <v>29200224380578000421552000002906981780107730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681.25</v>
      </c>
    </row>
    <row r="121" spans="1:12" s="8" customFormat="1" ht="19.5" customHeight="1">
      <c r="A121" s="3">
        <f>IFERROR(VLOOKUP(B121,'[1]DADOS (OCULTAR)'!$P$3:$R$53,3,0),"")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3.2 - Gás e Outros Materiais Engarrafados</v>
      </c>
      <c r="D121" s="3">
        <f>'[1]TCE - ANEXO IV - Preencher'!F130</f>
        <v>24380578000421</v>
      </c>
      <c r="E121" s="5" t="str">
        <f>'[1]TCE - ANEXO IV - Preencher'!G130</f>
        <v>WHITE MARTINS GASES INDS DO NORDESTE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291748</v>
      </c>
      <c r="I121" s="6" t="str">
        <f>IF('[1]TCE - ANEXO IV - Preencher'!K130="","",'[1]TCE - ANEXO IV - Preencher'!K130)</f>
        <v>20/02/2020</v>
      </c>
      <c r="J121" s="5" t="str">
        <f>'[1]TCE - ANEXO IV - Preencher'!L130</f>
        <v>29200224380578000421552000002917481782117153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648.66999999999996</v>
      </c>
    </row>
    <row r="122" spans="1:12" s="8" customFormat="1" ht="19.5" customHeight="1">
      <c r="A122" s="3">
        <f>IFERROR(VLOOKUP(B122,'[1]DADOS (OCULTAR)'!$P$3:$R$53,3,0),"")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3.2 - Gás e Outros Materiais Engarrafados</v>
      </c>
      <c r="D122" s="3">
        <f>'[1]TCE - ANEXO IV - Preencher'!F131</f>
        <v>24380578002980</v>
      </c>
      <c r="E122" s="5" t="str">
        <f>'[1]TCE - ANEXO IV - Preencher'!G131</f>
        <v>WHITE MARTINS GASES INDS DO NORDESTE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100288</v>
      </c>
      <c r="I122" s="6" t="str">
        <f>IF('[1]TCE - ANEXO IV - Preencher'!K131="","",'[1]TCE - ANEXO IV - Preencher'!K131)</f>
        <v>29/01/2020</v>
      </c>
      <c r="J122" s="5" t="str">
        <f>'[1]TCE - ANEXO IV - Preencher'!L131</f>
        <v>29200124380578002980550700001002881779539425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11690</v>
      </c>
    </row>
    <row r="123" spans="1:12" s="8" customFormat="1" ht="19.5" customHeight="1">
      <c r="A123" s="3">
        <f>IFERROR(VLOOKUP(B123,'[1]DADOS (OCULTAR)'!$P$3:$R$53,3,0),"")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3.2 - Gás e Outros Materiais Engarrafados</v>
      </c>
      <c r="D123" s="3">
        <f>'[1]TCE - ANEXO IV - Preencher'!F132</f>
        <v>24380578002980</v>
      </c>
      <c r="E123" s="5" t="str">
        <f>'[1]TCE - ANEXO IV - Preencher'!G132</f>
        <v>WHITE MARTINS GASES INDS DO NORDESTE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100329</v>
      </c>
      <c r="I123" s="6" t="str">
        <f>IF('[1]TCE - ANEXO IV - Preencher'!K132="","",'[1]TCE - ANEXO IV - Preencher'!K132)</f>
        <v>31/01/2020</v>
      </c>
      <c r="J123" s="5" t="str">
        <f>'[1]TCE - ANEXO IV - Preencher'!L132</f>
        <v>29200124380578002980550700001003291779750090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4078.14</v>
      </c>
    </row>
    <row r="124" spans="1:12" s="8" customFormat="1" ht="19.5" customHeight="1">
      <c r="A124" s="3">
        <f>IFERROR(VLOOKUP(B124,'[1]DADOS (OCULTAR)'!$P$3:$R$53,3,0),"")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3.2 - Gás e Outros Materiais Engarrafados</v>
      </c>
      <c r="D124" s="3">
        <f>'[1]TCE - ANEXO IV - Preencher'!F133</f>
        <v>24380578002980</v>
      </c>
      <c r="E124" s="5" t="str">
        <f>'[1]TCE - ANEXO IV - Preencher'!G133</f>
        <v>WHITE MARTINS GASES INDS DO NORDESTE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100503</v>
      </c>
      <c r="I124" s="6" t="str">
        <f>IF('[1]TCE - ANEXO IV - Preencher'!K133="","",'[1]TCE - ANEXO IV - Preencher'!K133)</f>
        <v>10/02/2020</v>
      </c>
      <c r="J124" s="5" t="str">
        <f>'[1]TCE - ANEXO IV - Preencher'!L133</f>
        <v>29200224380578002980550700001005031780846738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11940.51</v>
      </c>
    </row>
    <row r="125" spans="1:12" s="8" customFormat="1" ht="19.5" customHeight="1">
      <c r="A125" s="3">
        <f>IFERROR(VLOOKUP(B125,'[1]DADOS (OCULTAR)'!$P$3:$R$53,3,0),"")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3.2 - Gás e Outros Materiais Engarrafados</v>
      </c>
      <c r="D125" s="3">
        <f>'[1]TCE - ANEXO IV - Preencher'!F134</f>
        <v>24380578002980</v>
      </c>
      <c r="E125" s="5" t="str">
        <f>'[1]TCE - ANEXO IV - Preencher'!G134</f>
        <v>WHITE MARTINS GASES INDS DO NORDESTE SA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100619</v>
      </c>
      <c r="I125" s="6" t="str">
        <f>IF('[1]TCE - ANEXO IV - Preencher'!K134="","",'[1]TCE - ANEXO IV - Preencher'!K134)</f>
        <v>14/02/2020</v>
      </c>
      <c r="J125" s="5" t="str">
        <f>'[1]TCE - ANEXO IV - Preencher'!L134</f>
        <v>29200224380578002980550700001006191781463935</v>
      </c>
      <c r="K125" s="5" t="str">
        <f>IF(F125="B",LEFT('[1]TCE - ANEXO IV - Preencher'!M134,2),IF(F125="S",LEFT('[1]TCE - ANEXO IV - Preencher'!M134,7),IF('[1]TCE - ANEXO IV - Preencher'!H134="","")))</f>
        <v>29</v>
      </c>
      <c r="L125" s="7">
        <f>'[1]TCE - ANEXO IV - Preencher'!N134</f>
        <v>11690</v>
      </c>
    </row>
    <row r="126" spans="1:12" s="8" customFormat="1" ht="19.5" customHeight="1">
      <c r="A126" s="3">
        <f>IFERROR(VLOOKUP(B126,'[1]DADOS (OCULTAR)'!$P$3:$R$53,3,0),"")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3.2 - Gás e Outros Materiais Engarrafados</v>
      </c>
      <c r="D126" s="3">
        <f>'[1]TCE - ANEXO IV - Preencher'!F135</f>
        <v>24380578002980</v>
      </c>
      <c r="E126" s="5" t="str">
        <f>'[1]TCE - ANEXO IV - Preencher'!G135</f>
        <v>WHITE MARTINS GASES INDS DO NORDESTE SA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100625</v>
      </c>
      <c r="I126" s="6" t="str">
        <f>IF('[1]TCE - ANEXO IV - Preencher'!K135="","",'[1]TCE - ANEXO IV - Preencher'!K135)</f>
        <v>17/02/2020</v>
      </c>
      <c r="J126" s="5" t="str">
        <f>'[1]TCE - ANEXO IV - Preencher'!L135</f>
        <v>29200224380578002980550700001006251781724000</v>
      </c>
      <c r="K126" s="5" t="str">
        <f>IF(F126="B",LEFT('[1]TCE - ANEXO IV - Preencher'!M135,2),IF(F126="S",LEFT('[1]TCE - ANEXO IV - Preencher'!M135,7),IF('[1]TCE - ANEXO IV - Preencher'!H135="","")))</f>
        <v>29</v>
      </c>
      <c r="L126" s="7">
        <f>'[1]TCE - ANEXO IV - Preencher'!N135</f>
        <v>3403.46</v>
      </c>
    </row>
    <row r="127" spans="1:12" s="8" customFormat="1" ht="19.5" customHeight="1">
      <c r="A127" s="3">
        <f>IFERROR(VLOOKUP(B127,'[1]DADOS (OCULTAR)'!$P$3:$R$53,3,0),"")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3.2 - Gás e Outros Materiais Engarrafados</v>
      </c>
      <c r="D127" s="3">
        <f>'[1]TCE - ANEXO IV - Preencher'!F136</f>
        <v>24380578002980</v>
      </c>
      <c r="E127" s="5" t="str">
        <f>'[1]TCE - ANEXO IV - Preencher'!G136</f>
        <v>WHITE MARTINS GASES INDS DO NORDESTE SA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98612</v>
      </c>
      <c r="I127" s="6" t="str">
        <f>IF('[1]TCE - ANEXO IV - Preencher'!K136="","",'[1]TCE - ANEXO IV - Preencher'!K136)</f>
        <v>18/11/2019</v>
      </c>
      <c r="J127" s="5" t="str">
        <f>'[1]TCE - ANEXO IV - Preencher'!L136</f>
        <v>29191124380578002980550700000986121771863372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4205.0600000000004</v>
      </c>
    </row>
    <row r="128" spans="1:12" s="8" customFormat="1" ht="19.5" customHeight="1">
      <c r="A128" s="3">
        <f>IFERROR(VLOOKUP(B128,'[1]DADOS (OCULTAR)'!$P$3:$R$53,3,0),"")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3.13 - Materiais e Materiais Ortopédicos e Corretivos (OPME)</v>
      </c>
      <c r="D128" s="3">
        <f>'[1]TCE - ANEXO IV - Preencher'!F137</f>
        <v>12482070000102</v>
      </c>
      <c r="E128" s="5" t="str">
        <f>'[1]TCE - ANEXO IV - Preencher'!G137</f>
        <v>QUIRON MEDIC COM DE PROD HOSP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1922</v>
      </c>
      <c r="I128" s="6" t="str">
        <f>IF('[1]TCE - ANEXO IV - Preencher'!K137="","",'[1]TCE - ANEXO IV - Preencher'!K137)</f>
        <v>06/02/2020</v>
      </c>
      <c r="J128" s="5" t="str">
        <f>'[1]TCE - ANEXO IV - Preencher'!L137</f>
        <v>29200212482070000102550010000019221070554760</v>
      </c>
      <c r="K128" s="5" t="str">
        <f>IF(F128="B",LEFT('[1]TCE - ANEXO IV - Preencher'!M137,2),IF(F128="S",LEFT('[1]TCE - ANEXO IV - Preencher'!M137,7),IF('[1]TCE - ANEXO IV - Preencher'!H137="","")))</f>
        <v>29</v>
      </c>
      <c r="L128" s="7">
        <f>'[1]TCE - ANEXO IV - Preencher'!N137</f>
        <v>850</v>
      </c>
    </row>
    <row r="129" spans="1:12" s="8" customFormat="1" ht="19.5" customHeight="1">
      <c r="A129" s="3">
        <f>IFERROR(VLOOKUP(B129,'[1]DADOS (OCULTAR)'!$P$3:$R$53,3,0),"")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3.11 - Material Laboratorial</v>
      </c>
      <c r="D129" s="3">
        <f>'[1]TCE - ANEXO IV - Preencher'!F138</f>
        <v>175233000125</v>
      </c>
      <c r="E129" s="5" t="str">
        <f>'[1]TCE - ANEXO IV - Preencher'!G138</f>
        <v>TRES LEOES MATERIAL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0048321</v>
      </c>
      <c r="I129" s="6" t="str">
        <f>IF('[1]TCE - ANEXO IV - Preencher'!K138="","",'[1]TCE - ANEXO IV - Preencher'!K138)</f>
        <v>12/02/2020</v>
      </c>
      <c r="J129" s="5" t="str">
        <f>'[1]TCE - ANEXO IV - Preencher'!L138</f>
        <v>28200200175233000125550010000483211438593008</v>
      </c>
      <c r="K129" s="5" t="str">
        <f>IF(F129="B",LEFT('[1]TCE - ANEXO IV - Preencher'!M138,2),IF(F129="S",LEFT('[1]TCE - ANEXO IV - Preencher'!M138,7),IF('[1]TCE - ANEXO IV - Preencher'!H138="","")))</f>
        <v>28</v>
      </c>
      <c r="L129" s="7">
        <f>'[1]TCE - ANEXO IV - Preencher'!N138</f>
        <v>256.8</v>
      </c>
    </row>
    <row r="130" spans="1:12" s="8" customFormat="1" ht="19.5" customHeight="1">
      <c r="A130" s="3">
        <f>IFERROR(VLOOKUP(B130,'[1]DADOS (OCULTAR)'!$P$3:$R$53,3,0),"")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3.11 - Material Laboratorial</v>
      </c>
      <c r="D130" s="3">
        <f>'[1]TCE - ANEXO IV - Preencher'!F139</f>
        <v>10779833000156</v>
      </c>
      <c r="E130" s="5" t="str">
        <f>'[1]TCE - ANEXO IV - Preencher'!G139</f>
        <v>MEDICAL MERCANTIL DE APAR MED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498935</v>
      </c>
      <c r="I130" s="6" t="str">
        <f>IF('[1]TCE - ANEXO IV - Preencher'!K139="","",'[1]TCE - ANEXO IV - Preencher'!K139)</f>
        <v>21/02/2020</v>
      </c>
      <c r="J130" s="5" t="str">
        <f>'[1]TCE - ANEXO IV - Preencher'!L139</f>
        <v>26200210779833000156550010004989351154446375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5112</v>
      </c>
    </row>
    <row r="131" spans="1:12" s="8" customFormat="1" ht="19.5" customHeight="1">
      <c r="A131" s="3">
        <f>IFERROR(VLOOKUP(B131,'[1]DADOS (OCULTAR)'!$P$3:$R$53,3,0),"")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3.99 - Outras despesas com Material de Consumo</v>
      </c>
      <c r="D131" s="3">
        <f>'[1]TCE - ANEXO IV - Preencher'!F140</f>
        <v>2668752000150</v>
      </c>
      <c r="E131" s="5" t="str">
        <f>'[1]TCE - ANEXO IV - Preencher'!G140</f>
        <v>REDLINE COMERCIO DE PRODUTOS CIRURGICOS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000000287</v>
      </c>
      <c r="I131" s="6" t="str">
        <f>IF('[1]TCE - ANEXO IV - Preencher'!K140="","",'[1]TCE - ANEXO IV - Preencher'!K140)</f>
        <v>18/02/2020</v>
      </c>
      <c r="J131" s="5" t="str">
        <f>'[1]TCE - ANEXO IV - Preencher'!L140</f>
        <v>26200202668752000150550010000002871000003009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17268</v>
      </c>
    </row>
    <row r="132" spans="1:12" s="8" customFormat="1" ht="19.5" customHeight="1">
      <c r="A132" s="3">
        <f>IFERROR(VLOOKUP(B132,'[1]DADOS (OCULTAR)'!$P$3:$R$53,3,0),"")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3.99 - Outras despesas com Material de Consumo</v>
      </c>
      <c r="D132" s="3">
        <f>'[1]TCE - ANEXO IV - Preencher'!F141</f>
        <v>7295277000138</v>
      </c>
      <c r="E132" s="5" t="str">
        <f>'[1]TCE - ANEXO IV - Preencher'!G141</f>
        <v>OLIVERTEC EQUIPAMENTOS HOSPITALARES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000014977</v>
      </c>
      <c r="I132" s="6" t="str">
        <f>IF('[1]TCE - ANEXO IV - Preencher'!K141="","",'[1]TCE - ANEXO IV - Preencher'!K141)</f>
        <v>17/02/2020</v>
      </c>
      <c r="J132" s="5" t="str">
        <f>'[1]TCE - ANEXO IV - Preencher'!L141</f>
        <v>35200207295277000138550010000149771266934297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455</v>
      </c>
    </row>
    <row r="133" spans="1:12" s="8" customFormat="1" ht="19.5" customHeight="1">
      <c r="A133" s="3">
        <f>IFERROR(VLOOKUP(B133,'[1]DADOS (OCULTAR)'!$P$3:$R$53,3,0),"")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3.99 - Outras despesas com Material de Consumo</v>
      </c>
      <c r="D133" s="3">
        <f>'[1]TCE - ANEXO IV - Preencher'!F142</f>
        <v>8674752000140</v>
      </c>
      <c r="E133" s="5" t="str">
        <f>'[1]TCE - ANEXO IV - Preencher'!G142</f>
        <v>CIRURGICA MONTEBELLO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000075309</v>
      </c>
      <c r="I133" s="6" t="str">
        <f>IF('[1]TCE - ANEXO IV - Preencher'!K142="","",'[1]TCE - ANEXO IV - Preencher'!K142)</f>
        <v>19/02/2020</v>
      </c>
      <c r="J133" s="5" t="str">
        <f>'[1]TCE - ANEXO IV - Preencher'!L142</f>
        <v>26200208674752000140550010000753091331792546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578.96</v>
      </c>
    </row>
    <row r="134" spans="1:12" s="8" customFormat="1" ht="19.5" customHeight="1">
      <c r="A134" s="3">
        <f>IFERROR(VLOOKUP(B134,'[1]DADOS (OCULTAR)'!$P$3:$R$53,3,0),"")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3.99 - Outras despesas com Material de Consumo</v>
      </c>
      <c r="D134" s="3">
        <f>'[1]TCE - ANEXO IV - Preencher'!F143</f>
        <v>10779833000156</v>
      </c>
      <c r="E134" s="5" t="str">
        <f>'[1]TCE - ANEXO IV - Preencher'!G143</f>
        <v>MEDICAL MERCANTIL DE APAR MED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498626</v>
      </c>
      <c r="I134" s="6" t="str">
        <f>IF('[1]TCE - ANEXO IV - Preencher'!K143="","",'[1]TCE - ANEXO IV - Preencher'!K143)</f>
        <v>18/02/2020</v>
      </c>
      <c r="J134" s="5" t="str">
        <f>'[1]TCE - ANEXO IV - Preencher'!L143</f>
        <v>26200210779833000156550010004986261134404515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571.67999999999995</v>
      </c>
    </row>
    <row r="135" spans="1:12" s="8" customFormat="1" ht="19.5" customHeight="1">
      <c r="A135" s="3">
        <f>IFERROR(VLOOKUP(B135,'[1]DADOS (OCULTAR)'!$P$3:$R$53,3,0),"")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3.99 - Outras despesas com Material de Consumo</v>
      </c>
      <c r="D135" s="3">
        <f>'[1]TCE - ANEXO IV - Preencher'!F144</f>
        <v>11449180000100</v>
      </c>
      <c r="E135" s="5" t="str">
        <f>'[1]TCE - ANEXO IV - Preencher'!G144</f>
        <v>DPROSMED DIST PROD MED HOSPITALARES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000032731</v>
      </c>
      <c r="I135" s="6" t="str">
        <f>IF('[1]TCE - ANEXO IV - Preencher'!K144="","",'[1]TCE - ANEXO IV - Preencher'!K144)</f>
        <v>12/02/2020</v>
      </c>
      <c r="J135" s="5" t="str">
        <f>'[1]TCE - ANEXO IV - Preencher'!L144</f>
        <v>26200211449180000100550010000327311028642279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1888.45</v>
      </c>
    </row>
    <row r="136" spans="1:12" s="8" customFormat="1" ht="19.5" customHeight="1">
      <c r="A136" s="3">
        <f>IFERROR(VLOOKUP(B136,'[1]DADOS (OCULTAR)'!$P$3:$R$53,3,0),"")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3.99 - Outras despesas com Material de Consumo</v>
      </c>
      <c r="D136" s="3">
        <f>'[1]TCE - ANEXO IV - Preencher'!F145</f>
        <v>31836173000178</v>
      </c>
      <c r="E136" s="5" t="str">
        <f>'[1]TCE - ANEXO IV - Preencher'!G145</f>
        <v>PEDRO HENRIQUE LINS MARTINS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000000818</v>
      </c>
      <c r="I136" s="6" t="str">
        <f>IF('[1]TCE - ANEXO IV - Preencher'!K145="","",'[1]TCE - ANEXO IV - Preencher'!K145)</f>
        <v>17/02/2020</v>
      </c>
      <c r="J136" s="5" t="str">
        <f>'[1]TCE - ANEXO IV - Preencher'!L145</f>
        <v>26200231836173000178550010000008181930724760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86.2</v>
      </c>
    </row>
    <row r="137" spans="1:12" s="8" customFormat="1" ht="19.5" customHeight="1">
      <c r="A137" s="3">
        <f>IFERROR(VLOOKUP(B137,'[1]DADOS (OCULTAR)'!$P$3:$R$53,3,0),"")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3.99 - Outras despesas com Material de Consumo</v>
      </c>
      <c r="D137" s="3">
        <f>'[1]TCE - ANEXO IV - Preencher'!F146</f>
        <v>34194080000185</v>
      </c>
      <c r="E137" s="5" t="str">
        <f>'[1]TCE - ANEXO IV - Preencher'!G146</f>
        <v>FD PINHEIRO MATERIAIS MEDICOS E HOSP LTDA EPP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000000294</v>
      </c>
      <c r="I137" s="6" t="str">
        <f>IF('[1]TCE - ANEXO IV - Preencher'!K146="","",'[1]TCE - ANEXO IV - Preencher'!K146)</f>
        <v>14/02/2020</v>
      </c>
      <c r="J137" s="5" t="str">
        <f>'[1]TCE - ANEXO IV - Preencher'!L146</f>
        <v>26200234194080000185550010000002941251632064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260</v>
      </c>
    </row>
    <row r="138" spans="1:12" s="8" customFormat="1" ht="19.5" customHeight="1">
      <c r="A138" s="3">
        <f>IFERROR(VLOOKUP(B138,'[1]DADOS (OCULTAR)'!$P$3:$R$53,3,0),"")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3.99 - Outras despesas com Material de Consumo</v>
      </c>
      <c r="D138" s="3">
        <f>'[1]TCE - ANEXO IV - Preencher'!F147</f>
        <v>35426756000181</v>
      </c>
      <c r="E138" s="5" t="str">
        <f>'[1]TCE - ANEXO IV - Preencher'!G147</f>
        <v>ANTONIO FERREIRA DOS SANTOS JUNIOR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000000003</v>
      </c>
      <c r="I138" s="6" t="str">
        <f>IF('[1]TCE - ANEXO IV - Preencher'!K147="","",'[1]TCE - ANEXO IV - Preencher'!K147)</f>
        <v>27/01/2020</v>
      </c>
      <c r="J138" s="5" t="str">
        <f>'[1]TCE - ANEXO IV - Preencher'!L147</f>
        <v>29200135426756000181550010000000031000740208</v>
      </c>
      <c r="K138" s="5" t="str">
        <f>IF(F138="B",LEFT('[1]TCE - ANEXO IV - Preencher'!M147,2),IF(F138="S",LEFT('[1]TCE - ANEXO IV - Preencher'!M147,7),IF('[1]TCE - ANEXO IV - Preencher'!H147="","")))</f>
        <v>29</v>
      </c>
      <c r="L138" s="7">
        <f>'[1]TCE - ANEXO IV - Preencher'!N147</f>
        <v>778</v>
      </c>
    </row>
    <row r="139" spans="1:12" s="8" customFormat="1" ht="19.5" customHeight="1">
      <c r="A139" s="3">
        <f>IFERROR(VLOOKUP(B139,'[1]DADOS (OCULTAR)'!$P$3:$R$53,3,0),"")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3.99 - Outras despesas com Material de Consumo</v>
      </c>
      <c r="D139" s="3">
        <f>'[1]TCE - ANEXO IV - Preencher'!F148</f>
        <v>35426756000181</v>
      </c>
      <c r="E139" s="5" t="str">
        <f>'[1]TCE - ANEXO IV - Preencher'!G148</f>
        <v>ANTONIO FERREIRA DOS SANTOS JUNIOR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000000004</v>
      </c>
      <c r="I139" s="6" t="str">
        <f>IF('[1]TCE - ANEXO IV - Preencher'!K148="","",'[1]TCE - ANEXO IV - Preencher'!K148)</f>
        <v>05/02/2020</v>
      </c>
      <c r="J139" s="5" t="str">
        <f>'[1]TCE - ANEXO IV - Preencher'!L148</f>
        <v>29200235426756000181550010000000041446201073</v>
      </c>
      <c r="K139" s="5" t="str">
        <f>IF(F139="B",LEFT('[1]TCE - ANEXO IV - Preencher'!M148,2),IF(F139="S",LEFT('[1]TCE - ANEXO IV - Preencher'!M148,7),IF('[1]TCE - ANEXO IV - Preencher'!H148="","")))</f>
        <v>29</v>
      </c>
      <c r="L139" s="7">
        <f>'[1]TCE - ANEXO IV - Preencher'!N148</f>
        <v>1040</v>
      </c>
    </row>
    <row r="140" spans="1:12" s="8" customFormat="1" ht="19.5" customHeight="1">
      <c r="A140" s="3">
        <f>IFERROR(VLOOKUP(B140,'[1]DADOS (OCULTAR)'!$P$3:$R$53,3,0),"")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3.7 - Material de Limpeza e Produtos de Hgienização</v>
      </c>
      <c r="D140" s="3">
        <f>'[1]TCE - ANEXO IV - Preencher'!F149</f>
        <v>193374000170</v>
      </c>
      <c r="E140" s="5" t="str">
        <f>'[1]TCE - ANEXO IV - Preencher'!G149</f>
        <v>JOSE ERNESTO PEREIRA BARROS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34041</v>
      </c>
      <c r="I140" s="6" t="str">
        <f>IF('[1]TCE - ANEXO IV - Preencher'!K149="","",'[1]TCE - ANEXO IV - Preencher'!K149)</f>
        <v>10/02/2020</v>
      </c>
      <c r="J140" s="5" t="str">
        <f>'[1]TCE - ANEXO IV - Preencher'!L149</f>
        <v>26200200193374000170550550000340411118404475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16.45</v>
      </c>
    </row>
    <row r="141" spans="1:12" s="8" customFormat="1" ht="19.5" customHeight="1">
      <c r="A141" s="3">
        <f>IFERROR(VLOOKUP(B141,'[1]DADOS (OCULTAR)'!$P$3:$R$53,3,0),"")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3.7 - Material de Limpeza e Produtos de Hgienização</v>
      </c>
      <c r="D141" s="3">
        <f>'[1]TCE - ANEXO IV - Preencher'!F150</f>
        <v>193374000170</v>
      </c>
      <c r="E141" s="5" t="str">
        <f>'[1]TCE - ANEXO IV - Preencher'!G150</f>
        <v>JOSE ERNESTO PEREIRA BARROS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34224</v>
      </c>
      <c r="I141" s="6" t="str">
        <f>IF('[1]TCE - ANEXO IV - Preencher'!K150="","",'[1]TCE - ANEXO IV - Preencher'!K150)</f>
        <v>20/02/2020</v>
      </c>
      <c r="J141" s="5" t="str">
        <f>'[1]TCE - ANEXO IV - Preencher'!L150</f>
        <v>26200200193374000170550550000342241119574510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17.98</v>
      </c>
    </row>
    <row r="142" spans="1:12" s="8" customFormat="1" ht="19.5" customHeight="1">
      <c r="A142" s="3">
        <f>IFERROR(VLOOKUP(B142,'[1]DADOS (OCULTAR)'!$P$3:$R$53,3,0),"")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3.7 - Material de Limpeza e Produtos de Hgienização</v>
      </c>
      <c r="D142" s="3">
        <f>'[1]TCE - ANEXO IV - Preencher'!F151</f>
        <v>5044056000161</v>
      </c>
      <c r="E142" s="5" t="str">
        <f>'[1]TCE - ANEXO IV - Preencher'!G151</f>
        <v>DMH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16171</v>
      </c>
      <c r="I142" s="6" t="str">
        <f>IF('[1]TCE - ANEXO IV - Preencher'!K151="","",'[1]TCE - ANEXO IV - Preencher'!K151)</f>
        <v>07/02/2020</v>
      </c>
      <c r="J142" s="5" t="str">
        <f>'[1]TCE - ANEXO IV - Preencher'!L151</f>
        <v>26200205044056000161550010000161711256961066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4757</v>
      </c>
    </row>
    <row r="143" spans="1:12" s="8" customFormat="1" ht="19.5" customHeight="1">
      <c r="A143" s="3">
        <f>IFERROR(VLOOKUP(B143,'[1]DADOS (OCULTAR)'!$P$3:$R$53,3,0),"")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3.7 - Material de Limpeza e Produtos de Hgienização</v>
      </c>
      <c r="D143" s="3">
        <f>'[1]TCE - ANEXO IV - Preencher'!F152</f>
        <v>5044056000161</v>
      </c>
      <c r="E143" s="5" t="str">
        <f>'[1]TCE - ANEXO IV - Preencher'!G152</f>
        <v>DMH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16172</v>
      </c>
      <c r="I143" s="6" t="str">
        <f>IF('[1]TCE - ANEXO IV - Preencher'!K152="","",'[1]TCE - ANEXO IV - Preencher'!K152)</f>
        <v>07/02/2020</v>
      </c>
      <c r="J143" s="5" t="str">
        <f>'[1]TCE - ANEXO IV - Preencher'!L152</f>
        <v>26200205044056000161550010000161721066078495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3648.51</v>
      </c>
    </row>
    <row r="144" spans="1:12" s="8" customFormat="1" ht="19.5" customHeight="1">
      <c r="A144" s="3">
        <f>IFERROR(VLOOKUP(B144,'[1]DADOS (OCULTAR)'!$P$3:$R$53,3,0),"")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3.7 - Material de Limpeza e Produtos de Hgienização</v>
      </c>
      <c r="D144" s="3">
        <f>'[1]TCE - ANEXO IV - Preencher'!F153</f>
        <v>5509824000377</v>
      </c>
      <c r="E144" s="5" t="str">
        <f>'[1]TCE - ANEXO IV - Preencher'!G153</f>
        <v>NORMANDO JOSE NOSSA VILLAR -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000018244</v>
      </c>
      <c r="I144" s="6" t="str">
        <f>IF('[1]TCE - ANEXO IV - Preencher'!K153="","",'[1]TCE - ANEXO IV - Preencher'!K153)</f>
        <v>05/02/2020</v>
      </c>
      <c r="J144" s="5" t="str">
        <f>'[1]TCE - ANEXO IV - Preencher'!L153</f>
        <v>26200205509824000377550010000182441000439712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482.63</v>
      </c>
    </row>
    <row r="145" spans="1:12" s="8" customFormat="1" ht="19.5" customHeight="1">
      <c r="A145" s="3">
        <f>IFERROR(VLOOKUP(B145,'[1]DADOS (OCULTAR)'!$P$3:$R$53,3,0),"")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3.7 - Material de Limpeza e Produtos de Hgienização</v>
      </c>
      <c r="D145" s="3">
        <f>'[1]TCE - ANEXO IV - Preencher'!F154</f>
        <v>5509824000377</v>
      </c>
      <c r="E145" s="5" t="str">
        <f>'[1]TCE - ANEXO IV - Preencher'!G154</f>
        <v>NORMANDO JOSE NOSSA VILLAR -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000018296</v>
      </c>
      <c r="I145" s="6" t="str">
        <f>IF('[1]TCE - ANEXO IV - Preencher'!K154="","",'[1]TCE - ANEXO IV - Preencher'!K154)</f>
        <v>18/02/2020</v>
      </c>
      <c r="J145" s="5" t="str">
        <f>'[1]TCE - ANEXO IV - Preencher'!L154</f>
        <v>26200205509824000377550010000182961000440245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3072</v>
      </c>
    </row>
    <row r="146" spans="1:12" s="8" customFormat="1" ht="19.5" customHeight="1">
      <c r="A146" s="3">
        <f>IFERROR(VLOOKUP(B146,'[1]DADOS (OCULTAR)'!$P$3:$R$53,3,0),"")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3.7 - Material de Limpeza e Produtos de Hgienização</v>
      </c>
      <c r="D146" s="3">
        <f>'[1]TCE - ANEXO IV - Preencher'!F155</f>
        <v>5509824000377</v>
      </c>
      <c r="E146" s="5" t="str">
        <f>'[1]TCE - ANEXO IV - Preencher'!G155</f>
        <v>NORMANDO JOSE NOSSA VILLAR -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000018297</v>
      </c>
      <c r="I146" s="6" t="str">
        <f>IF('[1]TCE - ANEXO IV - Preencher'!K155="","",'[1]TCE - ANEXO IV - Preencher'!K155)</f>
        <v>19/02/2020</v>
      </c>
      <c r="J146" s="5" t="str">
        <f>'[1]TCE - ANEXO IV - Preencher'!L155</f>
        <v>26200205509824000377550010000182971000440250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2856</v>
      </c>
    </row>
    <row r="147" spans="1:12" s="8" customFormat="1" ht="19.5" customHeight="1">
      <c r="A147" s="3">
        <f>IFERROR(VLOOKUP(B147,'[1]DADOS (OCULTAR)'!$P$3:$R$53,3,0),"")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3.7 - Material de Limpeza e Produtos de Hgienização</v>
      </c>
      <c r="D147" s="3">
        <f>'[1]TCE - ANEXO IV - Preencher'!F156</f>
        <v>5509824000377</v>
      </c>
      <c r="E147" s="5" t="str">
        <f>'[1]TCE - ANEXO IV - Preencher'!G156</f>
        <v>NORMANDO JOSE NOSSA VILLAR - 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000.018.301</v>
      </c>
      <c r="I147" s="6" t="str">
        <f>IF('[1]TCE - ANEXO IV - Preencher'!K156="","",'[1]TCE - ANEXO IV - Preencher'!K156)</f>
        <v>19/02/2020</v>
      </c>
      <c r="J147" s="5" t="str">
        <f>'[1]TCE - ANEXO IV - Preencher'!L156</f>
        <v>26200205509824000377550010000183011000440298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153.28</v>
      </c>
    </row>
    <row r="148" spans="1:12" s="8" customFormat="1" ht="19.5" customHeight="1">
      <c r="A148" s="3">
        <f>IFERROR(VLOOKUP(B148,'[1]DADOS (OCULTAR)'!$P$3:$R$53,3,0),"")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3.7 - Material de Limpeza e Produtos de Hgienização</v>
      </c>
      <c r="D148" s="3">
        <f>'[1]TCE - ANEXO IV - Preencher'!F157</f>
        <v>5509824000377</v>
      </c>
      <c r="E148" s="5" t="str">
        <f>'[1]TCE - ANEXO IV - Preencher'!G157</f>
        <v>NORMANDO JOSE NOSSA VILLAR -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000018310</v>
      </c>
      <c r="I148" s="6" t="str">
        <f>IF('[1]TCE - ANEXO IV - Preencher'!K157="","",'[1]TCE - ANEXO IV - Preencher'!K157)</f>
        <v>20/02/2020</v>
      </c>
      <c r="J148" s="5" t="str">
        <f>'[1]TCE - ANEXO IV - Preencher'!L157</f>
        <v>26200205509824000377550010000183101000440386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217.6</v>
      </c>
    </row>
    <row r="149" spans="1:12" s="8" customFormat="1" ht="19.5" customHeight="1">
      <c r="A149" s="3">
        <f>IFERROR(VLOOKUP(B149,'[1]DADOS (OCULTAR)'!$P$3:$R$53,3,0),"")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3.7 - Material de Limpeza e Produtos de Hgienização</v>
      </c>
      <c r="D149" s="3">
        <f>'[1]TCE - ANEXO IV - Preencher'!F158</f>
        <v>8613183000122</v>
      </c>
      <c r="E149" s="5" t="str">
        <f>'[1]TCE - ANEXO IV - Preencher'!G158</f>
        <v>ENIVALDO BARBOSA NOGUEIRA -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000049421</v>
      </c>
      <c r="I149" s="6" t="str">
        <f>IF('[1]TCE - ANEXO IV - Preencher'!K158="","",'[1]TCE - ANEXO IV - Preencher'!K158)</f>
        <v>03/02/2020</v>
      </c>
      <c r="J149" s="5" t="str">
        <f>'[1]TCE - ANEXO IV - Preencher'!L158</f>
        <v>26200208613183000122550010000494211000690766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500.5</v>
      </c>
    </row>
    <row r="150" spans="1:12" s="8" customFormat="1" ht="19.5" customHeight="1">
      <c r="A150" s="3">
        <f>IFERROR(VLOOKUP(B150,'[1]DADOS (OCULTAR)'!$P$3:$R$53,3,0),"")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3.7 - Material de Limpeza e Produtos de Hgienização</v>
      </c>
      <c r="D150" s="3">
        <f>'[1]TCE - ANEXO IV - Preencher'!F159</f>
        <v>8613183000122</v>
      </c>
      <c r="E150" s="5" t="str">
        <f>'[1]TCE - ANEXO IV - Preencher'!G159</f>
        <v>ENIVALDO BARBOSA NOGUEIRA -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000049739</v>
      </c>
      <c r="I150" s="6" t="str">
        <f>IF('[1]TCE - ANEXO IV - Preencher'!K159="","",'[1]TCE - ANEXO IV - Preencher'!K159)</f>
        <v>17/02/2020</v>
      </c>
      <c r="J150" s="5" t="str">
        <f>'[1]TCE - ANEXO IV - Preencher'!L159</f>
        <v>26200208613183000122550010000497391000694460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324.8</v>
      </c>
    </row>
    <row r="151" spans="1:12" s="8" customFormat="1" ht="19.5" customHeight="1">
      <c r="A151" s="3">
        <f>IFERROR(VLOOKUP(B151,'[1]DADOS (OCULTAR)'!$P$3:$R$53,3,0),"")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3.7 - Material de Limpeza e Produtos de Hgienização</v>
      </c>
      <c r="D151" s="3">
        <f>'[1]TCE - ANEXO IV - Preencher'!F160</f>
        <v>8613183000122</v>
      </c>
      <c r="E151" s="5" t="str">
        <f>'[1]TCE - ANEXO IV - Preencher'!G160</f>
        <v>ENIVALDO BARBOSA NOGUEIRA -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000049810</v>
      </c>
      <c r="I151" s="6" t="str">
        <f>IF('[1]TCE - ANEXO IV - Preencher'!K160="","",'[1]TCE - ANEXO IV - Preencher'!K160)</f>
        <v>21/02/2020</v>
      </c>
      <c r="J151" s="5" t="str">
        <f>'[1]TCE - ANEXO IV - Preencher'!L160</f>
        <v>26200208613183000122550010000498101000695332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163.08000000000001</v>
      </c>
    </row>
    <row r="152" spans="1:12" s="8" customFormat="1" ht="19.5" customHeight="1">
      <c r="A152" s="3">
        <f>IFERROR(VLOOKUP(B152,'[1]DADOS (OCULTAR)'!$P$3:$R$53,3,0),"")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3.7 - Material de Limpeza e Produtos de Hgienização</v>
      </c>
      <c r="D152" s="3">
        <f>'[1]TCE - ANEXO IV - Preencher'!F161</f>
        <v>11449180000100</v>
      </c>
      <c r="E152" s="5" t="str">
        <f>'[1]TCE - ANEXO IV - Preencher'!G161</f>
        <v>DPROSMED DIST PROD MED HOSPITALARES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000032730</v>
      </c>
      <c r="I152" s="6" t="str">
        <f>IF('[1]TCE - ANEXO IV - Preencher'!K161="","",'[1]TCE - ANEXO IV - Preencher'!K161)</f>
        <v>12/02/2020</v>
      </c>
      <c r="J152" s="5" t="str">
        <f>'[1]TCE - ANEXO IV - Preencher'!L161</f>
        <v>26200211449180000100550010000327301171782642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4670.6400000000003</v>
      </c>
    </row>
    <row r="153" spans="1:12" s="8" customFormat="1" ht="19.5" customHeight="1">
      <c r="A153" s="3">
        <f>IFERROR(VLOOKUP(B153,'[1]DADOS (OCULTAR)'!$P$3:$R$53,3,0),"")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3.7 - Material de Limpeza e Produtos de Hgienização</v>
      </c>
      <c r="D153" s="3">
        <f>'[1]TCE - ANEXO IV - Preencher'!F162</f>
        <v>12271596000143</v>
      </c>
      <c r="E153" s="5" t="str">
        <f>'[1]TCE - ANEXO IV - Preencher'!G162</f>
        <v>PHARMAMED COMERCIO DE PRADUTOS MEDICOS H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000030375</v>
      </c>
      <c r="I153" s="6" t="str">
        <f>IF('[1]TCE - ANEXO IV - Preencher'!K162="","",'[1]TCE - ANEXO IV - Preencher'!K162)</f>
        <v>21/02/2020</v>
      </c>
      <c r="J153" s="5" t="str">
        <f>'[1]TCE - ANEXO IV - Preencher'!L162</f>
        <v>26200212271596000143550010000303751917936739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7675.28</v>
      </c>
    </row>
    <row r="154" spans="1:12" s="8" customFormat="1" ht="19.5" customHeight="1">
      <c r="A154" s="3">
        <f>IFERROR(VLOOKUP(B154,'[1]DADOS (OCULTAR)'!$P$3:$R$53,3,0),"")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3.7 - Material de Limpeza e Produtos de Hgienização</v>
      </c>
      <c r="D154" s="3">
        <f>'[1]TCE - ANEXO IV - Preencher'!F163</f>
        <v>15183098000137</v>
      </c>
      <c r="E154" s="5" t="str">
        <f>'[1]TCE - ANEXO IV - Preencher'!G163</f>
        <v>INDEBA INDUSTRIA E COMERCIO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000047731</v>
      </c>
      <c r="I154" s="6" t="str">
        <f>IF('[1]TCE - ANEXO IV - Preencher'!K163="","",'[1]TCE - ANEXO IV - Preencher'!K163)</f>
        <v>05/02/2020</v>
      </c>
      <c r="J154" s="5" t="str">
        <f>'[1]TCE - ANEXO IV - Preencher'!L163</f>
        <v>29200215183098000137550010000477311100304980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298.68</v>
      </c>
    </row>
    <row r="155" spans="1:12" s="8" customFormat="1" ht="19.5" customHeight="1">
      <c r="A155" s="3">
        <f>IFERROR(VLOOKUP(B155,'[1]DADOS (OCULTAR)'!$P$3:$R$53,3,0),"")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3.7 - Material de Limpeza e Produtos de Hgienização</v>
      </c>
      <c r="D155" s="3">
        <f>'[1]TCE - ANEXO IV - Preencher'!F164</f>
        <v>20859696000202</v>
      </c>
      <c r="E155" s="5" t="str">
        <f>'[1]TCE - ANEXO IV - Preencher'!G164</f>
        <v>ORTHOMED STALLYN JOHNSON BORGES GARDEL M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000002912</v>
      </c>
      <c r="I155" s="6" t="str">
        <f>IF('[1]TCE - ANEXO IV - Preencher'!K164="","",'[1]TCE - ANEXO IV - Preencher'!K164)</f>
        <v>20/02/2020</v>
      </c>
      <c r="J155" s="5" t="str">
        <f>'[1]TCE - ANEXO IV - Preencher'!L164</f>
        <v>26200220859696000202550010000029121000033856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699</v>
      </c>
    </row>
    <row r="156" spans="1:12" s="8" customFormat="1" ht="19.5" customHeight="1">
      <c r="A156" s="3">
        <f>IFERROR(VLOOKUP(B156,'[1]DADOS (OCULTAR)'!$P$3:$R$53,3,0),"")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3.7 - Material de Limpeza e Produtos de Hgienização</v>
      </c>
      <c r="D156" s="3">
        <f>'[1]TCE - ANEXO IV - Preencher'!F165</f>
        <v>30611447000168</v>
      </c>
      <c r="E156" s="5" t="str">
        <f>'[1]TCE - ANEXO IV - Preencher'!G165</f>
        <v>RAISSA C R MEDEIROS MOURA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000006908</v>
      </c>
      <c r="I156" s="6" t="str">
        <f>IF('[1]TCE - ANEXO IV - Preencher'!K165="","",'[1]TCE - ANEXO IV - Preencher'!K165)</f>
        <v>04/02/2020</v>
      </c>
      <c r="J156" s="5" t="str">
        <f>'[1]TCE - ANEXO IV - Preencher'!L165</f>
        <v>26200230611447000168550010000069081618413866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288</v>
      </c>
    </row>
    <row r="157" spans="1:12" s="8" customFormat="1" ht="19.5" customHeight="1">
      <c r="A157" s="3">
        <f>IFERROR(VLOOKUP(B157,'[1]DADOS (OCULTAR)'!$P$3:$R$53,3,0),"")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3.7 - Material de Limpeza e Produtos de Hgienização</v>
      </c>
      <c r="D157" s="3">
        <f>'[1]TCE - ANEXO IV - Preencher'!F166</f>
        <v>30611447000168</v>
      </c>
      <c r="E157" s="5" t="str">
        <f>'[1]TCE - ANEXO IV - Preencher'!G166</f>
        <v>RAISSA C R MEDEIROS MOURA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000007061</v>
      </c>
      <c r="I157" s="6" t="str">
        <f>IF('[1]TCE - ANEXO IV - Preencher'!K166="","",'[1]TCE - ANEXO IV - Preencher'!K166)</f>
        <v>20/02/2020</v>
      </c>
      <c r="J157" s="5" t="str">
        <f>'[1]TCE - ANEXO IV - Preencher'!L166</f>
        <v>26200230611447000168550010000070611304767552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1559.25</v>
      </c>
    </row>
    <row r="158" spans="1:12" s="8" customFormat="1" ht="19.5" customHeight="1">
      <c r="A158" s="3">
        <f>IFERROR(VLOOKUP(B158,'[1]DADOS (OCULTAR)'!$P$3:$R$53,3,0),"")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3.7 - Material de Limpeza e Produtos de Hgienização</v>
      </c>
      <c r="D158" s="3">
        <f>'[1]TCE - ANEXO IV - Preencher'!F167</f>
        <v>30611447000168</v>
      </c>
      <c r="E158" s="5" t="str">
        <f>'[1]TCE - ANEXO IV - Preencher'!G167</f>
        <v>RAISSA C R MEDEIROS MOURA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000007075</v>
      </c>
      <c r="I158" s="6" t="str">
        <f>IF('[1]TCE - ANEXO IV - Preencher'!K167="","",'[1]TCE - ANEXO IV - Preencher'!K167)</f>
        <v>20/02/2020</v>
      </c>
      <c r="J158" s="5" t="str">
        <f>'[1]TCE - ANEXO IV - Preencher'!L167</f>
        <v>26200230611447000168550010000070751415348812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235</v>
      </c>
    </row>
    <row r="159" spans="1:12" s="8" customFormat="1" ht="19.5" customHeight="1">
      <c r="A159" s="3">
        <f>IFERROR(VLOOKUP(B159,'[1]DADOS (OCULTAR)'!$P$3:$R$53,3,0),"")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3.7 - Material de Limpeza e Produtos de Hgienização</v>
      </c>
      <c r="D159" s="3">
        <f>'[1]TCE - ANEXO IV - Preencher'!F168</f>
        <v>30848237000198</v>
      </c>
      <c r="E159" s="5" t="str">
        <f>'[1]TCE - ANEXO IV - Preencher'!G168</f>
        <v>PH COMERCIO DE PRODUTOS MEDICOS HOSP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000003086</v>
      </c>
      <c r="I159" s="6" t="str">
        <f>IF('[1]TCE - ANEXO IV - Preencher'!K168="","",'[1]TCE - ANEXO IV - Preencher'!K168)</f>
        <v>11/02/2020</v>
      </c>
      <c r="J159" s="5" t="str">
        <f>'[1]TCE - ANEXO IV - Preencher'!L168</f>
        <v>26200230848237000198550010000030861223537116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621</v>
      </c>
    </row>
    <row r="160" spans="1:12" s="8" customFormat="1" ht="19.5" customHeight="1">
      <c r="A160" s="3">
        <f>IFERROR(VLOOKUP(B160,'[1]DADOS (OCULTAR)'!$P$3:$R$53,3,0),"")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3.7 - Material de Limpeza e Produtos de Hgienização</v>
      </c>
      <c r="D160" s="3">
        <f>'[1]TCE - ANEXO IV - Preencher'!F169</f>
        <v>30848237000198</v>
      </c>
      <c r="E160" s="5" t="str">
        <f>'[1]TCE - ANEXO IV - Preencher'!G169</f>
        <v>PH COMERCIO DE PRODUTOS MEDICOS HOSP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000003088</v>
      </c>
      <c r="I160" s="6" t="str">
        <f>IF('[1]TCE - ANEXO IV - Preencher'!K169="","",'[1]TCE - ANEXO IV - Preencher'!K169)</f>
        <v>11/02/2020</v>
      </c>
      <c r="J160" s="5" t="str">
        <f>'[1]TCE - ANEXO IV - Preencher'!L169</f>
        <v>26200230848237000198550010000030881544133014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114</v>
      </c>
    </row>
    <row r="161" spans="1:12" s="8" customFormat="1" ht="19.5" customHeight="1">
      <c r="A161" s="3">
        <f>IFERROR(VLOOKUP(B161,'[1]DADOS (OCULTAR)'!$P$3:$R$53,3,0),"")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3.7 - Material de Limpeza e Produtos de Hgienização</v>
      </c>
      <c r="D161" s="3">
        <f>'[1]TCE - ANEXO IV - Preencher'!F170</f>
        <v>30848237000198</v>
      </c>
      <c r="E161" s="5" t="str">
        <f>'[1]TCE - ANEXO IV - Preencher'!G170</f>
        <v>PH COMERCIO DE PRODUTOS MEDICOS HOSP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000003156</v>
      </c>
      <c r="I161" s="6" t="str">
        <f>IF('[1]TCE - ANEXO IV - Preencher'!K170="","",'[1]TCE - ANEXO IV - Preencher'!K170)</f>
        <v>21/02/2020</v>
      </c>
      <c r="J161" s="5" t="str">
        <f>'[1]TCE - ANEXO IV - Preencher'!L170</f>
        <v>26200230848237000198550010000031561626542432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426.4</v>
      </c>
    </row>
    <row r="162" spans="1:12" s="8" customFormat="1" ht="19.5" customHeight="1">
      <c r="A162" s="3">
        <f>IFERROR(VLOOKUP(B162,'[1]DADOS (OCULTAR)'!$P$3:$R$53,3,0),"")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3.7 - Material de Limpeza e Produtos de Hgienização</v>
      </c>
      <c r="D162" s="3">
        <f>'[1]TCE - ANEXO IV - Preencher'!F171</f>
        <v>33910350000144</v>
      </c>
      <c r="E162" s="5" t="str">
        <f>'[1]TCE - ANEXO IV - Preencher'!G171</f>
        <v>GARDEIS EQUIP DE PROT INDIVIDUAL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000002590</v>
      </c>
      <c r="I162" s="6" t="str">
        <f>IF('[1]TCE - ANEXO IV - Preencher'!K171="","",'[1]TCE - ANEXO IV - Preencher'!K171)</f>
        <v>21/02/2020</v>
      </c>
      <c r="J162" s="5" t="str">
        <f>'[1]TCE - ANEXO IV - Preencher'!L171</f>
        <v>26200233910350000144550010000025901482847361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1312.96</v>
      </c>
    </row>
    <row r="163" spans="1:12" s="8" customFormat="1" ht="19.5" customHeight="1">
      <c r="A163" s="3">
        <f>IFERROR(VLOOKUP(B163,'[1]DADOS (OCULTAR)'!$P$3:$R$53,3,0),"")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3.99 - Outras despesas com Material de Consumo</v>
      </c>
      <c r="D163" s="3">
        <f>'[1]TCE - ANEXO IV - Preencher'!F172</f>
        <v>193374000170</v>
      </c>
      <c r="E163" s="5" t="str">
        <f>'[1]TCE - ANEXO IV - Preencher'!G172</f>
        <v>JOSE ERNESTO PEREIRA BARROS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33894</v>
      </c>
      <c r="I163" s="6" t="str">
        <f>IF('[1]TCE - ANEXO IV - Preencher'!K172="","",'[1]TCE - ANEXO IV - Preencher'!K172)</f>
        <v>03/02/2020</v>
      </c>
      <c r="J163" s="5" t="str">
        <f>'[1]TCE - ANEXO IV - Preencher'!L172</f>
        <v>26200200193374000170550550000338941115140020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725.24</v>
      </c>
    </row>
    <row r="164" spans="1:12" s="8" customFormat="1" ht="19.5" customHeight="1">
      <c r="A164" s="3">
        <f>IFERROR(VLOOKUP(B164,'[1]DADOS (OCULTAR)'!$P$3:$R$53,3,0),"")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3.99 - Outras despesas com Material de Consumo</v>
      </c>
      <c r="D164" s="3">
        <f>'[1]TCE - ANEXO IV - Preencher'!F173</f>
        <v>193374000170</v>
      </c>
      <c r="E164" s="5" t="str">
        <f>'[1]TCE - ANEXO IV - Preencher'!G173</f>
        <v>JOSE ERNESTO PEREIRA BARROS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33913</v>
      </c>
      <c r="I164" s="6" t="str">
        <f>IF('[1]TCE - ANEXO IV - Preencher'!K173="","",'[1]TCE - ANEXO IV - Preencher'!K173)</f>
        <v>03/02/2020</v>
      </c>
      <c r="J164" s="5" t="str">
        <f>'[1]TCE - ANEXO IV - Preencher'!L173</f>
        <v>26200200193374000170550550000339131118574966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22.74</v>
      </c>
    </row>
    <row r="165" spans="1:12" s="8" customFormat="1" ht="19.5" customHeight="1">
      <c r="A165" s="3">
        <f>IFERROR(VLOOKUP(B165,'[1]DADOS (OCULTAR)'!$P$3:$R$53,3,0),"")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3.99 - Outras despesas com Material de Consumo</v>
      </c>
      <c r="D165" s="3">
        <f>'[1]TCE - ANEXO IV - Preencher'!F174</f>
        <v>193374000170</v>
      </c>
      <c r="E165" s="5" t="str">
        <f>'[1]TCE - ANEXO IV - Preencher'!G174</f>
        <v>JOSE ERNESTO PEREIRA BARROS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33917</v>
      </c>
      <c r="I165" s="6" t="str">
        <f>IF('[1]TCE - ANEXO IV - Preencher'!K174="","",'[1]TCE - ANEXO IV - Preencher'!K174)</f>
        <v>03/02/2020</v>
      </c>
      <c r="J165" s="5" t="str">
        <f>'[1]TCE - ANEXO IV - Preencher'!L174</f>
        <v>26200200193374000170550550000339171119335980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261.61</v>
      </c>
    </row>
    <row r="166" spans="1:12" s="8" customFormat="1" ht="19.5" customHeight="1">
      <c r="A166" s="3">
        <f>IFERROR(VLOOKUP(B166,'[1]DADOS (OCULTAR)'!$P$3:$R$53,3,0),"")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3.99 - Outras despesas com Material de Consumo</v>
      </c>
      <c r="D166" s="3">
        <f>'[1]TCE - ANEXO IV - Preencher'!F175</f>
        <v>193374000170</v>
      </c>
      <c r="E166" s="5" t="str">
        <f>'[1]TCE - ANEXO IV - Preencher'!G175</f>
        <v>JOSE ERNESTO PEREIRA BARROS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33931</v>
      </c>
      <c r="I166" s="6" t="str">
        <f>IF('[1]TCE - ANEXO IV - Preencher'!K175="","",'[1]TCE - ANEXO IV - Preencher'!K175)</f>
        <v>04/02/2020</v>
      </c>
      <c r="J166" s="5" t="str">
        <f>'[1]TCE - ANEXO IV - Preencher'!L175</f>
        <v>26200200193374000170550550000339311115249914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59.8</v>
      </c>
    </row>
    <row r="167" spans="1:12" s="8" customFormat="1" ht="19.5" customHeight="1">
      <c r="A167" s="3">
        <f>IFERROR(VLOOKUP(B167,'[1]DADOS (OCULTAR)'!$P$3:$R$53,3,0),"")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3.99 - Outras despesas com Material de Consumo</v>
      </c>
      <c r="D167" s="3">
        <f>'[1]TCE - ANEXO IV - Preencher'!F176</f>
        <v>193374000170</v>
      </c>
      <c r="E167" s="5" t="str">
        <f>'[1]TCE - ANEXO IV - Preencher'!G176</f>
        <v>JOSE ERNESTO PEREIRA BARROS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33997</v>
      </c>
      <c r="I167" s="6" t="str">
        <f>IF('[1]TCE - ANEXO IV - Preencher'!K176="","",'[1]TCE - ANEXO IV - Preencher'!K176)</f>
        <v>07/02/2020</v>
      </c>
      <c r="J167" s="5" t="str">
        <f>'[1]TCE - ANEXO IV - Preencher'!L176</f>
        <v>26200200193374000170550550000339971113776480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29.9</v>
      </c>
    </row>
    <row r="168" spans="1:12" s="8" customFormat="1" ht="19.5" customHeight="1">
      <c r="A168" s="3">
        <f>IFERROR(VLOOKUP(B168,'[1]DADOS (OCULTAR)'!$P$3:$R$53,3,0),"")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3.99 - Outras despesas com Material de Consumo</v>
      </c>
      <c r="D168" s="3">
        <f>'[1]TCE - ANEXO IV - Preencher'!F177</f>
        <v>193374000170</v>
      </c>
      <c r="E168" s="5" t="str">
        <f>'[1]TCE - ANEXO IV - Preencher'!G177</f>
        <v>JOSE ERNESTO PEREIRA BARROS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33997</v>
      </c>
      <c r="I168" s="6" t="str">
        <f>IF('[1]TCE - ANEXO IV - Preencher'!K177="","",'[1]TCE - ANEXO IV - Preencher'!K177)</f>
        <v>07/02/2020</v>
      </c>
      <c r="J168" s="5" t="str">
        <f>'[1]TCE - ANEXO IV - Preencher'!L177</f>
        <v>26200200193374000170550550000339971113776480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2088.02</v>
      </c>
    </row>
    <row r="169" spans="1:12" s="8" customFormat="1" ht="19.5" customHeight="1">
      <c r="A169" s="3">
        <f>IFERROR(VLOOKUP(B169,'[1]DADOS (OCULTAR)'!$P$3:$R$53,3,0),"")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3.99 - Outras despesas com Material de Consumo</v>
      </c>
      <c r="D169" s="3">
        <f>'[1]TCE - ANEXO IV - Preencher'!F178</f>
        <v>193374000170</v>
      </c>
      <c r="E169" s="5" t="str">
        <f>'[1]TCE - ANEXO IV - Preencher'!G178</f>
        <v>JOSE ERNESTO PEREIRA BARROS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34109</v>
      </c>
      <c r="I169" s="6" t="str">
        <f>IF('[1]TCE - ANEXO IV - Preencher'!K178="","",'[1]TCE - ANEXO IV - Preencher'!K178)</f>
        <v>13/02/2020</v>
      </c>
      <c r="J169" s="5" t="str">
        <f>'[1]TCE - ANEXO IV - Preencher'!L178</f>
        <v>26200200193374000170550550000341091116340605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29.9</v>
      </c>
    </row>
    <row r="170" spans="1:12" s="8" customFormat="1" ht="19.5" customHeight="1">
      <c r="A170" s="3">
        <f>IFERROR(VLOOKUP(B170,'[1]DADOS (OCULTAR)'!$P$3:$R$53,3,0),"")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3.99 - Outras despesas com Material de Consumo</v>
      </c>
      <c r="D170" s="3">
        <f>'[1]TCE - ANEXO IV - Preencher'!F179</f>
        <v>193374000170</v>
      </c>
      <c r="E170" s="5" t="str">
        <f>'[1]TCE - ANEXO IV - Preencher'!G179</f>
        <v>JOSE ERNESTO PEREIRA BARROS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34109</v>
      </c>
      <c r="I170" s="6" t="str">
        <f>IF('[1]TCE - ANEXO IV - Preencher'!K179="","",'[1]TCE - ANEXO IV - Preencher'!K179)</f>
        <v>13/02/2020</v>
      </c>
      <c r="J170" s="5" t="str">
        <f>'[1]TCE - ANEXO IV - Preencher'!L179</f>
        <v>26200200193374000170550550000341091116340605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320.20999999999998</v>
      </c>
    </row>
    <row r="171" spans="1:12" s="8" customFormat="1" ht="19.5" customHeight="1">
      <c r="A171" s="3">
        <f>IFERROR(VLOOKUP(B171,'[1]DADOS (OCULTAR)'!$P$3:$R$53,3,0),"")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3.99 - Outras despesas com Material de Consumo</v>
      </c>
      <c r="D171" s="3">
        <f>'[1]TCE - ANEXO IV - Preencher'!F180</f>
        <v>193374000170</v>
      </c>
      <c r="E171" s="5" t="str">
        <f>'[1]TCE - ANEXO IV - Preencher'!G180</f>
        <v>JOSE ERNESTO PEREIRA BARROS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34158</v>
      </c>
      <c r="I171" s="6" t="str">
        <f>IF('[1]TCE - ANEXO IV - Preencher'!K180="","",'[1]TCE - ANEXO IV - Preencher'!K180)</f>
        <v>17/02/2020</v>
      </c>
      <c r="J171" s="5" t="str">
        <f>'[1]TCE - ANEXO IV - Preencher'!L180</f>
        <v>26200200193374000170550550000341581113759065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14.94</v>
      </c>
    </row>
    <row r="172" spans="1:12" s="8" customFormat="1" ht="19.5" customHeight="1">
      <c r="A172" s="3">
        <f>IFERROR(VLOOKUP(B172,'[1]DADOS (OCULTAR)'!$P$3:$R$53,3,0),"")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3.99 - Outras despesas com Material de Consumo</v>
      </c>
      <c r="D172" s="3">
        <f>'[1]TCE - ANEXO IV - Preencher'!F181</f>
        <v>193374000170</v>
      </c>
      <c r="E172" s="5" t="str">
        <f>'[1]TCE - ANEXO IV - Preencher'!G181</f>
        <v>JOSE ERNESTO PEREIRA BARROS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34158</v>
      </c>
      <c r="I172" s="6" t="str">
        <f>IF('[1]TCE - ANEXO IV - Preencher'!K181="","",'[1]TCE - ANEXO IV - Preencher'!K181)</f>
        <v>17/02/2020</v>
      </c>
      <c r="J172" s="5" t="str">
        <f>'[1]TCE - ANEXO IV - Preencher'!L181</f>
        <v>26200200193374000170550550000341581113759065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1431.93</v>
      </c>
    </row>
    <row r="173" spans="1:12" s="8" customFormat="1" ht="19.5" customHeight="1">
      <c r="A173" s="3">
        <f>IFERROR(VLOOKUP(B173,'[1]DADOS (OCULTAR)'!$P$3:$R$53,3,0),"")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3.99 - Outras despesas com Material de Consumo</v>
      </c>
      <c r="D173" s="3">
        <f>'[1]TCE - ANEXO IV - Preencher'!F182</f>
        <v>193374000170</v>
      </c>
      <c r="E173" s="5" t="str">
        <f>'[1]TCE - ANEXO IV - Preencher'!G182</f>
        <v>JOSE ERNESTO PEREIRA BARROS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34208</v>
      </c>
      <c r="I173" s="6" t="str">
        <f>IF('[1]TCE - ANEXO IV - Preencher'!K182="","",'[1]TCE - ANEXO IV - Preencher'!K182)</f>
        <v>20/02/2020</v>
      </c>
      <c r="J173" s="5" t="str">
        <f>'[1]TCE - ANEXO IV - Preencher'!L182</f>
        <v>26200200193374000170550550000342081112065020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14.95</v>
      </c>
    </row>
    <row r="174" spans="1:12" s="8" customFormat="1" ht="19.5" customHeight="1">
      <c r="A174" s="3">
        <f>IFERROR(VLOOKUP(B174,'[1]DADOS (OCULTAR)'!$P$3:$R$53,3,0),"")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3.99 - Outras despesas com Material de Consumo</v>
      </c>
      <c r="D174" s="3">
        <f>'[1]TCE - ANEXO IV - Preencher'!F183</f>
        <v>193374000170</v>
      </c>
      <c r="E174" s="5" t="str">
        <f>'[1]TCE - ANEXO IV - Preencher'!G183</f>
        <v>JOSE ERNESTO PEREIRA BARROS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34223</v>
      </c>
      <c r="I174" s="6" t="str">
        <f>IF('[1]TCE - ANEXO IV - Preencher'!K183="","",'[1]TCE - ANEXO IV - Preencher'!K183)</f>
        <v>20/02/2020</v>
      </c>
      <c r="J174" s="5" t="str">
        <f>'[1]TCE - ANEXO IV - Preencher'!L183</f>
        <v>26200200193374000170550550000342231115832690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6389.9</v>
      </c>
    </row>
    <row r="175" spans="1:12" s="8" customFormat="1" ht="19.5" customHeight="1">
      <c r="A175" s="3">
        <f>IFERROR(VLOOKUP(B175,'[1]DADOS (OCULTAR)'!$P$3:$R$53,3,0),"")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3.99 - Outras despesas com Material de Consumo</v>
      </c>
      <c r="D175" s="3">
        <f>'[1]TCE - ANEXO IV - Preencher'!F184</f>
        <v>193374000170</v>
      </c>
      <c r="E175" s="5" t="str">
        <f>'[1]TCE - ANEXO IV - Preencher'!G184</f>
        <v>JOSE ERNESTO PEREIRA BARROS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34271</v>
      </c>
      <c r="I175" s="6" t="str">
        <f>IF('[1]TCE - ANEXO IV - Preencher'!K184="","",'[1]TCE - ANEXO IV - Preencher'!K184)</f>
        <v>24/02/2020</v>
      </c>
      <c r="J175" s="5" t="str">
        <f>'[1]TCE - ANEXO IV - Preencher'!L184</f>
        <v>26200200193374000170550550000342711119065690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23.92</v>
      </c>
    </row>
    <row r="176" spans="1:12" s="8" customFormat="1" ht="19.5" customHeight="1">
      <c r="A176" s="3">
        <f>IFERROR(VLOOKUP(B176,'[1]DADOS (OCULTAR)'!$P$3:$R$53,3,0),"")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3.99 - Outras despesas com Material de Consumo</v>
      </c>
      <c r="D176" s="3">
        <f>'[1]TCE - ANEXO IV - Preencher'!F185</f>
        <v>193374000170</v>
      </c>
      <c r="E176" s="5" t="str">
        <f>'[1]TCE - ANEXO IV - Preencher'!G185</f>
        <v>JOSE ERNESTO PEREIRA BARROS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34271</v>
      </c>
      <c r="I176" s="6" t="str">
        <f>IF('[1]TCE - ANEXO IV - Preencher'!K185="","",'[1]TCE - ANEXO IV - Preencher'!K185)</f>
        <v>24/02/2020</v>
      </c>
      <c r="J176" s="5" t="str">
        <f>'[1]TCE - ANEXO IV - Preencher'!L185</f>
        <v>26200200193374000170550550000342711119065690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2393.4299999999998</v>
      </c>
    </row>
    <row r="177" spans="1:12" s="8" customFormat="1" ht="19.5" customHeight="1">
      <c r="A177" s="3">
        <f>IFERROR(VLOOKUP(B177,'[1]DADOS (OCULTAR)'!$P$3:$R$53,3,0),"")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3.99 - Outras despesas com Material de Consumo</v>
      </c>
      <c r="D177" s="3">
        <f>'[1]TCE - ANEXO IV - Preencher'!F186</f>
        <v>193374000170</v>
      </c>
      <c r="E177" s="5" t="str">
        <f>'[1]TCE - ANEXO IV - Preencher'!G186</f>
        <v>JOSE ERNESTO PEREIRA BARROS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34319</v>
      </c>
      <c r="I177" s="6" t="str">
        <f>IF('[1]TCE - ANEXO IV - Preencher'!K186="","",'[1]TCE - ANEXO IV - Preencher'!K186)</f>
        <v>27/02/2020</v>
      </c>
      <c r="J177" s="5" t="str">
        <f>'[1]TCE - ANEXO IV - Preencher'!L186</f>
        <v>26200200193374000170550550000343191110479820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3026.9</v>
      </c>
    </row>
    <row r="178" spans="1:12" s="8" customFormat="1" ht="19.5" customHeight="1">
      <c r="A178" s="3">
        <f>IFERROR(VLOOKUP(B178,'[1]DADOS (OCULTAR)'!$P$3:$R$53,3,0),"")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3.99 - Outras despesas com Material de Consumo</v>
      </c>
      <c r="D178" s="3">
        <f>'[1]TCE - ANEXO IV - Preencher'!F187</f>
        <v>193374000170</v>
      </c>
      <c r="E178" s="5" t="str">
        <f>'[1]TCE - ANEXO IV - Preencher'!G187</f>
        <v>JOSE ERNESTO PEREIRA BARROS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34319</v>
      </c>
      <c r="I178" s="6" t="str">
        <f>IF('[1]TCE - ANEXO IV - Preencher'!K187="","",'[1]TCE - ANEXO IV - Preencher'!K187)</f>
        <v>27/02/2020</v>
      </c>
      <c r="J178" s="5" t="str">
        <f>'[1]TCE - ANEXO IV - Preencher'!L187</f>
        <v>26200200193374000170550550000343191110479820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23.92</v>
      </c>
    </row>
    <row r="179" spans="1:12" s="8" customFormat="1" ht="19.5" customHeight="1">
      <c r="A179" s="3">
        <f>IFERROR(VLOOKUP(B179,'[1]DADOS (OCULTAR)'!$P$3:$R$53,3,0),"")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3.99 - Outras despesas com Material de Consumo</v>
      </c>
      <c r="D179" s="3">
        <f>'[1]TCE - ANEXO IV - Preencher'!F188</f>
        <v>3887021000169</v>
      </c>
      <c r="E179" s="5" t="str">
        <f>'[1]TCE - ANEXO IV - Preencher'!G188</f>
        <v>PONTO CERTO MERCANTIL DE ALIMENTOS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000017533</v>
      </c>
      <c r="I179" s="6" t="str">
        <f>IF('[1]TCE - ANEXO IV - Preencher'!K188="","",'[1]TCE - ANEXO IV - Preencher'!K188)</f>
        <v>21/02/2020</v>
      </c>
      <c r="J179" s="5" t="str">
        <f>'[1]TCE - ANEXO IV - Preencher'!L188</f>
        <v>26200203887021000169550010000175331049439302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1278.0999999999999</v>
      </c>
    </row>
    <row r="180" spans="1:12" s="8" customFormat="1" ht="19.5" customHeight="1">
      <c r="A180" s="3">
        <f>IFERROR(VLOOKUP(B180,'[1]DADOS (OCULTAR)'!$P$3:$R$53,3,0),"")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3.99 - Outras despesas com Material de Consumo</v>
      </c>
      <c r="D180" s="3">
        <f>'[1]TCE - ANEXO IV - Preencher'!F189</f>
        <v>7052310000107</v>
      </c>
      <c r="E180" s="5" t="str">
        <f>'[1]TCE - ANEXO IV - Preencher'!G189</f>
        <v>GISLANDE MARIA GOMES DA SILVA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000002235</v>
      </c>
      <c r="I180" s="6" t="str">
        <f>IF('[1]TCE - ANEXO IV - Preencher'!K189="","",'[1]TCE - ANEXO IV - Preencher'!K189)</f>
        <v>03/02/2020</v>
      </c>
      <c r="J180" s="5" t="str">
        <f>'[1]TCE - ANEXO IV - Preencher'!L189</f>
        <v>26200207052310000107550010000022351715468171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1476.69</v>
      </c>
    </row>
    <row r="181" spans="1:12" s="8" customFormat="1" ht="19.5" customHeight="1">
      <c r="A181" s="3">
        <f>IFERROR(VLOOKUP(B181,'[1]DADOS (OCULTAR)'!$P$3:$R$53,3,0),"")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3.99 - Outras despesas com Material de Consumo</v>
      </c>
      <c r="D181" s="3">
        <f>'[1]TCE - ANEXO IV - Preencher'!F190</f>
        <v>7052310000107</v>
      </c>
      <c r="E181" s="5" t="str">
        <f>'[1]TCE - ANEXO IV - Preencher'!G190</f>
        <v>GISLANDE MARIA GOMES DA SILVA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000002236</v>
      </c>
      <c r="I181" s="6" t="str">
        <f>IF('[1]TCE - ANEXO IV - Preencher'!K190="","",'[1]TCE - ANEXO IV - Preencher'!K190)</f>
        <v>06/02/2020</v>
      </c>
      <c r="J181" s="5" t="str">
        <f>'[1]TCE - ANEXO IV - Preencher'!L190</f>
        <v>26200207052310000107550010000022361102625709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1951.79</v>
      </c>
    </row>
    <row r="182" spans="1:12" s="8" customFormat="1" ht="19.5" customHeight="1">
      <c r="A182" s="3">
        <f>IFERROR(VLOOKUP(B182,'[1]DADOS (OCULTAR)'!$P$3:$R$53,3,0),"")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3.99 - Outras despesas com Material de Consumo</v>
      </c>
      <c r="D182" s="3">
        <f>'[1]TCE - ANEXO IV - Preencher'!F191</f>
        <v>7052310000107</v>
      </c>
      <c r="E182" s="5" t="str">
        <f>'[1]TCE - ANEXO IV - Preencher'!G191</f>
        <v>GISLANDE MARIA GOMES DA SILVA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000002244</v>
      </c>
      <c r="I182" s="6" t="str">
        <f>IF('[1]TCE - ANEXO IV - Preencher'!K191="","",'[1]TCE - ANEXO IV - Preencher'!K191)</f>
        <v>12/02/2020</v>
      </c>
      <c r="J182" s="5" t="str">
        <f>'[1]TCE - ANEXO IV - Preencher'!L191</f>
        <v>26200207052310000107550010000022441799044270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570.24</v>
      </c>
    </row>
    <row r="183" spans="1:12" s="8" customFormat="1" ht="19.5" customHeight="1">
      <c r="A183" s="3">
        <f>IFERROR(VLOOKUP(B183,'[1]DADOS (OCULTAR)'!$P$3:$R$53,3,0),"")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3.99 - Outras despesas com Material de Consumo</v>
      </c>
      <c r="D183" s="3">
        <f>'[1]TCE - ANEXO IV - Preencher'!F192</f>
        <v>7052310000107</v>
      </c>
      <c r="E183" s="5" t="str">
        <f>'[1]TCE - ANEXO IV - Preencher'!G192</f>
        <v>GISLANDE MARIA GOMES DA SILVA ME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000002245</v>
      </c>
      <c r="I183" s="6" t="str">
        <f>IF('[1]TCE - ANEXO IV - Preencher'!K192="","",'[1]TCE - ANEXO IV - Preencher'!K192)</f>
        <v>17/02/2020</v>
      </c>
      <c r="J183" s="5" t="str">
        <f>'[1]TCE - ANEXO IV - Preencher'!L192</f>
        <v>26200207052310000107550010000022451878638811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2338.7800000000002</v>
      </c>
    </row>
    <row r="184" spans="1:12" s="8" customFormat="1" ht="19.5" customHeight="1">
      <c r="A184" s="3">
        <f>IFERROR(VLOOKUP(B184,'[1]DADOS (OCULTAR)'!$P$3:$R$53,3,0),"")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3.99 - Outras despesas com Material de Consumo</v>
      </c>
      <c r="D184" s="3">
        <f>'[1]TCE - ANEXO IV - Preencher'!F193</f>
        <v>7052310000107</v>
      </c>
      <c r="E184" s="5" t="str">
        <f>'[1]TCE - ANEXO IV - Preencher'!G193</f>
        <v>GISLANDE MARIA GOMES DA SILVA ME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000002258</v>
      </c>
      <c r="I184" s="6" t="str">
        <f>IF('[1]TCE - ANEXO IV - Preencher'!K193="","",'[1]TCE - ANEXO IV - Preencher'!K193)</f>
        <v>20/02/2020</v>
      </c>
      <c r="J184" s="5" t="str">
        <f>'[1]TCE - ANEXO IV - Preencher'!L193</f>
        <v>26200207052310000107550010000022581107073604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1018.29</v>
      </c>
    </row>
    <row r="185" spans="1:12" s="8" customFormat="1" ht="19.5" customHeight="1">
      <c r="A185" s="3">
        <f>IFERROR(VLOOKUP(B185,'[1]DADOS (OCULTAR)'!$P$3:$R$53,3,0),"")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3.99 - Outras despesas com Material de Consumo</v>
      </c>
      <c r="D185" s="3">
        <f>'[1]TCE - ANEXO IV - Preencher'!F194</f>
        <v>7052310000107</v>
      </c>
      <c r="E185" s="5" t="str">
        <f>'[1]TCE - ANEXO IV - Preencher'!G194</f>
        <v>GISLANDE MARIA GOMES DA SILVA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000002266</v>
      </c>
      <c r="I185" s="6" t="str">
        <f>IF('[1]TCE - ANEXO IV - Preencher'!K194="","",'[1]TCE - ANEXO IV - Preencher'!K194)</f>
        <v>26/02/2020</v>
      </c>
      <c r="J185" s="5" t="str">
        <f>'[1]TCE - ANEXO IV - Preencher'!L194</f>
        <v>26200207052310000107550010000022661724408760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1694.38</v>
      </c>
    </row>
    <row r="186" spans="1:12" s="8" customFormat="1" ht="19.5" customHeight="1">
      <c r="A186" s="3">
        <f>IFERROR(VLOOKUP(B186,'[1]DADOS (OCULTAR)'!$P$3:$R$53,3,0),"")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3.99 - Outras despesas com Material de Consumo</v>
      </c>
      <c r="D186" s="3">
        <f>'[1]TCE - ANEXO IV - Preencher'!F195</f>
        <v>7052310000107</v>
      </c>
      <c r="E186" s="5" t="str">
        <f>'[1]TCE - ANEXO IV - Preencher'!G195</f>
        <v>GISLANDE MARIA GOMES DA SILVA ME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000002272</v>
      </c>
      <c r="I186" s="6" t="str">
        <f>IF('[1]TCE - ANEXO IV - Preencher'!K195="","",'[1]TCE - ANEXO IV - Preencher'!K195)</f>
        <v>27/02/2020</v>
      </c>
      <c r="J186" s="5" t="str">
        <f>'[1]TCE - ANEXO IV - Preencher'!L195</f>
        <v>26200207052310000107550010000022721217914289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844.96</v>
      </c>
    </row>
    <row r="187" spans="1:12" s="8" customFormat="1" ht="19.5" customHeight="1">
      <c r="A187" s="3">
        <f>IFERROR(VLOOKUP(B187,'[1]DADOS (OCULTAR)'!$P$3:$R$53,3,0),"")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3.99 - Outras despesas com Material de Consumo</v>
      </c>
      <c r="D187" s="3">
        <f>'[1]TCE - ANEXO IV - Preencher'!F196</f>
        <v>9203226000164</v>
      </c>
      <c r="E187" s="5" t="str">
        <f>'[1]TCE - ANEXO IV - Preencher'!G196</f>
        <v>COMPANHIA DE ALIMENTOS DO VALE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467651</v>
      </c>
      <c r="I187" s="6" t="str">
        <f>IF('[1]TCE - ANEXO IV - Preencher'!K196="","",'[1]TCE - ANEXO IV - Preencher'!K196)</f>
        <v>03/02/2020</v>
      </c>
      <c r="J187" s="5" t="str">
        <f>'[1]TCE - ANEXO IV - Preencher'!L196</f>
        <v>26200209203226000164550030004676511113978827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2950.26</v>
      </c>
    </row>
    <row r="188" spans="1:12" s="8" customFormat="1" ht="19.5" customHeight="1">
      <c r="A188" s="3">
        <f>IFERROR(VLOOKUP(B188,'[1]DADOS (OCULTAR)'!$P$3:$R$53,3,0),"")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3.99 - Outras despesas com Material de Consumo</v>
      </c>
      <c r="D188" s="3">
        <f>'[1]TCE - ANEXO IV - Preencher'!F197</f>
        <v>9203226000164</v>
      </c>
      <c r="E188" s="5" t="str">
        <f>'[1]TCE - ANEXO IV - Preencher'!G197</f>
        <v>COMPANHIA DE ALIMENTOS DO VALE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468208</v>
      </c>
      <c r="I188" s="6" t="str">
        <f>IF('[1]TCE - ANEXO IV - Preencher'!K197="","",'[1]TCE - ANEXO IV - Preencher'!K197)</f>
        <v>06/02/2020</v>
      </c>
      <c r="J188" s="5" t="str">
        <f>'[1]TCE - ANEXO IV - Preencher'!L197</f>
        <v>26200209203226000164550030004682081111145358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4131.74</v>
      </c>
    </row>
    <row r="189" spans="1:12" s="8" customFormat="1" ht="19.5" customHeight="1">
      <c r="A189" s="3">
        <f>IFERROR(VLOOKUP(B189,'[1]DADOS (OCULTAR)'!$P$3:$R$53,3,0),"")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3.99 - Outras despesas com Material de Consumo</v>
      </c>
      <c r="D189" s="3">
        <f>'[1]TCE - ANEXO IV - Preencher'!F198</f>
        <v>9203226000164</v>
      </c>
      <c r="E189" s="5" t="str">
        <f>'[1]TCE - ANEXO IV - Preencher'!G198</f>
        <v>COMPANHIA DE ALIMENTOS DO VALE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468227</v>
      </c>
      <c r="I189" s="6" t="str">
        <f>IF('[1]TCE - ANEXO IV - Preencher'!K198="","",'[1]TCE - ANEXO IV - Preencher'!K198)</f>
        <v>06/02/2020</v>
      </c>
      <c r="J189" s="5" t="str">
        <f>'[1]TCE - ANEXO IV - Preencher'!L198</f>
        <v>26200209203226000164550030004682271117293001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558.42999999999995</v>
      </c>
    </row>
    <row r="190" spans="1:12" s="8" customFormat="1" ht="19.5" customHeight="1">
      <c r="A190" s="3">
        <f>IFERROR(VLOOKUP(B190,'[1]DADOS (OCULTAR)'!$P$3:$R$53,3,0),"")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3.99 - Outras despesas com Material de Consumo</v>
      </c>
      <c r="D190" s="3">
        <f>'[1]TCE - ANEXO IV - Preencher'!F199</f>
        <v>9203226000164</v>
      </c>
      <c r="E190" s="5" t="str">
        <f>'[1]TCE - ANEXO IV - Preencher'!G199</f>
        <v>COMPANHIA DE ALIMENTOS DO VALE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468858</v>
      </c>
      <c r="I190" s="6" t="str">
        <f>IF('[1]TCE - ANEXO IV - Preencher'!K199="","",'[1]TCE - ANEXO IV - Preencher'!K199)</f>
        <v>12/02/2020</v>
      </c>
      <c r="J190" s="5" t="str">
        <f>'[1]TCE - ANEXO IV - Preencher'!L199</f>
        <v>26200209203226000164550030004688581110476789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3397.76</v>
      </c>
    </row>
    <row r="191" spans="1:12" s="8" customFormat="1" ht="19.5" customHeight="1">
      <c r="A191" s="3">
        <f>IFERROR(VLOOKUP(B191,'[1]DADOS (OCULTAR)'!$P$3:$R$53,3,0),"")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3.99 - Outras despesas com Material de Consumo</v>
      </c>
      <c r="D191" s="3">
        <f>'[1]TCE - ANEXO IV - Preencher'!F200</f>
        <v>9203226000164</v>
      </c>
      <c r="E191" s="5" t="str">
        <f>'[1]TCE - ANEXO IV - Preencher'!G200</f>
        <v>COMPANHIA DE ALIMENTOS DO VALE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468903</v>
      </c>
      <c r="I191" s="6" t="str">
        <f>IF('[1]TCE - ANEXO IV - Preencher'!K200="","",'[1]TCE - ANEXO IV - Preencher'!K200)</f>
        <v>12/02/2020</v>
      </c>
      <c r="J191" s="5" t="str">
        <f>'[1]TCE - ANEXO IV - Preencher'!L200</f>
        <v>26200209203226000164550030004689031113690169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119.8</v>
      </c>
    </row>
    <row r="192" spans="1:12" s="8" customFormat="1" ht="19.5" customHeight="1">
      <c r="A192" s="3">
        <f>IFERROR(VLOOKUP(B192,'[1]DADOS (OCULTAR)'!$P$3:$R$53,3,0),"")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3.99 - Outras despesas com Material de Consumo</v>
      </c>
      <c r="D192" s="3">
        <f>'[1]TCE - ANEXO IV - Preencher'!F201</f>
        <v>9203226000164</v>
      </c>
      <c r="E192" s="5" t="str">
        <f>'[1]TCE - ANEXO IV - Preencher'!G201</f>
        <v>COMPANHIA DE ALIMENTOS DO VALE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469325</v>
      </c>
      <c r="I192" s="6" t="str">
        <f>IF('[1]TCE - ANEXO IV - Preencher'!K201="","",'[1]TCE - ANEXO IV - Preencher'!K201)</f>
        <v>17/02/2020</v>
      </c>
      <c r="J192" s="5" t="str">
        <f>'[1]TCE - ANEXO IV - Preencher'!L201</f>
        <v>26200209203226000164550030004693251118211870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325.8</v>
      </c>
    </row>
    <row r="193" spans="1:12" s="8" customFormat="1" ht="19.5" customHeight="1">
      <c r="A193" s="3">
        <f>IFERROR(VLOOKUP(B193,'[1]DADOS (OCULTAR)'!$P$3:$R$53,3,0),"")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3.99 - Outras despesas com Material de Consumo</v>
      </c>
      <c r="D193" s="3">
        <f>'[1]TCE - ANEXO IV - Preencher'!F202</f>
        <v>9203226000164</v>
      </c>
      <c r="E193" s="5" t="str">
        <f>'[1]TCE - ANEXO IV - Preencher'!G202</f>
        <v>COMPANHIA DE ALIMENTOS DO VALE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469326</v>
      </c>
      <c r="I193" s="6" t="str">
        <f>IF('[1]TCE - ANEXO IV - Preencher'!K202="","",'[1]TCE - ANEXO IV - Preencher'!K202)</f>
        <v>17/02/2020</v>
      </c>
      <c r="J193" s="5" t="str">
        <f>'[1]TCE - ANEXO IV - Preencher'!L202</f>
        <v>26200209203226000164550030004693261117056924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2553</v>
      </c>
    </row>
    <row r="194" spans="1:12" s="8" customFormat="1" ht="19.5" customHeight="1">
      <c r="A194" s="3">
        <f>IFERROR(VLOOKUP(B194,'[1]DADOS (OCULTAR)'!$P$3:$R$53,3,0),"")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3.99 - Outras despesas com Material de Consumo</v>
      </c>
      <c r="D194" s="3">
        <f>'[1]TCE - ANEXO IV - Preencher'!F203</f>
        <v>9203226000164</v>
      </c>
      <c r="E194" s="5" t="str">
        <f>'[1]TCE - ANEXO IV - Preencher'!G203</f>
        <v>COMPANHIA DE ALIMENTOS DO VALE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469795</v>
      </c>
      <c r="I194" s="6" t="str">
        <f>IF('[1]TCE - ANEXO IV - Preencher'!K203="","",'[1]TCE - ANEXO IV - Preencher'!K203)</f>
        <v>20/02/2020</v>
      </c>
      <c r="J194" s="5" t="str">
        <f>'[1]TCE - ANEXO IV - Preencher'!L203</f>
        <v>26200209203226000164550030004697951112659794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735</v>
      </c>
    </row>
    <row r="195" spans="1:12" s="8" customFormat="1" ht="19.5" customHeight="1">
      <c r="A195" s="3">
        <f>IFERROR(VLOOKUP(B195,'[1]DADOS (OCULTAR)'!$P$3:$R$53,3,0),"")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3.99 - Outras despesas com Material de Consumo</v>
      </c>
      <c r="D195" s="3">
        <f>'[1]TCE - ANEXO IV - Preencher'!F204</f>
        <v>9203226000164</v>
      </c>
      <c r="E195" s="5" t="str">
        <f>'[1]TCE - ANEXO IV - Preencher'!G204</f>
        <v>COMPANHIA DE ALIMENTOS DO VALE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469796</v>
      </c>
      <c r="I195" s="6" t="str">
        <f>IF('[1]TCE - ANEXO IV - Preencher'!K204="","",'[1]TCE - ANEXO IV - Preencher'!K204)</f>
        <v>20/02/2020</v>
      </c>
      <c r="J195" s="5" t="str">
        <f>'[1]TCE - ANEXO IV - Preencher'!L204</f>
        <v>26200209203226000164550030004697961115080000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1920.28</v>
      </c>
    </row>
    <row r="196" spans="1:12" s="8" customFormat="1" ht="19.5" customHeight="1">
      <c r="A196" s="3">
        <f>IFERROR(VLOOKUP(B196,'[1]DADOS (OCULTAR)'!$P$3:$R$53,3,0),"")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3.99 - Outras despesas com Material de Consumo</v>
      </c>
      <c r="D196" s="3">
        <f>'[1]TCE - ANEXO IV - Preencher'!F205</f>
        <v>9203226000164</v>
      </c>
      <c r="E196" s="5" t="str">
        <f>'[1]TCE - ANEXO IV - Preencher'!G205</f>
        <v>COMPANHIA DE ALIMENTOS DO VALE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469864</v>
      </c>
      <c r="I196" s="6" t="str">
        <f>IF('[1]TCE - ANEXO IV - Preencher'!K205="","",'[1]TCE - ANEXO IV - Preencher'!K205)</f>
        <v>21/02/2020</v>
      </c>
      <c r="J196" s="5" t="str">
        <f>'[1]TCE - ANEXO IV - Preencher'!L205</f>
        <v>26200209203226000164550030004698641113765759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1312.8</v>
      </c>
    </row>
    <row r="197" spans="1:12" s="8" customFormat="1" ht="19.5" customHeight="1">
      <c r="A197" s="3">
        <f>IFERROR(VLOOKUP(B197,'[1]DADOS (OCULTAR)'!$P$3:$R$53,3,0),"")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3.99 - Outras despesas com Material de Consumo</v>
      </c>
      <c r="D197" s="3">
        <f>'[1]TCE - ANEXO IV - Preencher'!F206</f>
        <v>9203226000164</v>
      </c>
      <c r="E197" s="5" t="str">
        <f>'[1]TCE - ANEXO IV - Preencher'!G206</f>
        <v>COMPANHIA DE ALIMENTOS DO VALE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469997</v>
      </c>
      <c r="I197" s="6" t="str">
        <f>IF('[1]TCE - ANEXO IV - Preencher'!K206="","",'[1]TCE - ANEXO IV - Preencher'!K206)</f>
        <v>22/02/2020</v>
      </c>
      <c r="J197" s="5" t="str">
        <f>'[1]TCE - ANEXO IV - Preencher'!L206</f>
        <v>26200209203226000164550030004699971111221626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169.32</v>
      </c>
    </row>
    <row r="198" spans="1:12" s="8" customFormat="1" ht="19.5" customHeight="1">
      <c r="A198" s="3">
        <f>IFERROR(VLOOKUP(B198,'[1]DADOS (OCULTAR)'!$P$3:$R$53,3,0),"")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3.99 - Outras despesas com Material de Consumo</v>
      </c>
      <c r="D198" s="3">
        <f>'[1]TCE - ANEXO IV - Preencher'!F207</f>
        <v>9203226000164</v>
      </c>
      <c r="E198" s="5" t="str">
        <f>'[1]TCE - ANEXO IV - Preencher'!G207</f>
        <v>COMPANHIA DE ALIMENTOS DO VALE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470389</v>
      </c>
      <c r="I198" s="6" t="str">
        <f>IF('[1]TCE - ANEXO IV - Preencher'!K207="","",'[1]TCE - ANEXO IV - Preencher'!K207)</f>
        <v>26/02/2020</v>
      </c>
      <c r="J198" s="5" t="str">
        <f>'[1]TCE - ANEXO IV - Preencher'!L207</f>
        <v>26200209203226000164550030004703891114560772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1410.32</v>
      </c>
    </row>
    <row r="199" spans="1:12" s="8" customFormat="1" ht="19.5" customHeight="1">
      <c r="A199" s="3">
        <f>IFERROR(VLOOKUP(B199,'[1]DADOS (OCULTAR)'!$P$3:$R$53,3,0),"")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3.99 - Outras despesas com Material de Consumo</v>
      </c>
      <c r="D199" s="3">
        <f>'[1]TCE - ANEXO IV - Preencher'!F208</f>
        <v>9203226000164</v>
      </c>
      <c r="E199" s="5" t="str">
        <f>'[1]TCE - ANEXO IV - Preencher'!G208</f>
        <v>COMPANHIA DE ALIMENTOS DO VALE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470521</v>
      </c>
      <c r="I199" s="6" t="str">
        <f>IF('[1]TCE - ANEXO IV - Preencher'!K208="","",'[1]TCE - ANEXO IV - Preencher'!K208)</f>
        <v>27/02/2020</v>
      </c>
      <c r="J199" s="5" t="str">
        <f>'[1]TCE - ANEXO IV - Preencher'!L208</f>
        <v>26200209203226000164550030004705211118866625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264</v>
      </c>
    </row>
    <row r="200" spans="1:12" s="8" customFormat="1" ht="19.5" customHeight="1">
      <c r="A200" s="3">
        <f>IFERROR(VLOOKUP(B200,'[1]DADOS (OCULTAR)'!$P$3:$R$53,3,0),"")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3.99 - Outras despesas com Material de Consumo</v>
      </c>
      <c r="D200" s="3">
        <f>'[1]TCE - ANEXO IV - Preencher'!F209</f>
        <v>9203226000164</v>
      </c>
      <c r="E200" s="5" t="str">
        <f>'[1]TCE - ANEXO IV - Preencher'!G209</f>
        <v>COMPANHIA DE ALIMENTOS DO VALE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470521</v>
      </c>
      <c r="I200" s="6" t="str">
        <f>IF('[1]TCE - ANEXO IV - Preencher'!K209="","",'[1]TCE - ANEXO IV - Preencher'!K209)</f>
        <v>27/02/2020</v>
      </c>
      <c r="J200" s="5" t="str">
        <f>'[1]TCE - ANEXO IV - Preencher'!L209</f>
        <v>26200209203226000164550030004705211118866625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59.95</v>
      </c>
    </row>
    <row r="201" spans="1:12" s="8" customFormat="1" ht="19.5" customHeight="1">
      <c r="A201" s="3">
        <f>IFERROR(VLOOKUP(B201,'[1]DADOS (OCULTAR)'!$P$3:$R$53,3,0),"")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3.99 - Outras despesas com Material de Consumo</v>
      </c>
      <c r="D201" s="3">
        <f>'[1]TCE - ANEXO IV - Preencher'!F210</f>
        <v>9203226000164</v>
      </c>
      <c r="E201" s="5" t="str">
        <f>'[1]TCE - ANEXO IV - Preencher'!G210</f>
        <v>COMPANHIA DE ALIMENTOS DO VALE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470522</v>
      </c>
      <c r="I201" s="6" t="str">
        <f>IF('[1]TCE - ANEXO IV - Preencher'!K210="","",'[1]TCE - ANEXO IV - Preencher'!K210)</f>
        <v>27/02/2020</v>
      </c>
      <c r="J201" s="5" t="str">
        <f>'[1]TCE - ANEXO IV - Preencher'!L210</f>
        <v>26200209203226000164550030004705221113661992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257.27999999999997</v>
      </c>
    </row>
    <row r="202" spans="1:12" s="8" customFormat="1" ht="19.5" customHeight="1">
      <c r="A202" s="3">
        <f>IFERROR(VLOOKUP(B202,'[1]DADOS (OCULTAR)'!$P$3:$R$53,3,0),"")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3.99 - Outras despesas com Material de Consumo</v>
      </c>
      <c r="D202" s="3">
        <f>'[1]TCE - ANEXO IV - Preencher'!F211</f>
        <v>15121052000193</v>
      </c>
      <c r="E202" s="5" t="str">
        <f>'[1]TCE - ANEXO IV - Preencher'!G211</f>
        <v>PAO DE MEL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000002946</v>
      </c>
      <c r="I202" s="6" t="str">
        <f>IF('[1]TCE - ANEXO IV - Preencher'!K211="","",'[1]TCE - ANEXO IV - Preencher'!K211)</f>
        <v>21/02/2020</v>
      </c>
      <c r="J202" s="5" t="str">
        <f>'[1]TCE - ANEXO IV - Preencher'!L211</f>
        <v>26200315121052000193550010000029461000000014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263.39999999999998</v>
      </c>
    </row>
    <row r="203" spans="1:12" s="8" customFormat="1" ht="19.5" customHeight="1">
      <c r="A203" s="3">
        <f>IFERROR(VLOOKUP(B203,'[1]DADOS (OCULTAR)'!$P$3:$R$53,3,0),"")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3.99 - Outras despesas com Material de Consumo</v>
      </c>
      <c r="D203" s="3">
        <f>'[1]TCE - ANEXO IV - Preencher'!F212</f>
        <v>15121052000193</v>
      </c>
      <c r="E203" s="5" t="str">
        <f>'[1]TCE - ANEXO IV - Preencher'!G212</f>
        <v>PAO DE MEL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000002946</v>
      </c>
      <c r="I203" s="6" t="str">
        <f>IF('[1]TCE - ANEXO IV - Preencher'!K212="","",'[1]TCE - ANEXO IV - Preencher'!K212)</f>
        <v>10/02/2020</v>
      </c>
      <c r="J203" s="5" t="str">
        <f>'[1]TCE - ANEXO IV - Preencher'!L212</f>
        <v>26200315121052000193550010000029461000000014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191</v>
      </c>
    </row>
    <row r="204" spans="1:12" s="8" customFormat="1" ht="19.5" customHeight="1">
      <c r="A204" s="3">
        <f>IFERROR(VLOOKUP(B204,'[1]DADOS (OCULTAR)'!$P$3:$R$53,3,0),"")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3.99 - Outras despesas com Material de Consumo</v>
      </c>
      <c r="D204" s="3">
        <f>'[1]TCE - ANEXO IV - Preencher'!F213</f>
        <v>15121052000193</v>
      </c>
      <c r="E204" s="5" t="str">
        <f>'[1]TCE - ANEXO IV - Preencher'!G213</f>
        <v>PAO DE MEL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000002946</v>
      </c>
      <c r="I204" s="6" t="str">
        <f>IF('[1]TCE - ANEXO IV - Preencher'!K213="","",'[1]TCE - ANEXO IV - Preencher'!K213)</f>
        <v>13/02/2020</v>
      </c>
      <c r="J204" s="5" t="str">
        <f>'[1]TCE - ANEXO IV - Preencher'!L213</f>
        <v>26200315121052000193550010000029461000000014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237.2</v>
      </c>
    </row>
    <row r="205" spans="1:12" s="8" customFormat="1" ht="19.5" customHeight="1">
      <c r="A205" s="3">
        <f>IFERROR(VLOOKUP(B205,'[1]DADOS (OCULTAR)'!$P$3:$R$53,3,0),"")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3.99 - Outras despesas com Material de Consumo</v>
      </c>
      <c r="D205" s="3">
        <f>'[1]TCE - ANEXO IV - Preencher'!F214</f>
        <v>15121052000193</v>
      </c>
      <c r="E205" s="5" t="str">
        <f>'[1]TCE - ANEXO IV - Preencher'!G214</f>
        <v>PAO DE MEL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000002946</v>
      </c>
      <c r="I205" s="6" t="str">
        <f>IF('[1]TCE - ANEXO IV - Preencher'!K214="","",'[1]TCE - ANEXO IV - Preencher'!K214)</f>
        <v>19/02/2020</v>
      </c>
      <c r="J205" s="5" t="str">
        <f>'[1]TCE - ANEXO IV - Preencher'!L214</f>
        <v>26200315121052000193550010000029461000000014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251</v>
      </c>
    </row>
    <row r="206" spans="1:12" s="8" customFormat="1" ht="19.5" customHeight="1">
      <c r="A206" s="3">
        <f>IFERROR(VLOOKUP(B206,'[1]DADOS (OCULTAR)'!$P$3:$R$53,3,0),"")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3.99 - Outras despesas com Material de Consumo</v>
      </c>
      <c r="D206" s="3">
        <f>'[1]TCE - ANEXO IV - Preencher'!F215</f>
        <v>15121052000193</v>
      </c>
      <c r="E206" s="5" t="str">
        <f>'[1]TCE - ANEXO IV - Preencher'!G215</f>
        <v>PAO DE MEL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000002946</v>
      </c>
      <c r="I206" s="6" t="str">
        <f>IF('[1]TCE - ANEXO IV - Preencher'!K215="","",'[1]TCE - ANEXO IV - Preencher'!K215)</f>
        <v>20/02/2020</v>
      </c>
      <c r="J206" s="5" t="str">
        <f>'[1]TCE - ANEXO IV - Preencher'!L215</f>
        <v>26200315121052000193550010000029461000000014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238.4</v>
      </c>
    </row>
    <row r="207" spans="1:12" s="8" customFormat="1" ht="19.5" customHeight="1">
      <c r="A207" s="3">
        <f>IFERROR(VLOOKUP(B207,'[1]DADOS (OCULTAR)'!$P$3:$R$53,3,0),"")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3.99 - Outras despesas com Material de Consumo</v>
      </c>
      <c r="D207" s="3">
        <f>'[1]TCE - ANEXO IV - Preencher'!F216</f>
        <v>15121052000193</v>
      </c>
      <c r="E207" s="5" t="str">
        <f>'[1]TCE - ANEXO IV - Preencher'!G216</f>
        <v>PAO DE MEL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000002946</v>
      </c>
      <c r="I207" s="6" t="str">
        <f>IF('[1]TCE - ANEXO IV - Preencher'!K216="","",'[1]TCE - ANEXO IV - Preencher'!K216)</f>
        <v>06/02/2020</v>
      </c>
      <c r="J207" s="5" t="str">
        <f>'[1]TCE - ANEXO IV - Preencher'!L216</f>
        <v>26200315121052000193550010000029461000000014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201</v>
      </c>
    </row>
    <row r="208" spans="1:12" s="8" customFormat="1" ht="19.5" customHeight="1">
      <c r="A208" s="3">
        <f>IFERROR(VLOOKUP(B208,'[1]DADOS (OCULTAR)'!$P$3:$R$53,3,0),"")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3.99 - Outras despesas com Material de Consumo</v>
      </c>
      <c r="D208" s="3">
        <f>'[1]TCE - ANEXO IV - Preencher'!F217</f>
        <v>15121052000193</v>
      </c>
      <c r="E208" s="5" t="str">
        <f>'[1]TCE - ANEXO IV - Preencher'!G217</f>
        <v>PAO DE MEL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000002946</v>
      </c>
      <c r="I208" s="6" t="str">
        <f>IF('[1]TCE - ANEXO IV - Preencher'!K217="","",'[1]TCE - ANEXO IV - Preencher'!K217)</f>
        <v>29/02/2020</v>
      </c>
      <c r="J208" s="5" t="str">
        <f>'[1]TCE - ANEXO IV - Preencher'!L217</f>
        <v>26200315121052000193550010000029461000000014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485.5</v>
      </c>
    </row>
    <row r="209" spans="1:12" s="8" customFormat="1" ht="19.5" customHeight="1">
      <c r="A209" s="3">
        <f>IFERROR(VLOOKUP(B209,'[1]DADOS (OCULTAR)'!$P$3:$R$53,3,0),"")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3.99 - Outras despesas com Material de Consumo</v>
      </c>
      <c r="D209" s="3">
        <f>'[1]TCE - ANEXO IV - Preencher'!F218</f>
        <v>15121052000193</v>
      </c>
      <c r="E209" s="5" t="str">
        <f>'[1]TCE - ANEXO IV - Preencher'!G218</f>
        <v>PAO DE MEL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000002946</v>
      </c>
      <c r="I209" s="6" t="str">
        <f>IF('[1]TCE - ANEXO IV - Preencher'!K218="","",'[1]TCE - ANEXO IV - Preencher'!K218)</f>
        <v>22/02/2020</v>
      </c>
      <c r="J209" s="5" t="str">
        <f>'[1]TCE - ANEXO IV - Preencher'!L218</f>
        <v>26200315121052000193550010000029461000000014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468.5</v>
      </c>
    </row>
    <row r="210" spans="1:12" s="8" customFormat="1" ht="19.5" customHeight="1">
      <c r="A210" s="3">
        <f>IFERROR(VLOOKUP(B210,'[1]DADOS (OCULTAR)'!$P$3:$R$53,3,0),"")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3.99 - Outras despesas com Material de Consumo</v>
      </c>
      <c r="D210" s="3">
        <f>'[1]TCE - ANEXO IV - Preencher'!F219</f>
        <v>15121052000193</v>
      </c>
      <c r="E210" s="5" t="str">
        <f>'[1]TCE - ANEXO IV - Preencher'!G219</f>
        <v>PAO DE MEL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000002946</v>
      </c>
      <c r="I210" s="6" t="str">
        <f>IF('[1]TCE - ANEXO IV - Preencher'!K219="","",'[1]TCE - ANEXO IV - Preencher'!K219)</f>
        <v>01/02/2020</v>
      </c>
      <c r="J210" s="5" t="str">
        <f>'[1]TCE - ANEXO IV - Preencher'!L219</f>
        <v>26200315121052000193550010000029461000000014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541</v>
      </c>
    </row>
    <row r="211" spans="1:12" s="8" customFormat="1" ht="19.5" customHeight="1">
      <c r="A211" s="3">
        <f>IFERROR(VLOOKUP(B211,'[1]DADOS (OCULTAR)'!$P$3:$R$53,3,0),"")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3.99 - Outras despesas com Material de Consumo</v>
      </c>
      <c r="D211" s="3">
        <f>'[1]TCE - ANEXO IV - Preencher'!F220</f>
        <v>15121052000193</v>
      </c>
      <c r="E211" s="5" t="str">
        <f>'[1]TCE - ANEXO IV - Preencher'!G220</f>
        <v>PAO DE MEL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000002946</v>
      </c>
      <c r="I211" s="6" t="str">
        <f>IF('[1]TCE - ANEXO IV - Preencher'!K220="","",'[1]TCE - ANEXO IV - Preencher'!K220)</f>
        <v>11/02/2020</v>
      </c>
      <c r="J211" s="5" t="str">
        <f>'[1]TCE - ANEXO IV - Preencher'!L220</f>
        <v>26200315121052000193550010000029461000000014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261.2</v>
      </c>
    </row>
    <row r="212" spans="1:12" s="8" customFormat="1" ht="19.5" customHeight="1">
      <c r="A212" s="3">
        <f>IFERROR(VLOOKUP(B212,'[1]DADOS (OCULTAR)'!$P$3:$R$53,3,0),"")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3.99 - Outras despesas com Material de Consumo</v>
      </c>
      <c r="D212" s="3">
        <f>'[1]TCE - ANEXO IV - Preencher'!F221</f>
        <v>15121052000193</v>
      </c>
      <c r="E212" s="5" t="str">
        <f>'[1]TCE - ANEXO IV - Preencher'!G221</f>
        <v>PAO DE MEL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000002946</v>
      </c>
      <c r="I212" s="6" t="str">
        <f>IF('[1]TCE - ANEXO IV - Preencher'!K221="","",'[1]TCE - ANEXO IV - Preencher'!K221)</f>
        <v>08/02/2020</v>
      </c>
      <c r="J212" s="5" t="str">
        <f>'[1]TCE - ANEXO IV - Preencher'!L221</f>
        <v>26200315121052000193550010000029461000000014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468.5</v>
      </c>
    </row>
    <row r="213" spans="1:12" s="8" customFormat="1" ht="19.5" customHeight="1">
      <c r="A213" s="3">
        <f>IFERROR(VLOOKUP(B213,'[1]DADOS (OCULTAR)'!$P$3:$R$53,3,0),"")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3.99 - Outras despesas com Material de Consumo</v>
      </c>
      <c r="D213" s="3">
        <f>'[1]TCE - ANEXO IV - Preencher'!F222</f>
        <v>15121052000193</v>
      </c>
      <c r="E213" s="5" t="str">
        <f>'[1]TCE - ANEXO IV - Preencher'!G222</f>
        <v>PAO DE MEL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000002946</v>
      </c>
      <c r="I213" s="6" t="str">
        <f>IF('[1]TCE - ANEXO IV - Preencher'!K222="","",'[1]TCE - ANEXO IV - Preencher'!K222)</f>
        <v>18/02/2020</v>
      </c>
      <c r="J213" s="5" t="str">
        <f>'[1]TCE - ANEXO IV - Preencher'!L222</f>
        <v>26200315121052000193550010000029461000000014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227</v>
      </c>
    </row>
    <row r="214" spans="1:12" s="8" customFormat="1" ht="19.5" customHeight="1">
      <c r="A214" s="3">
        <f>IFERROR(VLOOKUP(B214,'[1]DADOS (OCULTAR)'!$P$3:$R$53,3,0),"")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3.99 - Outras despesas com Material de Consumo</v>
      </c>
      <c r="D214" s="3">
        <f>'[1]TCE - ANEXO IV - Preencher'!F223</f>
        <v>15121052000193</v>
      </c>
      <c r="E214" s="5" t="str">
        <f>'[1]TCE - ANEXO IV - Preencher'!G223</f>
        <v>PAO DE MEL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000002946</v>
      </c>
      <c r="I214" s="6" t="str">
        <f>IF('[1]TCE - ANEXO IV - Preencher'!K223="","",'[1]TCE - ANEXO IV - Preencher'!K223)</f>
        <v>04/02/2020</v>
      </c>
      <c r="J214" s="5" t="str">
        <f>'[1]TCE - ANEXO IV - Preencher'!L223</f>
        <v>26200315121052000193550010000029461000000014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169</v>
      </c>
    </row>
    <row r="215" spans="1:12" s="8" customFormat="1" ht="19.5" customHeight="1">
      <c r="A215" s="3">
        <f>IFERROR(VLOOKUP(B215,'[1]DADOS (OCULTAR)'!$P$3:$R$53,3,0),"")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3.99 - Outras despesas com Material de Consumo</v>
      </c>
      <c r="D215" s="3">
        <f>'[1]TCE - ANEXO IV - Preencher'!F224</f>
        <v>15121052000193</v>
      </c>
      <c r="E215" s="5" t="str">
        <f>'[1]TCE - ANEXO IV - Preencher'!G224</f>
        <v>PAO DE MEL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000002946</v>
      </c>
      <c r="I215" s="6" t="str">
        <f>IF('[1]TCE - ANEXO IV - Preencher'!K224="","",'[1]TCE - ANEXO IV - Preencher'!K224)</f>
        <v>14/02/2020</v>
      </c>
      <c r="J215" s="5" t="str">
        <f>'[1]TCE - ANEXO IV - Preencher'!L224</f>
        <v>26200315121052000193550010000029461000000014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253</v>
      </c>
    </row>
    <row r="216" spans="1:12" s="8" customFormat="1" ht="19.5" customHeight="1">
      <c r="A216" s="3">
        <f>IFERROR(VLOOKUP(B216,'[1]DADOS (OCULTAR)'!$P$3:$R$53,3,0),"")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3.99 - Outras despesas com Material de Consumo</v>
      </c>
      <c r="D216" s="3">
        <f>'[1]TCE - ANEXO IV - Preencher'!F225</f>
        <v>15121052000193</v>
      </c>
      <c r="E216" s="5" t="str">
        <f>'[1]TCE - ANEXO IV - Preencher'!G225</f>
        <v>PAO DE MEL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000002946</v>
      </c>
      <c r="I216" s="6" t="str">
        <f>IF('[1]TCE - ANEXO IV - Preencher'!K225="","",'[1]TCE - ANEXO IV - Preencher'!K225)</f>
        <v>17/02/2020</v>
      </c>
      <c r="J216" s="5" t="str">
        <f>'[1]TCE - ANEXO IV - Preencher'!L225</f>
        <v>26200315121052000193550010000029461000000014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238.3</v>
      </c>
    </row>
    <row r="217" spans="1:12" s="8" customFormat="1" ht="19.5" customHeight="1">
      <c r="A217" s="3">
        <f>IFERROR(VLOOKUP(B217,'[1]DADOS (OCULTAR)'!$P$3:$R$53,3,0),"")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3.99 - Outras despesas com Material de Consumo</v>
      </c>
      <c r="D217" s="3">
        <f>'[1]TCE - ANEXO IV - Preencher'!F226</f>
        <v>15121052000193</v>
      </c>
      <c r="E217" s="5" t="str">
        <f>'[1]TCE - ANEXO IV - Preencher'!G226</f>
        <v>PAO DE MEL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000002946</v>
      </c>
      <c r="I217" s="6" t="str">
        <f>IF('[1]TCE - ANEXO IV - Preencher'!K226="","",'[1]TCE - ANEXO IV - Preencher'!K226)</f>
        <v>28/02/2020</v>
      </c>
      <c r="J217" s="5" t="str">
        <f>'[1]TCE - ANEXO IV - Preencher'!L226</f>
        <v>26200315121052000193550010000029461000000014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259.8</v>
      </c>
    </row>
    <row r="218" spans="1:12" s="8" customFormat="1" ht="19.5" customHeight="1">
      <c r="A218" s="3">
        <f>IFERROR(VLOOKUP(B218,'[1]DADOS (OCULTAR)'!$P$3:$R$53,3,0),"")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3.99 - Outras despesas com Material de Consumo</v>
      </c>
      <c r="D218" s="3">
        <f>'[1]TCE - ANEXO IV - Preencher'!F227</f>
        <v>15121052000193</v>
      </c>
      <c r="E218" s="5" t="str">
        <f>'[1]TCE - ANEXO IV - Preencher'!G227</f>
        <v>PAO DE MEL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000002946</v>
      </c>
      <c r="I218" s="6" t="str">
        <f>IF('[1]TCE - ANEXO IV - Preencher'!K227="","",'[1]TCE - ANEXO IV - Preencher'!K227)</f>
        <v>03/02/2020</v>
      </c>
      <c r="J218" s="5" t="str">
        <f>'[1]TCE - ANEXO IV - Preencher'!L227</f>
        <v>26200315121052000193550010000029461000000014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159</v>
      </c>
    </row>
    <row r="219" spans="1:12" s="8" customFormat="1" ht="19.5" customHeight="1">
      <c r="A219" s="3">
        <f>IFERROR(VLOOKUP(B219,'[1]DADOS (OCULTAR)'!$P$3:$R$53,3,0),"")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3.99 - Outras despesas com Material de Consumo</v>
      </c>
      <c r="D219" s="3">
        <f>'[1]TCE - ANEXO IV - Preencher'!F228</f>
        <v>15121052000193</v>
      </c>
      <c r="E219" s="5" t="str">
        <f>'[1]TCE - ANEXO IV - Preencher'!G228</f>
        <v>PAO DE MEL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000002946</v>
      </c>
      <c r="I219" s="6" t="str">
        <f>IF('[1]TCE - ANEXO IV - Preencher'!K228="","",'[1]TCE - ANEXO IV - Preencher'!K228)</f>
        <v>15/02/2020</v>
      </c>
      <c r="J219" s="5" t="str">
        <f>'[1]TCE - ANEXO IV - Preencher'!L228</f>
        <v>26200315121052000193550010000029461000000014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433.9</v>
      </c>
    </row>
    <row r="220" spans="1:12" s="8" customFormat="1" ht="19.5" customHeight="1">
      <c r="A220" s="3">
        <f>IFERROR(VLOOKUP(B220,'[1]DADOS (OCULTAR)'!$P$3:$R$53,3,0),"")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3.99 - Outras despesas com Material de Consumo</v>
      </c>
      <c r="D220" s="3">
        <f>'[1]TCE - ANEXO IV - Preencher'!F229</f>
        <v>15121052000193</v>
      </c>
      <c r="E220" s="5" t="str">
        <f>'[1]TCE - ANEXO IV - Preencher'!G229</f>
        <v>PAO DE MEL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000002946</v>
      </c>
      <c r="I220" s="6" t="str">
        <f>IF('[1]TCE - ANEXO IV - Preencher'!K229="","",'[1]TCE - ANEXO IV - Preencher'!K229)</f>
        <v>12/02/2020</v>
      </c>
      <c r="J220" s="5" t="str">
        <f>'[1]TCE - ANEXO IV - Preencher'!L229</f>
        <v>26200315121052000193550010000029461000000014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295</v>
      </c>
    </row>
    <row r="221" spans="1:12" s="8" customFormat="1" ht="19.5" customHeight="1">
      <c r="A221" s="3">
        <f>IFERROR(VLOOKUP(B221,'[1]DADOS (OCULTAR)'!$P$3:$R$53,3,0),"")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3.99 - Outras despesas com Material de Consumo</v>
      </c>
      <c r="D221" s="3">
        <f>'[1]TCE - ANEXO IV - Preencher'!F230</f>
        <v>15121052000193</v>
      </c>
      <c r="E221" s="5" t="str">
        <f>'[1]TCE - ANEXO IV - Preencher'!G230</f>
        <v>PAO DE MEL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000002946</v>
      </c>
      <c r="I221" s="6" t="str">
        <f>IF('[1]TCE - ANEXO IV - Preencher'!K230="","",'[1]TCE - ANEXO IV - Preencher'!K230)</f>
        <v>07/02/2020</v>
      </c>
      <c r="J221" s="5" t="str">
        <f>'[1]TCE - ANEXO IV - Preencher'!L230</f>
        <v>26200315121052000193550010000029461000000014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253</v>
      </c>
    </row>
    <row r="222" spans="1:12" s="8" customFormat="1" ht="19.5" customHeight="1">
      <c r="A222" s="3">
        <f>IFERROR(VLOOKUP(B222,'[1]DADOS (OCULTAR)'!$P$3:$R$53,3,0),"")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3.99 - Outras despesas com Material de Consumo</v>
      </c>
      <c r="D222" s="3">
        <f>'[1]TCE - ANEXO IV - Preencher'!F231</f>
        <v>15121052000193</v>
      </c>
      <c r="E222" s="5" t="str">
        <f>'[1]TCE - ANEXO IV - Preencher'!G231</f>
        <v>PAO DE MEL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000002946</v>
      </c>
      <c r="I222" s="6" t="str">
        <f>IF('[1]TCE - ANEXO IV - Preencher'!K231="","",'[1]TCE - ANEXO IV - Preencher'!K231)</f>
        <v>27/02/2020</v>
      </c>
      <c r="J222" s="5" t="str">
        <f>'[1]TCE - ANEXO IV - Preencher'!L231</f>
        <v>26200315121052000193550010000029461000000014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231.5</v>
      </c>
    </row>
    <row r="223" spans="1:12" s="8" customFormat="1" ht="19.5" customHeight="1">
      <c r="A223" s="3">
        <f>IFERROR(VLOOKUP(B223,'[1]DADOS (OCULTAR)'!$P$3:$R$53,3,0),"")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3.99 - Outras despesas com Material de Consumo</v>
      </c>
      <c r="D223" s="3">
        <f>'[1]TCE - ANEXO IV - Preencher'!F232</f>
        <v>15121052000193</v>
      </c>
      <c r="E223" s="5" t="str">
        <f>'[1]TCE - ANEXO IV - Preencher'!G232</f>
        <v>PAO DE MEL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000002946</v>
      </c>
      <c r="I223" s="6" t="str">
        <f>IF('[1]TCE - ANEXO IV - Preencher'!K232="","",'[1]TCE - ANEXO IV - Preencher'!K232)</f>
        <v>24/02/2020</v>
      </c>
      <c r="J223" s="5" t="str">
        <f>'[1]TCE - ANEXO IV - Preencher'!L232</f>
        <v>26200315121052000193550010000029461000000014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560.29999999999995</v>
      </c>
    </row>
    <row r="224" spans="1:12" s="8" customFormat="1" ht="19.5" customHeight="1">
      <c r="A224" s="3">
        <f>IFERROR(VLOOKUP(B224,'[1]DADOS (OCULTAR)'!$P$3:$R$53,3,0),"")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3.99 - Outras despesas com Material de Consumo</v>
      </c>
      <c r="D224" s="3">
        <f>'[1]TCE - ANEXO IV - Preencher'!F233</f>
        <v>15121052000193</v>
      </c>
      <c r="E224" s="5" t="str">
        <f>'[1]TCE - ANEXO IV - Preencher'!G233</f>
        <v>PAO DE MEL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000002946</v>
      </c>
      <c r="I224" s="6" t="str">
        <f>IF('[1]TCE - ANEXO IV - Preencher'!K233="","",'[1]TCE - ANEXO IV - Preencher'!K233)</f>
        <v>05/02/2020</v>
      </c>
      <c r="J224" s="5" t="str">
        <f>'[1]TCE - ANEXO IV - Preencher'!L233</f>
        <v>26200315121052000193550010000029461000000014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212.5</v>
      </c>
    </row>
    <row r="225" spans="1:12" s="8" customFormat="1" ht="19.5" customHeight="1">
      <c r="A225" s="3">
        <f>IFERROR(VLOOKUP(B225,'[1]DADOS (OCULTAR)'!$P$3:$R$53,3,0),"")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3.99 - Outras despesas com Material de Consumo</v>
      </c>
      <c r="D225" s="3">
        <f>'[1]TCE - ANEXO IV - Preencher'!F234</f>
        <v>15121052000193</v>
      </c>
      <c r="E225" s="5" t="str">
        <f>'[1]TCE - ANEXO IV - Preencher'!G234</f>
        <v>PAO DE MEL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000002946</v>
      </c>
      <c r="I225" s="6" t="str">
        <f>IF('[1]TCE - ANEXO IV - Preencher'!K234="","",'[1]TCE - ANEXO IV - Preencher'!K234)</f>
        <v>26/02/2020</v>
      </c>
      <c r="J225" s="5" t="str">
        <f>'[1]TCE - ANEXO IV - Preencher'!L234</f>
        <v>26200315121052000193550010000029461000000014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238.5</v>
      </c>
    </row>
    <row r="226" spans="1:12" s="8" customFormat="1" ht="19.5" customHeight="1">
      <c r="A226" s="3">
        <f>IFERROR(VLOOKUP(B226,'[1]DADOS (OCULTAR)'!$P$3:$R$53,3,0),"")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3.99 - Outras despesas com Material de Consumo</v>
      </c>
      <c r="D226" s="3">
        <f>'[1]TCE - ANEXO IV - Preencher'!F235</f>
        <v>17831409000152</v>
      </c>
      <c r="E226" s="5" t="str">
        <f>'[1]TCE - ANEXO IV - Preencher'!G235</f>
        <v>MAIR DE SOUZA NASCIMENTO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000000223</v>
      </c>
      <c r="I226" s="6" t="str">
        <f>IF('[1]TCE - ANEXO IV - Preencher'!K235="","",'[1]TCE - ANEXO IV - Preencher'!K235)</f>
        <v>03/02/2020</v>
      </c>
      <c r="J226" s="5" t="str">
        <f>'[1]TCE - ANEXO IV - Preencher'!L235</f>
        <v>26200217831409000152550010000002231000037912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378.5</v>
      </c>
    </row>
    <row r="227" spans="1:12" s="8" customFormat="1" ht="19.5" customHeight="1">
      <c r="A227" s="3">
        <f>IFERROR(VLOOKUP(B227,'[1]DADOS (OCULTAR)'!$P$3:$R$53,3,0),"")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3.99 - Outras despesas com Material de Consumo</v>
      </c>
      <c r="D227" s="3">
        <f>'[1]TCE - ANEXO IV - Preencher'!F236</f>
        <v>17831409000152</v>
      </c>
      <c r="E227" s="5" t="str">
        <f>'[1]TCE - ANEXO IV - Preencher'!G236</f>
        <v>MAIR DE SOUZA NASCIMENTO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000000225</v>
      </c>
      <c r="I227" s="6" t="str">
        <f>IF('[1]TCE - ANEXO IV - Preencher'!K236="","",'[1]TCE - ANEXO IV - Preencher'!K236)</f>
        <v>06/02/2020</v>
      </c>
      <c r="J227" s="5" t="str">
        <f>'[1]TCE - ANEXO IV - Preencher'!L236</f>
        <v>26200217831409000152550010000002251000038255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587.5</v>
      </c>
    </row>
    <row r="228" spans="1:12" s="8" customFormat="1" ht="19.5" customHeight="1">
      <c r="A228" s="3">
        <f>IFERROR(VLOOKUP(B228,'[1]DADOS (OCULTAR)'!$P$3:$R$53,3,0),"")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3.99 - Outras despesas com Material de Consumo</v>
      </c>
      <c r="D228" s="3">
        <f>'[1]TCE - ANEXO IV - Preencher'!F237</f>
        <v>17831409000152</v>
      </c>
      <c r="E228" s="5" t="str">
        <f>'[1]TCE - ANEXO IV - Preencher'!G237</f>
        <v>MAIR DE SOUZA NASCIMENTO 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000000227</v>
      </c>
      <c r="I228" s="6" t="str">
        <f>IF('[1]TCE - ANEXO IV - Preencher'!K237="","",'[1]TCE - ANEXO IV - Preencher'!K237)</f>
        <v>11/02/2020</v>
      </c>
      <c r="J228" s="5" t="str">
        <f>'[1]TCE - ANEXO IV - Preencher'!L237</f>
        <v>26200217831409000152550010000002271000038594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587.5</v>
      </c>
    </row>
    <row r="229" spans="1:12" s="8" customFormat="1" ht="19.5" customHeight="1">
      <c r="A229" s="3">
        <f>IFERROR(VLOOKUP(B229,'[1]DADOS (OCULTAR)'!$P$3:$R$53,3,0),"")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3.99 - Outras despesas com Material de Consumo</v>
      </c>
      <c r="D229" s="3">
        <f>'[1]TCE - ANEXO IV - Preencher'!F238</f>
        <v>17831409000152</v>
      </c>
      <c r="E229" s="5" t="str">
        <f>'[1]TCE - ANEXO IV - Preencher'!G238</f>
        <v>MAIR DE SOUZA NASCIMENTO ME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000000228</v>
      </c>
      <c r="I229" s="6" t="str">
        <f>IF('[1]TCE - ANEXO IV - Preencher'!K238="","",'[1]TCE - ANEXO IV - Preencher'!K238)</f>
        <v>14/02/2020</v>
      </c>
      <c r="J229" s="5" t="str">
        <f>'[1]TCE - ANEXO IV - Preencher'!L238</f>
        <v>26200217831409000152550010000002281000038761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528.5</v>
      </c>
    </row>
    <row r="230" spans="1:12" s="8" customFormat="1" ht="19.5" customHeight="1">
      <c r="A230" s="3">
        <f>IFERROR(VLOOKUP(B230,'[1]DADOS (OCULTAR)'!$P$3:$R$53,3,0),"")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3.99 - Outras despesas com Material de Consumo</v>
      </c>
      <c r="D230" s="3">
        <f>'[1]TCE - ANEXO IV - Preencher'!F239</f>
        <v>17831409000152</v>
      </c>
      <c r="E230" s="5" t="str">
        <f>'[1]TCE - ANEXO IV - Preencher'!G239</f>
        <v>MAIR DE SOUZA NASCIMENTO ME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000000231</v>
      </c>
      <c r="I230" s="6" t="str">
        <f>IF('[1]TCE - ANEXO IV - Preencher'!K239="","",'[1]TCE - ANEXO IV - Preencher'!K239)</f>
        <v>18/02/2020</v>
      </c>
      <c r="J230" s="5" t="str">
        <f>'[1]TCE - ANEXO IV - Preencher'!L239</f>
        <v>26200217831409000152550010000002311000039275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382.5</v>
      </c>
    </row>
    <row r="231" spans="1:12" s="8" customFormat="1" ht="19.5" customHeight="1">
      <c r="A231" s="3">
        <f>IFERROR(VLOOKUP(B231,'[1]DADOS (OCULTAR)'!$P$3:$R$53,3,0),"")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3.99 - Outras despesas com Material de Consumo</v>
      </c>
      <c r="D231" s="3">
        <f>'[1]TCE - ANEXO IV - Preencher'!F240</f>
        <v>17831409000152</v>
      </c>
      <c r="E231" s="5" t="str">
        <f>'[1]TCE - ANEXO IV - Preencher'!G240</f>
        <v>MAIR DE SOUZA NASCIMENTO ME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000000233</v>
      </c>
      <c r="I231" s="6" t="str">
        <f>IF('[1]TCE - ANEXO IV - Preencher'!K240="","",'[1]TCE - ANEXO IV - Preencher'!K240)</f>
        <v>26/02/2020</v>
      </c>
      <c r="J231" s="5" t="str">
        <f>'[1]TCE - ANEXO IV - Preencher'!L240</f>
        <v>26200217831409000152550010000002331000039610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634.5</v>
      </c>
    </row>
    <row r="232" spans="1:12" s="8" customFormat="1" ht="19.5" customHeight="1">
      <c r="A232" s="3">
        <f>IFERROR(VLOOKUP(B232,'[1]DADOS (OCULTAR)'!$P$3:$R$53,3,0),"")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3.99 - Outras despesas com Material de Consumo</v>
      </c>
      <c r="D232" s="3">
        <f>'[1]TCE - ANEXO IV - Preencher'!F241</f>
        <v>17831409000152</v>
      </c>
      <c r="E232" s="5" t="str">
        <f>'[1]TCE - ANEXO IV - Preencher'!G241</f>
        <v>MAIR DE SOUZA NASCIMENTO ME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000000234</v>
      </c>
      <c r="I232" s="6" t="str">
        <f>IF('[1]TCE - ANEXO IV - Preencher'!K241="","",'[1]TCE - ANEXO IV - Preencher'!K241)</f>
        <v>28/02/2020</v>
      </c>
      <c r="J232" s="5" t="str">
        <f>'[1]TCE - ANEXO IV - Preencher'!L241</f>
        <v>26200217831409000152550010000002341000039781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671.5</v>
      </c>
    </row>
    <row r="233" spans="1:12" s="8" customFormat="1" ht="19.5" customHeight="1">
      <c r="A233" s="3">
        <f>IFERROR(VLOOKUP(B233,'[1]DADOS (OCULTAR)'!$P$3:$R$53,3,0),"")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3.99 - Outras despesas com Material de Consumo</v>
      </c>
      <c r="D233" s="3">
        <f>'[1]TCE - ANEXO IV - Preencher'!F242</f>
        <v>21553781000111</v>
      </c>
      <c r="E233" s="5" t="str">
        <f>'[1]TCE - ANEXO IV - Preencher'!G242</f>
        <v>PGA COMERCIO ATACADISTA DE FRUTAS E VERD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000017914</v>
      </c>
      <c r="I233" s="6" t="str">
        <f>IF('[1]TCE - ANEXO IV - Preencher'!K242="","",'[1]TCE - ANEXO IV - Preencher'!K242)</f>
        <v>07/02/2020</v>
      </c>
      <c r="J233" s="5" t="str">
        <f>'[1]TCE - ANEXO IV - Preencher'!L242</f>
        <v>29200221553781000111550010000179141791329675</v>
      </c>
      <c r="K233" s="5" t="str">
        <f>IF(F233="B",LEFT('[1]TCE - ANEXO IV - Preencher'!M242,2),IF(F233="S",LEFT('[1]TCE - ANEXO IV - Preencher'!M242,7),IF('[1]TCE - ANEXO IV - Preencher'!H242="","")))</f>
        <v>29</v>
      </c>
      <c r="L233" s="7">
        <f>'[1]TCE - ANEXO IV - Preencher'!N242</f>
        <v>13.3</v>
      </c>
    </row>
    <row r="234" spans="1:12" s="8" customFormat="1" ht="19.5" customHeight="1">
      <c r="A234" s="3">
        <f>IFERROR(VLOOKUP(B234,'[1]DADOS (OCULTAR)'!$P$3:$R$53,3,0),"")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3.99 - Outras despesas com Material de Consumo</v>
      </c>
      <c r="D234" s="3">
        <f>'[1]TCE - ANEXO IV - Preencher'!F243</f>
        <v>21553781000111</v>
      </c>
      <c r="E234" s="5" t="str">
        <f>'[1]TCE - ANEXO IV - Preencher'!G243</f>
        <v>PGA COMERCIO ATACADISTA DE FRUTAS E VERD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000017914</v>
      </c>
      <c r="I234" s="6" t="str">
        <f>IF('[1]TCE - ANEXO IV - Preencher'!K243="","",'[1]TCE - ANEXO IV - Preencher'!K243)</f>
        <v>28/02/2020</v>
      </c>
      <c r="J234" s="5" t="str">
        <f>'[1]TCE - ANEXO IV - Preencher'!L243</f>
        <v>29200221553781000111550010000179141791329675</v>
      </c>
      <c r="K234" s="5" t="str">
        <f>IF(F234="B",LEFT('[1]TCE - ANEXO IV - Preencher'!M243,2),IF(F234="S",LEFT('[1]TCE - ANEXO IV - Preencher'!M243,7),IF('[1]TCE - ANEXO IV - Preencher'!H243="","")))</f>
        <v>29</v>
      </c>
      <c r="L234" s="7">
        <f>'[1]TCE - ANEXO IV - Preencher'!N243</f>
        <v>2213.31</v>
      </c>
    </row>
    <row r="235" spans="1:12" s="8" customFormat="1" ht="19.5" customHeight="1">
      <c r="A235" s="3">
        <f>IFERROR(VLOOKUP(B235,'[1]DADOS (OCULTAR)'!$P$3:$R$53,3,0),"")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3.99 - Outras despesas com Material de Consumo</v>
      </c>
      <c r="D235" s="3">
        <f>'[1]TCE - ANEXO IV - Preencher'!F244</f>
        <v>21553781000111</v>
      </c>
      <c r="E235" s="5" t="str">
        <f>'[1]TCE - ANEXO IV - Preencher'!G244</f>
        <v>PGA COMERCIO ATACADISTA DE FRUTAS E VERD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000017914</v>
      </c>
      <c r="I235" s="6" t="str">
        <f>IF('[1]TCE - ANEXO IV - Preencher'!K244="","",'[1]TCE - ANEXO IV - Preencher'!K244)</f>
        <v>11/02/2020</v>
      </c>
      <c r="J235" s="5" t="str">
        <f>'[1]TCE - ANEXO IV - Preencher'!L244</f>
        <v>29200221553781000111550010000179141791329675</v>
      </c>
      <c r="K235" s="5" t="str">
        <f>IF(F235="B",LEFT('[1]TCE - ANEXO IV - Preencher'!M244,2),IF(F235="S",LEFT('[1]TCE - ANEXO IV - Preencher'!M244,7),IF('[1]TCE - ANEXO IV - Preencher'!H244="","")))</f>
        <v>29</v>
      </c>
      <c r="L235" s="7">
        <f>'[1]TCE - ANEXO IV - Preencher'!N244</f>
        <v>1749.42</v>
      </c>
    </row>
    <row r="236" spans="1:12" s="8" customFormat="1" ht="19.5" customHeight="1">
      <c r="A236" s="3">
        <f>IFERROR(VLOOKUP(B236,'[1]DADOS (OCULTAR)'!$P$3:$R$53,3,0),"")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3.99 - Outras despesas com Material de Consumo</v>
      </c>
      <c r="D236" s="3">
        <f>'[1]TCE - ANEXO IV - Preencher'!F245</f>
        <v>21553781000111</v>
      </c>
      <c r="E236" s="5" t="str">
        <f>'[1]TCE - ANEXO IV - Preencher'!G245</f>
        <v>PGA COMERCIO ATACADISTA DE FRUTAS E VERD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000017914</v>
      </c>
      <c r="I236" s="6" t="str">
        <f>IF('[1]TCE - ANEXO IV - Preencher'!K245="","",'[1]TCE - ANEXO IV - Preencher'!K245)</f>
        <v>04/02/2020</v>
      </c>
      <c r="J236" s="5" t="str">
        <f>'[1]TCE - ANEXO IV - Preencher'!L245</f>
        <v>29200221553781000111550010000179141791329675</v>
      </c>
      <c r="K236" s="5" t="str">
        <f>IF(F236="B",LEFT('[1]TCE - ANEXO IV - Preencher'!M245,2),IF(F236="S",LEFT('[1]TCE - ANEXO IV - Preencher'!M245,7),IF('[1]TCE - ANEXO IV - Preencher'!H245="","")))</f>
        <v>29</v>
      </c>
      <c r="L236" s="7">
        <f>'[1]TCE - ANEXO IV - Preencher'!N245</f>
        <v>13.3</v>
      </c>
    </row>
    <row r="237" spans="1:12" s="8" customFormat="1" ht="19.5" customHeight="1">
      <c r="A237" s="3">
        <f>IFERROR(VLOOKUP(B237,'[1]DADOS (OCULTAR)'!$P$3:$R$53,3,0),"")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3.99 - Outras despesas com Material de Consumo</v>
      </c>
      <c r="D237" s="3">
        <f>'[1]TCE - ANEXO IV - Preencher'!F246</f>
        <v>21553781000111</v>
      </c>
      <c r="E237" s="5" t="str">
        <f>'[1]TCE - ANEXO IV - Preencher'!G246</f>
        <v>PGA COMERCIO ATACADISTA DE FRUTAS E VERD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000017914</v>
      </c>
      <c r="I237" s="6" t="str">
        <f>IF('[1]TCE - ANEXO IV - Preencher'!K246="","",'[1]TCE - ANEXO IV - Preencher'!K246)</f>
        <v>28/02/2020</v>
      </c>
      <c r="J237" s="5" t="str">
        <f>'[1]TCE - ANEXO IV - Preencher'!L246</f>
        <v>29200221553781000111550010000179141791329675</v>
      </c>
      <c r="K237" s="5" t="str">
        <f>IF(F237="B",LEFT('[1]TCE - ANEXO IV - Preencher'!M246,2),IF(F237="S",LEFT('[1]TCE - ANEXO IV - Preencher'!M246,7),IF('[1]TCE - ANEXO IV - Preencher'!H246="","")))</f>
        <v>29</v>
      </c>
      <c r="L237" s="7">
        <f>'[1]TCE - ANEXO IV - Preencher'!N246</f>
        <v>30.2</v>
      </c>
    </row>
    <row r="238" spans="1:12" s="8" customFormat="1" ht="19.5" customHeight="1">
      <c r="A238" s="3">
        <f>IFERROR(VLOOKUP(B238,'[1]DADOS (OCULTAR)'!$P$3:$R$53,3,0),"")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3.99 - Outras despesas com Material de Consumo</v>
      </c>
      <c r="D238" s="3">
        <f>'[1]TCE - ANEXO IV - Preencher'!F247</f>
        <v>21553781000111</v>
      </c>
      <c r="E238" s="5" t="str">
        <f>'[1]TCE - ANEXO IV - Preencher'!G247</f>
        <v>PGA COMERCIO ATACADISTA DE FRUTAS E VERD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000017914</v>
      </c>
      <c r="I238" s="6" t="str">
        <f>IF('[1]TCE - ANEXO IV - Preencher'!K247="","",'[1]TCE - ANEXO IV - Preencher'!K247)</f>
        <v>04/02/2020</v>
      </c>
      <c r="J238" s="5" t="str">
        <f>'[1]TCE - ANEXO IV - Preencher'!L247</f>
        <v>29200221553781000111550010000179141791329675</v>
      </c>
      <c r="K238" s="5" t="str">
        <f>IF(F238="B",LEFT('[1]TCE - ANEXO IV - Preencher'!M247,2),IF(F238="S",LEFT('[1]TCE - ANEXO IV - Preencher'!M247,7),IF('[1]TCE - ANEXO IV - Preencher'!H247="","")))</f>
        <v>29</v>
      </c>
      <c r="L238" s="7">
        <f>'[1]TCE - ANEXO IV - Preencher'!N247</f>
        <v>1770.17</v>
      </c>
    </row>
    <row r="239" spans="1:12" s="8" customFormat="1" ht="19.5" customHeight="1">
      <c r="A239" s="3">
        <f>IFERROR(VLOOKUP(B239,'[1]DADOS (OCULTAR)'!$P$3:$R$53,3,0),"")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3.99 - Outras despesas com Material de Consumo</v>
      </c>
      <c r="D239" s="3">
        <f>'[1]TCE - ANEXO IV - Preencher'!F248</f>
        <v>21553781000111</v>
      </c>
      <c r="E239" s="5" t="str">
        <f>'[1]TCE - ANEXO IV - Preencher'!G248</f>
        <v>PGA COMERCIO ATACADISTA DE FRUTAS E VERD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000017914</v>
      </c>
      <c r="I239" s="6" t="str">
        <f>IF('[1]TCE - ANEXO IV - Preencher'!K248="","",'[1]TCE - ANEXO IV - Preencher'!K248)</f>
        <v>14/02/2020</v>
      </c>
      <c r="J239" s="5" t="str">
        <f>'[1]TCE - ANEXO IV - Preencher'!L248</f>
        <v>29200221553781000111550010000179141791329675</v>
      </c>
      <c r="K239" s="5" t="str">
        <f>IF(F239="B",LEFT('[1]TCE - ANEXO IV - Preencher'!M248,2),IF(F239="S",LEFT('[1]TCE - ANEXO IV - Preencher'!M248,7),IF('[1]TCE - ANEXO IV - Preencher'!H248="","")))</f>
        <v>29</v>
      </c>
      <c r="L239" s="7">
        <f>'[1]TCE - ANEXO IV - Preencher'!N248</f>
        <v>1864.58</v>
      </c>
    </row>
    <row r="240" spans="1:12" s="8" customFormat="1" ht="19.5" customHeight="1">
      <c r="A240" s="3">
        <f>IFERROR(VLOOKUP(B240,'[1]DADOS (OCULTAR)'!$P$3:$R$53,3,0),"")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3.99 - Outras despesas com Material de Consumo</v>
      </c>
      <c r="D240" s="3">
        <f>'[1]TCE - ANEXO IV - Preencher'!F249</f>
        <v>21553781000111</v>
      </c>
      <c r="E240" s="5" t="str">
        <f>'[1]TCE - ANEXO IV - Preencher'!G249</f>
        <v>PGA COMERCIO ATACADISTA DE FRUTAS E VERD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000017914</v>
      </c>
      <c r="I240" s="6" t="str">
        <f>IF('[1]TCE - ANEXO IV - Preencher'!K249="","",'[1]TCE - ANEXO IV - Preencher'!K249)</f>
        <v>25/02/2020</v>
      </c>
      <c r="J240" s="5" t="str">
        <f>'[1]TCE - ANEXO IV - Preencher'!L249</f>
        <v>29200221553781000111550010000179141791329675</v>
      </c>
      <c r="K240" s="5" t="str">
        <f>IF(F240="B",LEFT('[1]TCE - ANEXO IV - Preencher'!M249,2),IF(F240="S",LEFT('[1]TCE - ANEXO IV - Preencher'!M249,7),IF('[1]TCE - ANEXO IV - Preencher'!H249="","")))</f>
        <v>29</v>
      </c>
      <c r="L240" s="7">
        <f>'[1]TCE - ANEXO IV - Preencher'!N249</f>
        <v>25</v>
      </c>
    </row>
    <row r="241" spans="1:12" s="8" customFormat="1" ht="19.5" customHeight="1">
      <c r="A241" s="3">
        <f>IFERROR(VLOOKUP(B241,'[1]DADOS (OCULTAR)'!$P$3:$R$53,3,0),"")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3.99 - Outras despesas com Material de Consumo</v>
      </c>
      <c r="D241" s="3">
        <f>'[1]TCE - ANEXO IV - Preencher'!F250</f>
        <v>21553781000111</v>
      </c>
      <c r="E241" s="5" t="str">
        <f>'[1]TCE - ANEXO IV - Preencher'!G250</f>
        <v>PGA COMERCIO ATACADISTA DE FRUTAS E VERD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000017914</v>
      </c>
      <c r="I241" s="6" t="str">
        <f>IF('[1]TCE - ANEXO IV - Preencher'!K250="","",'[1]TCE - ANEXO IV - Preencher'!K250)</f>
        <v>18/02/2020</v>
      </c>
      <c r="J241" s="5" t="str">
        <f>'[1]TCE - ANEXO IV - Preencher'!L250</f>
        <v>29200221553781000111550010000179141791329675</v>
      </c>
      <c r="K241" s="5" t="str">
        <f>IF(F241="B",LEFT('[1]TCE - ANEXO IV - Preencher'!M250,2),IF(F241="S",LEFT('[1]TCE - ANEXO IV - Preencher'!M250,7),IF('[1]TCE - ANEXO IV - Preencher'!H250="","")))</f>
        <v>29</v>
      </c>
      <c r="L241" s="7">
        <f>'[1]TCE - ANEXO IV - Preencher'!N250</f>
        <v>6.5</v>
      </c>
    </row>
    <row r="242" spans="1:12" s="8" customFormat="1" ht="19.5" customHeight="1">
      <c r="A242" s="3">
        <f>IFERROR(VLOOKUP(B242,'[1]DADOS (OCULTAR)'!$P$3:$R$53,3,0),"")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3.99 - Outras despesas com Material de Consumo</v>
      </c>
      <c r="D242" s="3">
        <f>'[1]TCE - ANEXO IV - Preencher'!F251</f>
        <v>21553781000111</v>
      </c>
      <c r="E242" s="5" t="str">
        <f>'[1]TCE - ANEXO IV - Preencher'!G251</f>
        <v>PGA COMERCIO ATACADISTA DE FRUTAS E VERD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000017914</v>
      </c>
      <c r="I242" s="6" t="str">
        <f>IF('[1]TCE - ANEXO IV - Preencher'!K251="","",'[1]TCE - ANEXO IV - Preencher'!K251)</f>
        <v>14/02/2020</v>
      </c>
      <c r="J242" s="5" t="str">
        <f>'[1]TCE - ANEXO IV - Preencher'!L251</f>
        <v>29200221553781000111550010000179141791329675</v>
      </c>
      <c r="K242" s="5" t="str">
        <f>IF(F242="B",LEFT('[1]TCE - ANEXO IV - Preencher'!M251,2),IF(F242="S",LEFT('[1]TCE - ANEXO IV - Preencher'!M251,7),IF('[1]TCE - ANEXO IV - Preencher'!H251="","")))</f>
        <v>29</v>
      </c>
      <c r="L242" s="7">
        <f>'[1]TCE - ANEXO IV - Preencher'!N251</f>
        <v>13.3</v>
      </c>
    </row>
    <row r="243" spans="1:12" s="8" customFormat="1" ht="19.5" customHeight="1">
      <c r="A243" s="3">
        <f>IFERROR(VLOOKUP(B243,'[1]DADOS (OCULTAR)'!$P$3:$R$53,3,0),"")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3.99 - Outras despesas com Material de Consumo</v>
      </c>
      <c r="D243" s="3">
        <f>'[1]TCE - ANEXO IV - Preencher'!F252</f>
        <v>21553781000111</v>
      </c>
      <c r="E243" s="5" t="str">
        <f>'[1]TCE - ANEXO IV - Preencher'!G252</f>
        <v>PGA COMERCIO ATACADISTA DE FRUTAS E VERD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000017914</v>
      </c>
      <c r="I243" s="6" t="str">
        <f>IF('[1]TCE - ANEXO IV - Preencher'!K252="","",'[1]TCE - ANEXO IV - Preencher'!K252)</f>
        <v>21/02/2020</v>
      </c>
      <c r="J243" s="5" t="str">
        <f>'[1]TCE - ANEXO IV - Preencher'!L252</f>
        <v>29200221553781000111550010000179141791329675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15</v>
      </c>
    </row>
    <row r="244" spans="1:12" s="8" customFormat="1" ht="19.5" customHeight="1">
      <c r="A244" s="3">
        <f>IFERROR(VLOOKUP(B244,'[1]DADOS (OCULTAR)'!$P$3:$R$53,3,0),"")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3.99 - Outras despesas com Material de Consumo</v>
      </c>
      <c r="D244" s="3">
        <f>'[1]TCE - ANEXO IV - Preencher'!F253</f>
        <v>21553781000111</v>
      </c>
      <c r="E244" s="5" t="str">
        <f>'[1]TCE - ANEXO IV - Preencher'!G253</f>
        <v>PGA COMERCIO ATACADISTA DE FRUTAS E VERD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000017914</v>
      </c>
      <c r="I244" s="6" t="str">
        <f>IF('[1]TCE - ANEXO IV - Preencher'!K253="","",'[1]TCE - ANEXO IV - Preencher'!K253)</f>
        <v>11/02/2020</v>
      </c>
      <c r="J244" s="5" t="str">
        <f>'[1]TCE - ANEXO IV - Preencher'!L253</f>
        <v>29200221553781000111550010000179141791329675</v>
      </c>
      <c r="K244" s="5" t="str">
        <f>IF(F244="B",LEFT('[1]TCE - ANEXO IV - Preencher'!M253,2),IF(F244="S",LEFT('[1]TCE - ANEXO IV - Preencher'!M253,7),IF('[1]TCE - ANEXO IV - Preencher'!H253="","")))</f>
        <v>29</v>
      </c>
      <c r="L244" s="7">
        <f>'[1]TCE - ANEXO IV - Preencher'!N253</f>
        <v>13.3</v>
      </c>
    </row>
    <row r="245" spans="1:12" s="8" customFormat="1" ht="19.5" customHeight="1">
      <c r="A245" s="3">
        <f>IFERROR(VLOOKUP(B245,'[1]DADOS (OCULTAR)'!$P$3:$R$53,3,0),"")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3.99 - Outras despesas com Material de Consumo</v>
      </c>
      <c r="D245" s="3">
        <f>'[1]TCE - ANEXO IV - Preencher'!F254</f>
        <v>21553781000111</v>
      </c>
      <c r="E245" s="5" t="str">
        <f>'[1]TCE - ANEXO IV - Preencher'!G254</f>
        <v>PGA COMERCIO ATACADISTA DE FRUTAS E VERD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000017914</v>
      </c>
      <c r="I245" s="6" t="str">
        <f>IF('[1]TCE - ANEXO IV - Preencher'!K254="","",'[1]TCE - ANEXO IV - Preencher'!K254)</f>
        <v>21/02/2020</v>
      </c>
      <c r="J245" s="5" t="str">
        <f>'[1]TCE - ANEXO IV - Preencher'!L254</f>
        <v>29200221553781000111550010000179141791329675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2676.3</v>
      </c>
    </row>
    <row r="246" spans="1:12" s="8" customFormat="1" ht="19.5" customHeight="1">
      <c r="A246" s="3">
        <f>IFERROR(VLOOKUP(B246,'[1]DADOS (OCULTAR)'!$P$3:$R$53,3,0),"")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3.99 - Outras despesas com Material de Consumo</v>
      </c>
      <c r="D246" s="3">
        <f>'[1]TCE - ANEXO IV - Preencher'!F255</f>
        <v>21553781000111</v>
      </c>
      <c r="E246" s="5" t="str">
        <f>'[1]TCE - ANEXO IV - Preencher'!G255</f>
        <v>PGA COMERCIO ATACADISTA DE FRUTAS E VERD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000017914</v>
      </c>
      <c r="I246" s="6" t="str">
        <f>IF('[1]TCE - ANEXO IV - Preencher'!K255="","",'[1]TCE - ANEXO IV - Preencher'!K255)</f>
        <v>07/02/2020</v>
      </c>
      <c r="J246" s="5" t="str">
        <f>'[1]TCE - ANEXO IV - Preencher'!L255</f>
        <v>29200221553781000111550010000179141791329675</v>
      </c>
      <c r="K246" s="5" t="str">
        <f>IF(F246="B",LEFT('[1]TCE - ANEXO IV - Preencher'!M255,2),IF(F246="S",LEFT('[1]TCE - ANEXO IV - Preencher'!M255,7),IF('[1]TCE - ANEXO IV - Preencher'!H255="","")))</f>
        <v>29</v>
      </c>
      <c r="L246" s="7">
        <f>'[1]TCE - ANEXO IV - Preencher'!N255</f>
        <v>2008.56</v>
      </c>
    </row>
    <row r="247" spans="1:12" s="8" customFormat="1" ht="19.5" customHeight="1">
      <c r="A247" s="3">
        <f>IFERROR(VLOOKUP(B247,'[1]DADOS (OCULTAR)'!$P$3:$R$53,3,0),"")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3.99 - Outras despesas com Material de Consumo</v>
      </c>
      <c r="D247" s="3">
        <f>'[1]TCE - ANEXO IV - Preencher'!F256</f>
        <v>21553781000111</v>
      </c>
      <c r="E247" s="5" t="str">
        <f>'[1]TCE - ANEXO IV - Preencher'!G256</f>
        <v>PGA COMERCIO ATACADISTA DE FRUTAS E VERD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000017914</v>
      </c>
      <c r="I247" s="6" t="str">
        <f>IF('[1]TCE - ANEXO IV - Preencher'!K256="","",'[1]TCE - ANEXO IV - Preencher'!K256)</f>
        <v>18/02/2020</v>
      </c>
      <c r="J247" s="5" t="str">
        <f>'[1]TCE - ANEXO IV - Preencher'!L256</f>
        <v>29200221553781000111550010000179141791329675</v>
      </c>
      <c r="K247" s="5" t="str">
        <f>IF(F247="B",LEFT('[1]TCE - ANEXO IV - Preencher'!M256,2),IF(F247="S",LEFT('[1]TCE - ANEXO IV - Preencher'!M256,7),IF('[1]TCE - ANEXO IV - Preencher'!H256="","")))</f>
        <v>29</v>
      </c>
      <c r="L247" s="7">
        <f>'[1]TCE - ANEXO IV - Preencher'!N256</f>
        <v>1941.35</v>
      </c>
    </row>
    <row r="248" spans="1:12" s="8" customFormat="1" ht="19.5" customHeight="1">
      <c r="A248" s="3">
        <f>IFERROR(VLOOKUP(B248,'[1]DADOS (OCULTAR)'!$P$3:$R$53,3,0),"")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3.99 - Outras despesas com Material de Consumo</v>
      </c>
      <c r="D248" s="3">
        <f>'[1]TCE - ANEXO IV - Preencher'!F257</f>
        <v>21553781000111</v>
      </c>
      <c r="E248" s="5" t="str">
        <f>'[1]TCE - ANEXO IV - Preencher'!G257</f>
        <v>PGA COMERCIO ATACADISTA DE FRUTAS E VERD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000017914</v>
      </c>
      <c r="I248" s="6" t="str">
        <f>IF('[1]TCE - ANEXO IV - Preencher'!K257="","",'[1]TCE - ANEXO IV - Preencher'!K257)</f>
        <v>25/02/2020</v>
      </c>
      <c r="J248" s="5" t="str">
        <f>'[1]TCE - ANEXO IV - Preencher'!L257</f>
        <v>29200221553781000111550010000179141791329675</v>
      </c>
      <c r="K248" s="5" t="str">
        <f>IF(F248="B",LEFT('[1]TCE - ANEXO IV - Preencher'!M257,2),IF(F248="S",LEFT('[1]TCE - ANEXO IV - Preencher'!M257,7),IF('[1]TCE - ANEXO IV - Preencher'!H257="","")))</f>
        <v>29</v>
      </c>
      <c r="L248" s="7">
        <f>'[1]TCE - ANEXO IV - Preencher'!N257</f>
        <v>2077.29</v>
      </c>
    </row>
    <row r="249" spans="1:12" s="8" customFormat="1" ht="19.5" customHeight="1">
      <c r="A249" s="3">
        <f>IFERROR(VLOOKUP(B249,'[1]DADOS (OCULTAR)'!$P$3:$R$53,3,0),"")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3.6 - Material de Expediente</v>
      </c>
      <c r="D249" s="3">
        <f>'[1]TCE - ANEXO IV - Preencher'!F258</f>
        <v>193374000170</v>
      </c>
      <c r="E249" s="5" t="str">
        <f>'[1]TCE - ANEXO IV - Preencher'!G258</f>
        <v>JOSE ERNESTO PEREIRA BARROS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34231</v>
      </c>
      <c r="I249" s="6" t="str">
        <f>IF('[1]TCE - ANEXO IV - Preencher'!K258="","",'[1]TCE - ANEXO IV - Preencher'!K258)</f>
        <v>21/02/2020</v>
      </c>
      <c r="J249" s="5" t="str">
        <f>'[1]TCE - ANEXO IV - Preencher'!L258</f>
        <v>26200200193374000170550550000342311111553941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119.92</v>
      </c>
    </row>
    <row r="250" spans="1:12" s="8" customFormat="1" ht="19.5" customHeight="1">
      <c r="A250" s="3">
        <f>IFERROR(VLOOKUP(B250,'[1]DADOS (OCULTAR)'!$P$3:$R$53,3,0),"")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3.6 - Material de Expediente</v>
      </c>
      <c r="D250" s="3">
        <f>'[1]TCE - ANEXO IV - Preencher'!F259</f>
        <v>4006681000156</v>
      </c>
      <c r="E250" s="5" t="str">
        <f>'[1]TCE - ANEXO IV - Preencher'!G259</f>
        <v>GRAFICA CIDADE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000000053</v>
      </c>
      <c r="I250" s="6" t="str">
        <f>IF('[1]TCE - ANEXO IV - Preencher'!K259="","",'[1]TCE - ANEXO IV - Preencher'!K259)</f>
        <v>12/02/2020</v>
      </c>
      <c r="J250" s="5" t="str">
        <f>'[1]TCE - ANEXO IV - Preencher'!L259</f>
        <v>29200204006681000156550010000000531402100008</v>
      </c>
      <c r="K250" s="5" t="str">
        <f>IF(F250="B",LEFT('[1]TCE - ANEXO IV - Preencher'!M259,2),IF(F250="S",LEFT('[1]TCE - ANEXO IV - Preencher'!M259,7),IF('[1]TCE - ANEXO IV - Preencher'!H259="","")))</f>
        <v>29</v>
      </c>
      <c r="L250" s="7">
        <f>'[1]TCE - ANEXO IV - Preencher'!N259</f>
        <v>4750</v>
      </c>
    </row>
    <row r="251" spans="1:12" s="8" customFormat="1" ht="19.5" customHeight="1">
      <c r="A251" s="3">
        <f>IFERROR(VLOOKUP(B251,'[1]DADOS (OCULTAR)'!$P$3:$R$53,3,0),"")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3.6 - Material de Expediente</v>
      </c>
      <c r="D251" s="3">
        <f>'[1]TCE - ANEXO IV - Preencher'!F260</f>
        <v>4006681000156</v>
      </c>
      <c r="E251" s="5" t="str">
        <f>'[1]TCE - ANEXO IV - Preencher'!G260</f>
        <v>GRAFICA CIDADE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000000055</v>
      </c>
      <c r="I251" s="6" t="str">
        <f>IF('[1]TCE - ANEXO IV - Preencher'!K260="","",'[1]TCE - ANEXO IV - Preencher'!K260)</f>
        <v>12/02/2020</v>
      </c>
      <c r="J251" s="5" t="str">
        <f>'[1]TCE - ANEXO IV - Preencher'!L260</f>
        <v>29200204006681000156550010000000551900022003</v>
      </c>
      <c r="K251" s="5" t="str">
        <f>IF(F251="B",LEFT('[1]TCE - ANEXO IV - Preencher'!M260,2),IF(F251="S",LEFT('[1]TCE - ANEXO IV - Preencher'!M260,7),IF('[1]TCE - ANEXO IV - Preencher'!H260="","")))</f>
        <v>29</v>
      </c>
      <c r="L251" s="7">
        <f>'[1]TCE - ANEXO IV - Preencher'!N260</f>
        <v>790</v>
      </c>
    </row>
    <row r="252" spans="1:12" s="8" customFormat="1" ht="19.5" customHeight="1">
      <c r="A252" s="3">
        <f>IFERROR(VLOOKUP(B252,'[1]DADOS (OCULTAR)'!$P$3:$R$53,3,0),"")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3.6 - Material de Expediente</v>
      </c>
      <c r="D252" s="3">
        <f>'[1]TCE - ANEXO IV - Preencher'!F261</f>
        <v>4006681000156</v>
      </c>
      <c r="E252" s="5" t="str">
        <f>'[1]TCE - ANEXO IV - Preencher'!G261</f>
        <v>GRAFICA CIDADE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000000059</v>
      </c>
      <c r="I252" s="6" t="str">
        <f>IF('[1]TCE - ANEXO IV - Preencher'!K261="","",'[1]TCE - ANEXO IV - Preencher'!K261)</f>
        <v>20/02/2020</v>
      </c>
      <c r="J252" s="5" t="str">
        <f>'[1]TCE - ANEXO IV - Preencher'!L261</f>
        <v>29200204006681000156550010000000591000036732</v>
      </c>
      <c r="K252" s="5" t="str">
        <f>IF(F252="B",LEFT('[1]TCE - ANEXO IV - Preencher'!M261,2),IF(F252="S",LEFT('[1]TCE - ANEXO IV - Preencher'!M261,7),IF('[1]TCE - ANEXO IV - Preencher'!H261="","")))</f>
        <v>29</v>
      </c>
      <c r="L252" s="7">
        <f>'[1]TCE - ANEXO IV - Preencher'!N261</f>
        <v>336</v>
      </c>
    </row>
    <row r="253" spans="1:12" s="8" customFormat="1" ht="19.5" customHeight="1">
      <c r="A253" s="3">
        <f>IFERROR(VLOOKUP(B253,'[1]DADOS (OCULTAR)'!$P$3:$R$53,3,0),"")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3.6 - Material de Expediente</v>
      </c>
      <c r="D253" s="3">
        <f>'[1]TCE - ANEXO IV - Preencher'!F262</f>
        <v>4688027000170</v>
      </c>
      <c r="E253" s="5" t="str">
        <f>'[1]TCE - ANEXO IV - Preencher'!G262</f>
        <v>BONDELE LIVRARIA DO VALE LTDA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8537</v>
      </c>
      <c r="I253" s="6" t="str">
        <f>IF('[1]TCE - ANEXO IV - Preencher'!K262="","",'[1]TCE - ANEXO IV - Preencher'!K262)</f>
        <v>19/02/2020</v>
      </c>
      <c r="J253" s="5" t="str">
        <f>'[1]TCE - ANEXO IV - Preencher'!L262</f>
        <v>26200204688027000170550010000085371436729473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70.739999999999995</v>
      </c>
    </row>
    <row r="254" spans="1:12" s="8" customFormat="1" ht="19.5" customHeight="1">
      <c r="A254" s="3">
        <f>IFERROR(VLOOKUP(B254,'[1]DADOS (OCULTAR)'!$P$3:$R$53,3,0),"")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3.6 - Material de Expediente</v>
      </c>
      <c r="D254" s="3">
        <f>'[1]TCE - ANEXO IV - Preencher'!F263</f>
        <v>5044056000161</v>
      </c>
      <c r="E254" s="5" t="str">
        <f>'[1]TCE - ANEXO IV - Preencher'!G263</f>
        <v>DMH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16171</v>
      </c>
      <c r="I254" s="6" t="str">
        <f>IF('[1]TCE - ANEXO IV - Preencher'!K263="","",'[1]TCE - ANEXO IV - Preencher'!K263)</f>
        <v>07/02/2020</v>
      </c>
      <c r="J254" s="5" t="str">
        <f>'[1]TCE - ANEXO IV - Preencher'!L263</f>
        <v>26200205044056000161550010000161711256961066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288</v>
      </c>
    </row>
    <row r="255" spans="1:12" s="8" customFormat="1" ht="19.5" customHeight="1">
      <c r="A255" s="3">
        <f>IFERROR(VLOOKUP(B255,'[1]DADOS (OCULTAR)'!$P$3:$R$53,3,0),"")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3.6 - Material de Expediente</v>
      </c>
      <c r="D255" s="3">
        <f>'[1]TCE - ANEXO IV - Preencher'!F264</f>
        <v>14187040000107</v>
      </c>
      <c r="E255" s="5" t="str">
        <f>'[1]TCE - ANEXO IV - Preencher'!G264</f>
        <v>DESTAK EMBALAGENS EIRELI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000002754</v>
      </c>
      <c r="I255" s="6" t="str">
        <f>IF('[1]TCE - ANEXO IV - Preencher'!K264="","",'[1]TCE - ANEXO IV - Preencher'!K264)</f>
        <v>17/02/2020</v>
      </c>
      <c r="J255" s="5" t="str">
        <f>'[1]TCE - ANEXO IV - Preencher'!L264</f>
        <v>26200214187040000107550010000027541272515322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460</v>
      </c>
    </row>
    <row r="256" spans="1:12" s="8" customFormat="1" ht="19.5" customHeight="1">
      <c r="A256" s="3">
        <f>IFERROR(VLOOKUP(B256,'[1]DADOS (OCULTAR)'!$P$3:$R$53,3,0),"")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3.6 - Material de Expediente</v>
      </c>
      <c r="D256" s="3">
        <f>'[1]TCE - ANEXO IV - Preencher'!F265</f>
        <v>15430638000130</v>
      </c>
      <c r="E256" s="5" t="str">
        <f>'[1]TCE - ANEXO IV - Preencher'!G265</f>
        <v>DS SUPRIMENTOS LTDA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000051886</v>
      </c>
      <c r="I256" s="6" t="str">
        <f>IF('[1]TCE - ANEXO IV - Preencher'!K265="","",'[1]TCE - ANEXO IV - Preencher'!K265)</f>
        <v>05/02/2020</v>
      </c>
      <c r="J256" s="5" t="str">
        <f>'[1]TCE - ANEXO IV - Preencher'!L265</f>
        <v>26200215430638000130550010000518861394755860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3580</v>
      </c>
    </row>
    <row r="257" spans="1:12" s="8" customFormat="1" ht="19.5" customHeight="1">
      <c r="A257" s="3">
        <f>IFERROR(VLOOKUP(B257,'[1]DADOS (OCULTAR)'!$P$3:$R$53,3,0),"")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3.6 - Material de Expediente</v>
      </c>
      <c r="D257" s="3">
        <f>'[1]TCE - ANEXO IV - Preencher'!F266</f>
        <v>15430638000130</v>
      </c>
      <c r="E257" s="5" t="str">
        <f>'[1]TCE - ANEXO IV - Preencher'!G266</f>
        <v>DS SUPRIMENTOS LTDA ME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000052030</v>
      </c>
      <c r="I257" s="6" t="str">
        <f>IF('[1]TCE - ANEXO IV - Preencher'!K266="","",'[1]TCE - ANEXO IV - Preencher'!K266)</f>
        <v>12/02/2020</v>
      </c>
      <c r="J257" s="5" t="str">
        <f>'[1]TCE - ANEXO IV - Preencher'!L266</f>
        <v>26200215430638000130550010000520301669316867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158.1</v>
      </c>
    </row>
    <row r="258" spans="1:12" s="8" customFormat="1" ht="19.5" customHeight="1">
      <c r="A258" s="3">
        <f>IFERROR(VLOOKUP(B258,'[1]DADOS (OCULTAR)'!$P$3:$R$53,3,0),"")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3.6 - Material de Expediente</v>
      </c>
      <c r="D258" s="3">
        <f>'[1]TCE - ANEXO IV - Preencher'!F267</f>
        <v>15430638000130</v>
      </c>
      <c r="E258" s="5" t="str">
        <f>'[1]TCE - ANEXO IV - Preencher'!G267</f>
        <v>DS SUPRIMENTOS LTDA ME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000052031</v>
      </c>
      <c r="I258" s="6" t="str">
        <f>IF('[1]TCE - ANEXO IV - Preencher'!K267="","",'[1]TCE - ANEXO IV - Preencher'!K267)</f>
        <v>12/02/2020</v>
      </c>
      <c r="J258" s="5" t="str">
        <f>'[1]TCE - ANEXO IV - Preencher'!L267</f>
        <v>26200215430638000130550010000520311899410943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208.5</v>
      </c>
    </row>
    <row r="259" spans="1:12" s="8" customFormat="1" ht="19.5" customHeight="1">
      <c r="A259" s="3">
        <f>IFERROR(VLOOKUP(B259,'[1]DADOS (OCULTAR)'!$P$3:$R$53,3,0),"")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3.6 - Material de Expediente</v>
      </c>
      <c r="D259" s="3">
        <f>'[1]TCE - ANEXO IV - Preencher'!F268</f>
        <v>15430638000130</v>
      </c>
      <c r="E259" s="5" t="str">
        <f>'[1]TCE - ANEXO IV - Preencher'!G268</f>
        <v>DS SUPRIMENTOS LTDA ME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000052125</v>
      </c>
      <c r="I259" s="6" t="str">
        <f>IF('[1]TCE - ANEXO IV - Preencher'!K268="","",'[1]TCE - ANEXO IV - Preencher'!K268)</f>
        <v>17/02/2020</v>
      </c>
      <c r="J259" s="5" t="str">
        <f>'[1]TCE - ANEXO IV - Preencher'!L268</f>
        <v>26200215430638000130550010000521251465833770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373.75</v>
      </c>
    </row>
    <row r="260" spans="1:12" s="8" customFormat="1" ht="19.5" customHeight="1">
      <c r="A260" s="3">
        <f>IFERROR(VLOOKUP(B260,'[1]DADOS (OCULTAR)'!$P$3:$R$53,3,0),"")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3.6 - Material de Expediente</v>
      </c>
      <c r="D260" s="3">
        <f>'[1]TCE - ANEXO IV - Preencher'!F269</f>
        <v>15430638000130</v>
      </c>
      <c r="E260" s="5" t="str">
        <f>'[1]TCE - ANEXO IV - Preencher'!G269</f>
        <v>DS SUPRIMENTOS LTDA ME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000052167</v>
      </c>
      <c r="I260" s="6" t="str">
        <f>IF('[1]TCE - ANEXO IV - Preencher'!K269="","",'[1]TCE - ANEXO IV - Preencher'!K269)</f>
        <v>18/02/2020</v>
      </c>
      <c r="J260" s="5" t="str">
        <f>'[1]TCE - ANEXO IV - Preencher'!L269</f>
        <v>26200215430638000130550010000521671742036941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3580</v>
      </c>
    </row>
    <row r="261" spans="1:12" s="8" customFormat="1" ht="19.5" customHeight="1">
      <c r="A261" s="3">
        <f>IFERROR(VLOOKUP(B261,'[1]DADOS (OCULTAR)'!$P$3:$R$53,3,0),"")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3.6 - Material de Expediente</v>
      </c>
      <c r="D261" s="3">
        <f>'[1]TCE - ANEXO IV - Preencher'!F270</f>
        <v>15430638000130</v>
      </c>
      <c r="E261" s="5" t="str">
        <f>'[1]TCE - ANEXO IV - Preencher'!G270</f>
        <v>DS SUPRIMENTOS LTDA ME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000052187</v>
      </c>
      <c r="I261" s="6" t="str">
        <f>IF('[1]TCE - ANEXO IV - Preencher'!K270="","",'[1]TCE - ANEXO IV - Preencher'!K270)</f>
        <v>19/02/2020</v>
      </c>
      <c r="J261" s="5" t="str">
        <f>'[1]TCE - ANEXO IV - Preencher'!L270</f>
        <v>26200215430638000130550010000521871743341856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270</v>
      </c>
    </row>
    <row r="262" spans="1:12" s="8" customFormat="1" ht="19.5" customHeight="1">
      <c r="A262" s="3">
        <f>IFERROR(VLOOKUP(B262,'[1]DADOS (OCULTAR)'!$P$3:$R$53,3,0),"")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3.6 - Material de Expediente</v>
      </c>
      <c r="D262" s="3">
        <f>'[1]TCE - ANEXO IV - Preencher'!F271</f>
        <v>15430638000130</v>
      </c>
      <c r="E262" s="5" t="str">
        <f>'[1]TCE - ANEXO IV - Preencher'!G271</f>
        <v>DS SUPRIMENTOS LTDA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000052207</v>
      </c>
      <c r="I262" s="6" t="str">
        <f>IF('[1]TCE - ANEXO IV - Preencher'!K271="","",'[1]TCE - ANEXO IV - Preencher'!K271)</f>
        <v>20/02/2020</v>
      </c>
      <c r="J262" s="5" t="str">
        <f>'[1]TCE - ANEXO IV - Preencher'!L271</f>
        <v>26200215430638000130550010000522071920948841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181</v>
      </c>
    </row>
    <row r="263" spans="1:12" s="8" customFormat="1" ht="19.5" customHeight="1">
      <c r="A263" s="3">
        <f>IFERROR(VLOOKUP(B263,'[1]DADOS (OCULTAR)'!$P$3:$R$53,3,0),"")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3.6 - Material de Expediente</v>
      </c>
      <c r="D263" s="3">
        <f>'[1]TCE - ANEXO IV - Preencher'!F272</f>
        <v>32346166000150</v>
      </c>
      <c r="E263" s="5" t="str">
        <f>'[1]TCE - ANEXO IV - Preencher'!G272</f>
        <v>AQUINO E MORAES PAPELARIA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000000774</v>
      </c>
      <c r="I263" s="6" t="str">
        <f>IF('[1]TCE - ANEXO IV - Preencher'!K272="","",'[1]TCE - ANEXO IV - Preencher'!K272)</f>
        <v>18/02/2020</v>
      </c>
      <c r="J263" s="5" t="str">
        <f>'[1]TCE - ANEXO IV - Preencher'!L272</f>
        <v>29200232346166000150550010000007741120519836</v>
      </c>
      <c r="K263" s="5" t="str">
        <f>IF(F263="B",LEFT('[1]TCE - ANEXO IV - Preencher'!M272,2),IF(F263="S",LEFT('[1]TCE - ANEXO IV - Preencher'!M272,7),IF('[1]TCE - ANEXO IV - Preencher'!H272="","")))</f>
        <v>29</v>
      </c>
      <c r="L263" s="7">
        <f>'[1]TCE - ANEXO IV - Preencher'!N272</f>
        <v>680</v>
      </c>
    </row>
    <row r="264" spans="1:12" s="8" customFormat="1" ht="19.5" customHeight="1">
      <c r="A264" s="3">
        <f>IFERROR(VLOOKUP(B264,'[1]DADOS (OCULTAR)'!$P$3:$R$53,3,0),"")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3.6 - Material de Expediente</v>
      </c>
      <c r="D264" s="3">
        <f>'[1]TCE - ANEXO IV - Preencher'!F273</f>
        <v>32346166000150</v>
      </c>
      <c r="E264" s="5" t="str">
        <f>'[1]TCE - ANEXO IV - Preencher'!G273</f>
        <v>AQUINO E MORAES PAPELARIA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000000779</v>
      </c>
      <c r="I264" s="6" t="str">
        <f>IF('[1]TCE - ANEXO IV - Preencher'!K273="","",'[1]TCE - ANEXO IV - Preencher'!K273)</f>
        <v>19/02/2020</v>
      </c>
      <c r="J264" s="5" t="str">
        <f>'[1]TCE - ANEXO IV - Preencher'!L273</f>
        <v>29200232346166000150550010000007791120519832</v>
      </c>
      <c r="K264" s="5" t="str">
        <f>IF(F264="B",LEFT('[1]TCE - ANEXO IV - Preencher'!M273,2),IF(F264="S",LEFT('[1]TCE - ANEXO IV - Preencher'!M273,7),IF('[1]TCE - ANEXO IV - Preencher'!H273="","")))</f>
        <v>29</v>
      </c>
      <c r="L264" s="7">
        <f>'[1]TCE - ANEXO IV - Preencher'!N273</f>
        <v>189.7</v>
      </c>
    </row>
    <row r="265" spans="1:12" s="8" customFormat="1" ht="19.5" customHeight="1">
      <c r="A265" s="3">
        <f>IFERROR(VLOOKUP(B265,'[1]DADOS (OCULTAR)'!$P$3:$R$53,3,0),"")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3.6 - Material de Expediente</v>
      </c>
      <c r="D265" s="3">
        <f>'[1]TCE - ANEXO IV - Preencher'!F274</f>
        <v>41043332000130</v>
      </c>
      <c r="E265" s="5" t="str">
        <f>'[1]TCE - ANEXO IV - Preencher'!G274</f>
        <v>COMERCIAL CESAR FIUSA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000021341</v>
      </c>
      <c r="I265" s="6" t="str">
        <f>IF('[1]TCE - ANEXO IV - Preencher'!K274="","",'[1]TCE - ANEXO IV - Preencher'!K274)</f>
        <v>17/02/2020</v>
      </c>
      <c r="J265" s="5" t="str">
        <f>'[1]TCE - ANEXO IV - Preencher'!L274</f>
        <v>26200241043332000130550010000213411729692300</v>
      </c>
      <c r="K265" s="5" t="str">
        <f>IF(F265="B",LEFT('[1]TCE - ANEXO IV - Preencher'!M274,2),IF(F265="S",LEFT('[1]TCE - ANEXO IV - Preencher'!M274,7),IF('[1]TCE - ANEXO IV - Preencher'!H274="","")))</f>
        <v>29</v>
      </c>
      <c r="L265" s="7">
        <f>'[1]TCE - ANEXO IV - Preencher'!N274</f>
        <v>1654.42</v>
      </c>
    </row>
    <row r="266" spans="1:12" s="8" customFormat="1" ht="19.5" customHeight="1">
      <c r="A266" s="3">
        <f>IFERROR(VLOOKUP(B266,'[1]DADOS (OCULTAR)'!$P$3:$R$53,3,0),"")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3.6 - Material de Expediente</v>
      </c>
      <c r="D266" s="3">
        <f>'[1]TCE - ANEXO IV - Preencher'!F275</f>
        <v>41043332000130</v>
      </c>
      <c r="E266" s="5" t="str">
        <f>'[1]TCE - ANEXO IV - Preencher'!G275</f>
        <v>COMERCIAL CESAR FIUSA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000021346</v>
      </c>
      <c r="I266" s="6" t="str">
        <f>IF('[1]TCE - ANEXO IV - Preencher'!K275="","",'[1]TCE - ANEXO IV - Preencher'!K275)</f>
        <v>19/02/2020</v>
      </c>
      <c r="J266" s="5" t="str">
        <f>'[1]TCE - ANEXO IV - Preencher'!L275</f>
        <v>26200241043332000130550010000213461285468190</v>
      </c>
      <c r="K266" s="5" t="str">
        <f>IF(F266="B",LEFT('[1]TCE - ANEXO IV - Preencher'!M275,2),IF(F266="S",LEFT('[1]TCE - ANEXO IV - Preencher'!M275,7),IF('[1]TCE - ANEXO IV - Preencher'!H275="","")))</f>
        <v>29</v>
      </c>
      <c r="L266" s="7">
        <f>'[1]TCE - ANEXO IV - Preencher'!N275</f>
        <v>1135.5999999999999</v>
      </c>
    </row>
    <row r="267" spans="1:12" s="8" customFormat="1" ht="19.5" customHeight="1">
      <c r="A267" s="3">
        <f>IFERROR(VLOOKUP(B267,'[1]DADOS (OCULTAR)'!$P$3:$R$53,3,0),"")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3.6 - Material de Expediente</v>
      </c>
      <c r="D267" s="3">
        <f>'[1]TCE - ANEXO IV - Preencher'!F276</f>
        <v>41043332000130</v>
      </c>
      <c r="E267" s="5" t="str">
        <f>'[1]TCE - ANEXO IV - Preencher'!G276</f>
        <v>COMERCIAL CESAR FIUSA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000021350</v>
      </c>
      <c r="I267" s="6" t="str">
        <f>IF('[1]TCE - ANEXO IV - Preencher'!K276="","",'[1]TCE - ANEXO IV - Preencher'!K276)</f>
        <v>20/02/2020</v>
      </c>
      <c r="J267" s="5" t="str">
        <f>'[1]TCE - ANEXO IV - Preencher'!L276</f>
        <v>26200241043332000130550010000213501176336563</v>
      </c>
      <c r="K267" s="5" t="str">
        <f>IF(F267="B",LEFT('[1]TCE - ANEXO IV - Preencher'!M276,2),IF(F267="S",LEFT('[1]TCE - ANEXO IV - Preencher'!M276,7),IF('[1]TCE - ANEXO IV - Preencher'!H276="","")))</f>
        <v>29</v>
      </c>
      <c r="L267" s="7">
        <f>'[1]TCE - ANEXO IV - Preencher'!N276</f>
        <v>1473.95</v>
      </c>
    </row>
    <row r="268" spans="1:12" s="8" customFormat="1" ht="19.5" customHeight="1">
      <c r="A268" s="3">
        <f>IFERROR(VLOOKUP(B268,'[1]DADOS (OCULTAR)'!$P$3:$R$53,3,0),"")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3.1 - Combustíveis e Lubrificantes Automotivos</v>
      </c>
      <c r="D268" s="3">
        <f>'[1]TCE - ANEXO IV - Preencher'!F277</f>
        <v>10817590000101</v>
      </c>
      <c r="E268" s="5" t="str">
        <f>'[1]TCE - ANEXO IV - Preencher'!G277</f>
        <v>J BEZERRA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870</v>
      </c>
      <c r="I268" s="6">
        <f>IF('[1]TCE - ANEXO IV - Preencher'!K277="","",'[1]TCE - ANEXO IV - Preencher'!K277)</f>
        <v>43893</v>
      </c>
      <c r="J268" s="5" t="str">
        <f>'[1]TCE - ANEXO IV - Preencher'!L277</f>
        <v>26200310817590000101550020000008701650136206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1912.18</v>
      </c>
    </row>
    <row r="269" spans="1:12" s="8" customFormat="1" ht="19.5" customHeight="1">
      <c r="A269" s="3">
        <f>IFERROR(VLOOKUP(B269,'[1]DADOS (OCULTAR)'!$P$3:$R$53,3,0),"")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3.1 - Combustíveis e Lubrificantes Automotivos</v>
      </c>
      <c r="D269" s="3">
        <f>'[1]TCE - ANEXO IV - Preencher'!F278</f>
        <v>10817590000101</v>
      </c>
      <c r="E269" s="5" t="str">
        <f>'[1]TCE - ANEXO IV - Preencher'!G278</f>
        <v>J BEZERRA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869</v>
      </c>
      <c r="I269" s="6">
        <f>IF('[1]TCE - ANEXO IV - Preencher'!K278="","",'[1]TCE - ANEXO IV - Preencher'!K278)</f>
        <v>43893</v>
      </c>
      <c r="J269" s="5" t="str">
        <f>'[1]TCE - ANEXO IV - Preencher'!L278</f>
        <v>26200310817590000101550020000008691290754611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1911.36</v>
      </c>
    </row>
    <row r="270" spans="1:12" s="8" customFormat="1" ht="19.5" customHeight="1">
      <c r="A270" s="3">
        <f>IFERROR(VLOOKUP(B270,'[1]DADOS (OCULTAR)'!$P$3:$R$53,3,0),"")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3.1 - Combustíveis e Lubrificantes Automotivos</v>
      </c>
      <c r="D270" s="3">
        <f>'[1]TCE - ANEXO IV - Preencher'!F279</f>
        <v>14486153000103</v>
      </c>
      <c r="E270" s="5" t="str">
        <f>'[1]TCE - ANEXO IV - Preencher'!G279</f>
        <v>TREVO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159414</v>
      </c>
      <c r="I270" s="6">
        <f>IF('[1]TCE - ANEXO IV - Preencher'!K279="","",'[1]TCE - ANEXO IV - Preencher'!K279)</f>
        <v>43887</v>
      </c>
      <c r="J270" s="5" t="str">
        <f>'[1]TCE - ANEXO IV - Preencher'!L279</f>
        <v>29200214486153000103650520001594141001823789</v>
      </c>
      <c r="K270" s="5" t="str">
        <f>IF(F270="B",LEFT('[1]TCE - ANEXO IV - Preencher'!M279,2),IF(F270="S",LEFT('[1]TCE - ANEXO IV - Preencher'!M279,7),IF('[1]TCE - ANEXO IV - Preencher'!H279="","")))</f>
        <v>29</v>
      </c>
      <c r="L270" s="7">
        <f>'[1]TCE - ANEXO IV - Preencher'!N279</f>
        <v>240</v>
      </c>
    </row>
    <row r="271" spans="1:12" s="8" customFormat="1" ht="19.5" customHeight="1">
      <c r="A271" s="3">
        <f>IFERROR(VLOOKUP(B271,'[1]DADOS (OCULTAR)'!$P$3:$R$53,3,0),"")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3.1 - Combustíveis e Lubrificantes Automotivos</v>
      </c>
      <c r="D271" s="3">
        <f>'[1]TCE - ANEXO IV - Preencher'!F280</f>
        <v>8997756000240</v>
      </c>
      <c r="E271" s="5" t="str">
        <f>'[1]TCE - ANEXO IV - Preencher'!G280</f>
        <v>MAXDISEL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170779</v>
      </c>
      <c r="I271" s="6">
        <f>IF('[1]TCE - ANEXO IV - Preencher'!K280="","",'[1]TCE - ANEXO IV - Preencher'!K280)</f>
        <v>43887</v>
      </c>
      <c r="J271" s="5" t="str">
        <f>'[1]TCE - ANEXO IV - Preencher'!L280</f>
        <v>29200208997756000240650010001707791351822506</v>
      </c>
      <c r="K271" s="5" t="str">
        <f>IF(F271="B",LEFT('[1]TCE - ANEXO IV - Preencher'!M280,2),IF(F271="S",LEFT('[1]TCE - ANEXO IV - Preencher'!M280,7),IF('[1]TCE - ANEXO IV - Preencher'!H280="","")))</f>
        <v>29</v>
      </c>
      <c r="L271" s="7">
        <f>'[1]TCE - ANEXO IV - Preencher'!N280</f>
        <v>115</v>
      </c>
    </row>
    <row r="272" spans="1:12" s="8" customFormat="1" ht="19.5" customHeight="1">
      <c r="A272" s="3">
        <f>IFERROR(VLOOKUP(B272,'[1]DADOS (OCULTAR)'!$P$3:$R$53,3,0),"")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3.1 - Combustíveis e Lubrificantes Automotivos</v>
      </c>
      <c r="D272" s="3">
        <f>'[1]TCE - ANEXO IV - Preencher'!F281</f>
        <v>10795278000156</v>
      </c>
      <c r="E272" s="5" t="str">
        <f>'[1]TCE - ANEXO IV - Preencher'!G281</f>
        <v>A M COMERCIO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753826</v>
      </c>
      <c r="I272" s="6">
        <f>IF('[1]TCE - ANEXO IV - Preencher'!K281="","",'[1]TCE - ANEXO IV - Preencher'!K281)</f>
        <v>43887</v>
      </c>
      <c r="J272" s="5" t="str">
        <f>'[1]TCE - ANEXO IV - Preencher'!L281</f>
        <v>29200210795278000156650010007538261266587079</v>
      </c>
      <c r="K272" s="5" t="str">
        <f>IF(F272="B",LEFT('[1]TCE - ANEXO IV - Preencher'!M281,2),IF(F272="S",LEFT('[1]TCE - ANEXO IV - Preencher'!M281,7),IF('[1]TCE - ANEXO IV - Preencher'!H281="","")))</f>
        <v>29</v>
      </c>
      <c r="L272" s="7">
        <f>'[1]TCE - ANEXO IV - Preencher'!N281</f>
        <v>129.04</v>
      </c>
    </row>
    <row r="273" spans="1:12" s="8" customFormat="1" ht="19.5" customHeight="1">
      <c r="A273" s="3">
        <f>IFERROR(VLOOKUP(B273,'[1]DADOS (OCULTAR)'!$P$3:$R$53,3,0),"")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3.1 - Combustíveis e Lubrificantes Automotivos</v>
      </c>
      <c r="D273" s="3">
        <f>'[1]TCE - ANEXO IV - Preencher'!F282</f>
        <v>11457340000162</v>
      </c>
      <c r="E273" s="5" t="str">
        <f>'[1]TCE - ANEXO IV - Preencher'!G282</f>
        <v>AUTO POSTO J RIBEIRO</v>
      </c>
      <c r="F273" s="5" t="str">
        <f>'[1]TCE - ANEXO IV - Preencher'!H282</f>
        <v>B</v>
      </c>
      <c r="G273" s="5" t="str">
        <f>'[1]TCE - ANEXO IV - Preencher'!I282</f>
        <v>N</v>
      </c>
      <c r="H273" s="5" t="str">
        <f>'[1]TCE - ANEXO IV - Preencher'!J282</f>
        <v>167898</v>
      </c>
      <c r="I273" s="6">
        <f>IF('[1]TCE - ANEXO IV - Preencher'!K282="","",'[1]TCE - ANEXO IV - Preencher'!K282)</f>
        <v>43883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199.46</v>
      </c>
    </row>
    <row r="274" spans="1:12" s="8" customFormat="1" ht="19.5" customHeight="1">
      <c r="A274" s="3">
        <f>IFERROR(VLOOKUP(B274,'[1]DADOS (OCULTAR)'!$P$3:$R$53,3,0),"")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3.2 - Gás e Outros Materiais Engarrafados</v>
      </c>
      <c r="D274" s="3">
        <f>'[1]TCE - ANEXO IV - Preencher'!F283</f>
        <v>2046455000254</v>
      </c>
      <c r="E274" s="5" t="str">
        <f>'[1]TCE - ANEXO IV - Preencher'!G283</f>
        <v>MINASGAS SA IND E COMERCIO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000002043</v>
      </c>
      <c r="I274" s="6" t="str">
        <f>IF('[1]TCE - ANEXO IV - Preencher'!K283="","",'[1]TCE - ANEXO IV - Preencher'!K283)</f>
        <v>05/02/2020</v>
      </c>
      <c r="J274" s="5" t="str">
        <f>'[1]TCE - ANEXO IV - Preencher'!L283</f>
        <v>26200202046455000254550070000020431132772789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3441.62</v>
      </c>
    </row>
    <row r="275" spans="1:12" s="8" customFormat="1" ht="19.5" customHeight="1">
      <c r="A275" s="3">
        <f>IFERROR(VLOOKUP(B275,'[1]DADOS (OCULTAR)'!$P$3:$R$53,3,0),"")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3.2 - Gás e Outros Materiais Engarrafados</v>
      </c>
      <c r="D275" s="3">
        <f>'[1]TCE - ANEXO IV - Preencher'!F284</f>
        <v>2046455000254</v>
      </c>
      <c r="E275" s="5" t="str">
        <f>'[1]TCE - ANEXO IV - Preencher'!G284</f>
        <v>MINASGAS SA IND E COMERCIO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000002044</v>
      </c>
      <c r="I275" s="6" t="str">
        <f>IF('[1]TCE - ANEXO IV - Preencher'!K284="","",'[1]TCE - ANEXO IV - Preencher'!K284)</f>
        <v>05/02/2020</v>
      </c>
      <c r="J275" s="5" t="str">
        <f>'[1]TCE - ANEXO IV - Preencher'!L284</f>
        <v>26200202046455000254550070000020441112772861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3900.98</v>
      </c>
    </row>
    <row r="276" spans="1:12" s="8" customFormat="1" ht="19.5" customHeight="1">
      <c r="A276" s="3">
        <f>IFERROR(VLOOKUP(B276,'[1]DADOS (OCULTAR)'!$P$3:$R$53,3,0),"")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3.2 - Gás e Outros Materiais Engarrafados</v>
      </c>
      <c r="D276" s="3">
        <f>'[1]TCE - ANEXO IV - Preencher'!F285</f>
        <v>2046455000254</v>
      </c>
      <c r="E276" s="5" t="str">
        <f>'[1]TCE - ANEXO IV - Preencher'!G285</f>
        <v>MINASGAS SA IND E COMERCIO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000003048</v>
      </c>
      <c r="I276" s="6" t="str">
        <f>IF('[1]TCE - ANEXO IV - Preencher'!K285="","",'[1]TCE - ANEXO IV - Preencher'!K285)</f>
        <v>18/02/2020</v>
      </c>
      <c r="J276" s="5" t="str">
        <f>'[1]TCE - ANEXO IV - Preencher'!L285</f>
        <v>26200202046455000254550140000030481122153293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2413.5100000000002</v>
      </c>
    </row>
    <row r="277" spans="1:12" s="8" customFormat="1" ht="19.5" customHeight="1">
      <c r="A277" s="3">
        <f>IFERROR(VLOOKUP(B277,'[1]DADOS (OCULTAR)'!$P$3:$R$53,3,0),"")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3.2 - Gás e Outros Materiais Engarrafados</v>
      </c>
      <c r="D277" s="3">
        <f>'[1]TCE - ANEXO IV - Preencher'!F286</f>
        <v>2046455000254</v>
      </c>
      <c r="E277" s="5" t="str">
        <f>'[1]TCE - ANEXO IV - Preencher'!G286</f>
        <v>MINASGAS SA IND E COMERCIO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000003049</v>
      </c>
      <c r="I277" s="6" t="str">
        <f>IF('[1]TCE - ANEXO IV - Preencher'!K286="","",'[1]TCE - ANEXO IV - Preencher'!K286)</f>
        <v>18/02/2020</v>
      </c>
      <c r="J277" s="5" t="str">
        <f>'[1]TCE - ANEXO IV - Preencher'!L286</f>
        <v>26200202046455000254550140000030491102153376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3273.91</v>
      </c>
    </row>
    <row r="278" spans="1:12" s="8" customFormat="1" ht="19.5" customHeight="1">
      <c r="A278" s="3">
        <f>IFERROR(VLOOKUP(B278,'[1]DADOS (OCULTAR)'!$P$3:$R$53,3,0),"")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193374000170</v>
      </c>
      <c r="E278" s="5" t="str">
        <f>'[1]TCE - ANEXO IV - Preencher'!G287</f>
        <v>JOSE ERNESTO PEREIRA BARROS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34221</v>
      </c>
      <c r="I278" s="6" t="str">
        <f>IF('[1]TCE - ANEXO IV - Preencher'!K287="","",'[1]TCE - ANEXO IV - Preencher'!K287)</f>
        <v>20/02/2020</v>
      </c>
      <c r="J278" s="5" t="str">
        <f>'[1]TCE - ANEXO IV - Preencher'!L287</f>
        <v>26200200193374000170550550000342211111153211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12.45</v>
      </c>
    </row>
    <row r="279" spans="1:12" s="8" customFormat="1" ht="19.5" customHeight="1">
      <c r="A279" s="3">
        <f>IFERROR(VLOOKUP(B279,'[1]DADOS (OCULTAR)'!$P$3:$R$53,3,0),"")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1222805000142</v>
      </c>
      <c r="E279" s="5" t="str">
        <f>'[1]TCE - ANEXO IV - Preencher'!G288</f>
        <v>SOFERPA FERRAMENTAS E PERAFUSOS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000003758</v>
      </c>
      <c r="I279" s="6" t="str">
        <f>IF('[1]TCE - ANEXO IV - Preencher'!K288="","",'[1]TCE - ANEXO IV - Preencher'!K288)</f>
        <v>21/02/2020</v>
      </c>
      <c r="J279" s="5" t="str">
        <f>'[1]TCE - ANEXO IV - Preencher'!L288</f>
        <v>26200201222805000142550040000037581673320327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150</v>
      </c>
    </row>
    <row r="280" spans="1:12" s="8" customFormat="1" ht="19.5" customHeight="1">
      <c r="A280" s="3">
        <f>IFERROR(VLOOKUP(B280,'[1]DADOS (OCULTAR)'!$P$3:$R$53,3,0),"")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4006681000156</v>
      </c>
      <c r="E280" s="5" t="str">
        <f>'[1]TCE - ANEXO IV - Preencher'!G289</f>
        <v>GRAFICA CIDADE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000000052</v>
      </c>
      <c r="I280" s="6" t="str">
        <f>IF('[1]TCE - ANEXO IV - Preencher'!K289="","",'[1]TCE - ANEXO IV - Preencher'!K289)</f>
        <v>12/02/2020</v>
      </c>
      <c r="J280" s="5" t="str">
        <f>'[1]TCE - ANEXO IV - Preencher'!L289</f>
        <v>29200204006681000156550010000000521056208007</v>
      </c>
      <c r="K280" s="5" t="str">
        <f>IF(F280="B",LEFT('[1]TCE - ANEXO IV - Preencher'!M289,2),IF(F280="S",LEFT('[1]TCE - ANEXO IV - Preencher'!M289,7),IF('[1]TCE - ANEXO IV - Preencher'!H289="","")))</f>
        <v>29</v>
      </c>
      <c r="L280" s="7">
        <f>'[1]TCE - ANEXO IV - Preencher'!N289</f>
        <v>234</v>
      </c>
    </row>
    <row r="281" spans="1:12" s="8" customFormat="1" ht="19.5" customHeight="1">
      <c r="A281" s="3">
        <f>IFERROR(VLOOKUP(B281,'[1]DADOS (OCULTAR)'!$P$3:$R$53,3,0),"")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4265871000198</v>
      </c>
      <c r="E281" s="5" t="str">
        <f>'[1]TCE - ANEXO IV - Preencher'!G290</f>
        <v>LEAO EQUIPADORA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141770</v>
      </c>
      <c r="I281" s="6" t="str">
        <f>IF('[1]TCE - ANEXO IV - Preencher'!K290="","",'[1]TCE - ANEXO IV - Preencher'!K290)</f>
        <v>12/02/2020</v>
      </c>
      <c r="J281" s="5" t="str">
        <f>'[1]TCE - ANEXO IV - Preencher'!L290</f>
        <v>26200204265871000198550050001417701116095723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23.5</v>
      </c>
    </row>
    <row r="282" spans="1:12" s="8" customFormat="1" ht="19.5" customHeight="1">
      <c r="A282" s="3">
        <f>IFERROR(VLOOKUP(B282,'[1]DADOS (OCULTAR)'!$P$3:$R$53,3,0),"")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4323141000287</v>
      </c>
      <c r="E282" s="5" t="str">
        <f>'[1]TCE - ANEXO IV - Preencher'!G291</f>
        <v>RODRIGO SANTOS BRITO ME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000000203</v>
      </c>
      <c r="I282" s="6" t="str">
        <f>IF('[1]TCE - ANEXO IV - Preencher'!K291="","",'[1]TCE - ANEXO IV - Preencher'!K291)</f>
        <v>20/02/2020</v>
      </c>
      <c r="J282" s="5" t="str">
        <f>'[1]TCE - ANEXO IV - Preencher'!L291</f>
        <v>29200204323141000287550010000002031666955182</v>
      </c>
      <c r="K282" s="5" t="str">
        <f>IF(F282="B",LEFT('[1]TCE - ANEXO IV - Preencher'!M291,2),IF(F282="S",LEFT('[1]TCE - ANEXO IV - Preencher'!M291,7),IF('[1]TCE - ANEXO IV - Preencher'!H291="","")))</f>
        <v>29</v>
      </c>
      <c r="L282" s="7">
        <f>'[1]TCE - ANEXO IV - Preencher'!N291</f>
        <v>287.19</v>
      </c>
    </row>
    <row r="283" spans="1:12" s="8" customFormat="1" ht="19.5" customHeight="1">
      <c r="A283" s="3">
        <f>IFERROR(VLOOKUP(B283,'[1]DADOS (OCULTAR)'!$P$3:$R$53,3,0),"")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4323141000287</v>
      </c>
      <c r="E283" s="5" t="str">
        <f>'[1]TCE - ANEXO IV - Preencher'!G292</f>
        <v>RODRIGO SANTOS BRITO ME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000000204</v>
      </c>
      <c r="I283" s="6" t="str">
        <f>IF('[1]TCE - ANEXO IV - Preencher'!K292="","",'[1]TCE - ANEXO IV - Preencher'!K292)</f>
        <v>20/02/2020</v>
      </c>
      <c r="J283" s="5" t="str">
        <f>'[1]TCE - ANEXO IV - Preencher'!L292</f>
        <v>29200204323141000287550010000002041885989730</v>
      </c>
      <c r="K283" s="5" t="str">
        <f>IF(F283="B",LEFT('[1]TCE - ANEXO IV - Preencher'!M292,2),IF(F283="S",LEFT('[1]TCE - ANEXO IV - Preencher'!M292,7),IF('[1]TCE - ANEXO IV - Preencher'!H292="","")))</f>
        <v>29</v>
      </c>
      <c r="L283" s="7">
        <f>'[1]TCE - ANEXO IV - Preencher'!N292</f>
        <v>193.5</v>
      </c>
    </row>
    <row r="284" spans="1:12" s="8" customFormat="1" ht="19.5" customHeight="1">
      <c r="A284" s="3">
        <f>IFERROR(VLOOKUP(B284,'[1]DADOS (OCULTAR)'!$P$3:$R$53,3,0),"")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4864832000107</v>
      </c>
      <c r="E284" s="5" t="str">
        <f>'[1]TCE - ANEXO IV - Preencher'!G293</f>
        <v>GALPAO MATERIAIS DE CONSTRUCAO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000010451</v>
      </c>
      <c r="I284" s="6" t="str">
        <f>IF('[1]TCE - ANEXO IV - Preencher'!K293="","",'[1]TCE - ANEXO IV - Preencher'!K293)</f>
        <v>27/12/2019</v>
      </c>
      <c r="J284" s="5" t="str">
        <f>'[1]TCE - ANEXO IV - Preencher'!L293</f>
        <v>26191204864832000107550010000104511127547518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213.36</v>
      </c>
    </row>
    <row r="285" spans="1:12" s="8" customFormat="1" ht="19.5" customHeight="1">
      <c r="A285" s="3">
        <f>IFERROR(VLOOKUP(B285,'[1]DADOS (OCULTAR)'!$P$3:$R$53,3,0),"")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7088469000173</v>
      </c>
      <c r="E285" s="5" t="str">
        <f>'[1]TCE - ANEXO IV - Preencher'!G294</f>
        <v>FERRACO PARAFUSOS E FERRAMENTAS LTDA ME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000022864</v>
      </c>
      <c r="I285" s="6" t="str">
        <f>IF('[1]TCE - ANEXO IV - Preencher'!K294="","",'[1]TCE - ANEXO IV - Preencher'!K294)</f>
        <v>27/01/2020</v>
      </c>
      <c r="J285" s="5" t="str">
        <f>'[1]TCE - ANEXO IV - Preencher'!L294</f>
        <v>26200107088469000173550010000228641211335353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192.4</v>
      </c>
    </row>
    <row r="286" spans="1:12" s="8" customFormat="1" ht="19.5" customHeight="1">
      <c r="A286" s="3">
        <f>IFERROR(VLOOKUP(B286,'[1]DADOS (OCULTAR)'!$P$3:$R$53,3,0),"")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10779833000156</v>
      </c>
      <c r="E286" s="5" t="str">
        <f>'[1]TCE - ANEXO IV - Preencher'!G295</f>
        <v>MEDICAL MERCANTIL DE APAR MED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497730</v>
      </c>
      <c r="I286" s="6" t="str">
        <f>IF('[1]TCE - ANEXO IV - Preencher'!K295="","",'[1]TCE - ANEXO IV - Preencher'!K295)</f>
        <v>04/02/2020</v>
      </c>
      <c r="J286" s="5" t="str">
        <f>'[1]TCE - ANEXO IV - Preencher'!L295</f>
        <v>26200210779833000156550010004977301171131482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2130</v>
      </c>
    </row>
    <row r="287" spans="1:12" s="8" customFormat="1" ht="19.5" customHeight="1">
      <c r="A287" s="3">
        <f>IFERROR(VLOOKUP(B287,'[1]DADOS (OCULTAR)'!$P$3:$R$53,3,0),"")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14136568000149</v>
      </c>
      <c r="E287" s="5" t="str">
        <f>'[1]TCE - ANEXO IV - Preencher'!G296</f>
        <v>JOAO SERAFIM DE CARVALHO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000003378</v>
      </c>
      <c r="I287" s="6" t="str">
        <f>IF('[1]TCE - ANEXO IV - Preencher'!K296="","",'[1]TCE - ANEXO IV - Preencher'!K296)</f>
        <v>29/01/2020</v>
      </c>
      <c r="J287" s="5" t="str">
        <f>'[1]TCE - ANEXO IV - Preencher'!L296</f>
        <v>29200114136568000149550010000033781503789153</v>
      </c>
      <c r="K287" s="5" t="str">
        <f>IF(F287="B",LEFT('[1]TCE - ANEXO IV - Preencher'!M296,2),IF(F287="S",LEFT('[1]TCE - ANEXO IV - Preencher'!M296,7),IF('[1]TCE - ANEXO IV - Preencher'!H296="","")))</f>
        <v>29</v>
      </c>
      <c r="L287" s="7">
        <f>'[1]TCE - ANEXO IV - Preencher'!N296</f>
        <v>716.4</v>
      </c>
    </row>
    <row r="288" spans="1:12" s="8" customFormat="1" ht="19.5" customHeight="1">
      <c r="A288" s="3">
        <f>IFERROR(VLOOKUP(B288,'[1]DADOS (OCULTAR)'!$P$3:$R$53,3,0),"")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 xml:space="preserve">3.9 - Material para Manutenção de Bens Imóveis </v>
      </c>
      <c r="D288" s="3">
        <f>'[1]TCE - ANEXO IV - Preencher'!F297</f>
        <v>14136568000149</v>
      </c>
      <c r="E288" s="5" t="str">
        <f>'[1]TCE - ANEXO IV - Preencher'!G297</f>
        <v>JOAO SERAFIM DE CARVALHO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000003401</v>
      </c>
      <c r="I288" s="6" t="str">
        <f>IF('[1]TCE - ANEXO IV - Preencher'!K297="","",'[1]TCE - ANEXO IV - Preencher'!K297)</f>
        <v>18/02/2020</v>
      </c>
      <c r="J288" s="5" t="str">
        <f>'[1]TCE - ANEXO IV - Preencher'!L297</f>
        <v>29200214136568000149550010000034011110088870</v>
      </c>
      <c r="K288" s="5" t="str">
        <f>IF(F288="B",LEFT('[1]TCE - ANEXO IV - Preencher'!M297,2),IF(F288="S",LEFT('[1]TCE - ANEXO IV - Preencher'!M297,7),IF('[1]TCE - ANEXO IV - Preencher'!H297="","")))</f>
        <v>29</v>
      </c>
      <c r="L288" s="7">
        <f>'[1]TCE - ANEXO IV - Preencher'!N297</f>
        <v>315.60000000000002</v>
      </c>
    </row>
    <row r="289" spans="1:12" s="8" customFormat="1" ht="19.5" customHeight="1">
      <c r="A289" s="3">
        <f>IFERROR(VLOOKUP(B289,'[1]DADOS (OCULTAR)'!$P$3:$R$53,3,0),"")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 xml:space="preserve">3.9 - Material para Manutenção de Bens Imóveis </v>
      </c>
      <c r="D289" s="3">
        <f>'[1]TCE - ANEXO IV - Preencher'!F298</f>
        <v>17304095000130</v>
      </c>
      <c r="E289" s="5" t="str">
        <f>'[1]TCE - ANEXO IV - Preencher'!G298</f>
        <v>JUNCAO COMERCIO E REP DE MAT DE CONSTRUC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104936</v>
      </c>
      <c r="I289" s="6" t="str">
        <f>IF('[1]TCE - ANEXO IV - Preencher'!K298="","",'[1]TCE - ANEXO IV - Preencher'!K298)</f>
        <v>28/01/2020</v>
      </c>
      <c r="J289" s="5" t="str">
        <f>'[1]TCE - ANEXO IV - Preencher'!L298</f>
        <v>26200117304095000130550020001049361116730685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1620</v>
      </c>
    </row>
    <row r="290" spans="1:12" s="8" customFormat="1" ht="19.5" customHeight="1">
      <c r="A290" s="3">
        <f>IFERROR(VLOOKUP(B290,'[1]DADOS (OCULTAR)'!$P$3:$R$53,3,0),"")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 xml:space="preserve">3.9 - Material para Manutenção de Bens Imóveis </v>
      </c>
      <c r="D290" s="3">
        <f>'[1]TCE - ANEXO IV - Preencher'!F299</f>
        <v>26942042000135</v>
      </c>
      <c r="E290" s="5" t="str">
        <f>'[1]TCE - ANEXO IV - Preencher'!G299</f>
        <v>MANDACARU COMERCIO DE PNEUS  ACESSORIOS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000.000.118</v>
      </c>
      <c r="I290" s="6" t="str">
        <f>IF('[1]TCE - ANEXO IV - Preencher'!K299="","",'[1]TCE - ANEXO IV - Preencher'!K299)</f>
        <v>21/01/2020</v>
      </c>
      <c r="J290" s="5" t="str">
        <f>'[1]TCE - ANEXO IV - Preencher'!L299</f>
        <v>26200126942042000135550010000001181626838645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650</v>
      </c>
    </row>
    <row r="291" spans="1:12" s="8" customFormat="1" ht="19.5" customHeight="1">
      <c r="A291" s="3">
        <f>IFERROR(VLOOKUP(B291,'[1]DADOS (OCULTAR)'!$P$3:$R$53,3,0),"")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 xml:space="preserve">3.9 - Material para Manutenção de Bens Imóveis </v>
      </c>
      <c r="D291" s="3">
        <f>'[1]TCE - ANEXO IV - Preencher'!F300</f>
        <v>27820361000130</v>
      </c>
      <c r="E291" s="5" t="str">
        <f>'[1]TCE - ANEXO IV - Preencher'!G300</f>
        <v>R SILVANY FREIRE FONSECA INFORMETICA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0000000572</v>
      </c>
      <c r="I291" s="6" t="str">
        <f>IF('[1]TCE - ANEXO IV - Preencher'!K300="","",'[1]TCE - ANEXO IV - Preencher'!K300)</f>
        <v>05/02/2020</v>
      </c>
      <c r="J291" s="5" t="str">
        <f>'[1]TCE - ANEXO IV - Preencher'!L300</f>
        <v>29200227820361000130550010000005721359878690</v>
      </c>
      <c r="K291" s="5" t="str">
        <f>IF(F291="B",LEFT('[1]TCE - ANEXO IV - Preencher'!M300,2),IF(F291="S",LEFT('[1]TCE - ANEXO IV - Preencher'!M300,7),IF('[1]TCE - ANEXO IV - Preencher'!H300="","")))</f>
        <v>29</v>
      </c>
      <c r="L291" s="7">
        <f>'[1]TCE - ANEXO IV - Preencher'!N300</f>
        <v>135</v>
      </c>
    </row>
    <row r="292" spans="1:12" s="8" customFormat="1" ht="19.5" customHeight="1">
      <c r="A292" s="3">
        <f>IFERROR(VLOOKUP(B292,'[1]DADOS (OCULTAR)'!$P$3:$R$53,3,0),"")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 xml:space="preserve">3.9 - Material para Manutenção de Bens Imóveis </v>
      </c>
      <c r="D292" s="3">
        <f>'[1]TCE - ANEXO IV - Preencher'!F301</f>
        <v>27820361000130</v>
      </c>
      <c r="E292" s="5" t="str">
        <f>'[1]TCE - ANEXO IV - Preencher'!G301</f>
        <v>R SILVANY FREIRE FONSECA INFORMETICA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0000000577</v>
      </c>
      <c r="I292" s="6" t="str">
        <f>IF('[1]TCE - ANEXO IV - Preencher'!K301="","",'[1]TCE - ANEXO IV - Preencher'!K301)</f>
        <v>28/02/2020</v>
      </c>
      <c r="J292" s="5" t="str">
        <f>'[1]TCE - ANEXO IV - Preencher'!L301</f>
        <v>29200227820361000130550010000005771536530506</v>
      </c>
      <c r="K292" s="5" t="str">
        <f>IF(F292="B",LEFT('[1]TCE - ANEXO IV - Preencher'!M301,2),IF(F292="S",LEFT('[1]TCE - ANEXO IV - Preencher'!M301,7),IF('[1]TCE - ANEXO IV - Preencher'!H301="","")))</f>
        <v>29</v>
      </c>
      <c r="L292" s="7">
        <f>'[1]TCE - ANEXO IV - Preencher'!N301</f>
        <v>198</v>
      </c>
    </row>
    <row r="293" spans="1:12" s="8" customFormat="1" ht="19.5" customHeight="1">
      <c r="A293" s="3">
        <f>IFERROR(VLOOKUP(B293,'[1]DADOS (OCULTAR)'!$P$3:$R$53,3,0),"")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 xml:space="preserve">3.9 - Material para Manutenção de Bens Imóveis </v>
      </c>
      <c r="D293" s="3">
        <f>'[1]TCE - ANEXO IV - Preencher'!F302</f>
        <v>27820361000130</v>
      </c>
      <c r="E293" s="5" t="str">
        <f>'[1]TCE - ANEXO IV - Preencher'!G302</f>
        <v>R SILVANY FREIRE FONSECA INFORMETICA EIRELI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0000000577</v>
      </c>
      <c r="I293" s="6" t="str">
        <f>IF('[1]TCE - ANEXO IV - Preencher'!K302="","",'[1]TCE - ANEXO IV - Preencher'!K302)</f>
        <v>28/02/2020</v>
      </c>
      <c r="J293" s="5" t="str">
        <f>'[1]TCE - ANEXO IV - Preencher'!L302</f>
        <v>29200227820361000130550010000005771536530506</v>
      </c>
      <c r="K293" s="5" t="str">
        <f>IF(F293="B",LEFT('[1]TCE - ANEXO IV - Preencher'!M302,2),IF(F293="S",LEFT('[1]TCE - ANEXO IV - Preencher'!M302,7),IF('[1]TCE - ANEXO IV - Preencher'!H302="","")))</f>
        <v>29</v>
      </c>
      <c r="L293" s="7">
        <f>'[1]TCE - ANEXO IV - Preencher'!N302</f>
        <v>963</v>
      </c>
    </row>
    <row r="294" spans="1:12" s="8" customFormat="1" ht="19.5" customHeight="1">
      <c r="A294" s="3">
        <f>IFERROR(VLOOKUP(B294,'[1]DADOS (OCULTAR)'!$P$3:$R$53,3,0),"")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 xml:space="preserve">3.9 - Material para Manutenção de Bens Imóveis </v>
      </c>
      <c r="D294" s="3">
        <f>'[1]TCE - ANEXO IV - Preencher'!F303</f>
        <v>27903825000172</v>
      </c>
      <c r="E294" s="5" t="str">
        <f>'[1]TCE - ANEXO IV - Preencher'!G303</f>
        <v>MENEZES E FREITAS MATERIAIS DE CONTR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000003608</v>
      </c>
      <c r="I294" s="6" t="str">
        <f>IF('[1]TCE - ANEXO IV - Preencher'!K303="","",'[1]TCE - ANEXO IV - Preencher'!K303)</f>
        <v>28/01/2020</v>
      </c>
      <c r="J294" s="5" t="str">
        <f>'[1]TCE - ANEXO IV - Preencher'!L303</f>
        <v>26200127903825000172550010000036081676049918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89.61</v>
      </c>
    </row>
    <row r="295" spans="1:12" s="8" customFormat="1" ht="19.5" customHeight="1">
      <c r="A295" s="3">
        <f>IFERROR(VLOOKUP(B295,'[1]DADOS (OCULTAR)'!$P$3:$R$53,3,0),"")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 xml:space="preserve">3.9 - Material para Manutenção de Bens Imóveis </v>
      </c>
      <c r="D295" s="3">
        <f>'[1]TCE - ANEXO IV - Preencher'!F304</f>
        <v>27903825000172</v>
      </c>
      <c r="E295" s="5" t="str">
        <f>'[1]TCE - ANEXO IV - Preencher'!G304</f>
        <v>MENEZES E FREITAS MATERIAIS DE CONTR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000003635</v>
      </c>
      <c r="I295" s="6" t="str">
        <f>IF('[1]TCE - ANEXO IV - Preencher'!K304="","",'[1]TCE - ANEXO IV - Preencher'!K304)</f>
        <v>04/02/2020</v>
      </c>
      <c r="J295" s="5" t="str">
        <f>'[1]TCE - ANEXO IV - Preencher'!L304</f>
        <v>26200227903825000172550010000036351983371559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810</v>
      </c>
    </row>
    <row r="296" spans="1:12" s="8" customFormat="1" ht="19.5" customHeight="1">
      <c r="A296" s="3">
        <f>IFERROR(VLOOKUP(B296,'[1]DADOS (OCULTAR)'!$P$3:$R$53,3,0),"")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 xml:space="preserve">3.9 - Material para Manutenção de Bens Imóveis </v>
      </c>
      <c r="D296" s="3">
        <f>'[1]TCE - ANEXO IV - Preencher'!F305</f>
        <v>27903825000172</v>
      </c>
      <c r="E296" s="5" t="str">
        <f>'[1]TCE - ANEXO IV - Preencher'!G305</f>
        <v>MENEZES E FREITAS MATERIAIS DE CONTR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000003646</v>
      </c>
      <c r="I296" s="6" t="str">
        <f>IF('[1]TCE - ANEXO IV - Preencher'!K305="","",'[1]TCE - ANEXO IV - Preencher'!K305)</f>
        <v>05/02/2020</v>
      </c>
      <c r="J296" s="5" t="str">
        <f>'[1]TCE - ANEXO IV - Preencher'!L305</f>
        <v>26200227903825000172550010000036461844545640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428.85</v>
      </c>
    </row>
    <row r="297" spans="1:12" s="8" customFormat="1" ht="19.5" customHeight="1">
      <c r="A297" s="3">
        <f>IFERROR(VLOOKUP(B297,'[1]DADOS (OCULTAR)'!$P$3:$R$53,3,0),"")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 xml:space="preserve">3.9 - Material para Manutenção de Bens Imóveis </v>
      </c>
      <c r="D297" s="3">
        <f>'[1]TCE - ANEXO IV - Preencher'!F306</f>
        <v>27903825000172</v>
      </c>
      <c r="E297" s="5" t="str">
        <f>'[1]TCE - ANEXO IV - Preencher'!G306</f>
        <v>MENEZES E FREITAS MATERIAIS DE CONTR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000003682</v>
      </c>
      <c r="I297" s="6" t="str">
        <f>IF('[1]TCE - ANEXO IV - Preencher'!K306="","",'[1]TCE - ANEXO IV - Preencher'!K306)</f>
        <v>14/02/2020</v>
      </c>
      <c r="J297" s="5" t="str">
        <f>'[1]TCE - ANEXO IV - Preencher'!L306</f>
        <v>26200227903825000172550010000036821742843711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381.35</v>
      </c>
    </row>
    <row r="298" spans="1:12" s="8" customFormat="1" ht="19.5" customHeight="1">
      <c r="A298" s="3">
        <f>IFERROR(VLOOKUP(B298,'[1]DADOS (OCULTAR)'!$P$3:$R$53,3,0),"")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 xml:space="preserve">3.9 - Material para Manutenção de Bens Imóveis </v>
      </c>
      <c r="D298" s="3">
        <f>'[1]TCE - ANEXO IV - Preencher'!F307</f>
        <v>27903825000172</v>
      </c>
      <c r="E298" s="5" t="str">
        <f>'[1]TCE - ANEXO IV - Preencher'!G307</f>
        <v>MENEZES E FREITAS MATERIAIS DE CONTR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000003694</v>
      </c>
      <c r="I298" s="6" t="str">
        <f>IF('[1]TCE - ANEXO IV - Preencher'!K307="","",'[1]TCE - ANEXO IV - Preencher'!K307)</f>
        <v>18/02/2020</v>
      </c>
      <c r="J298" s="5" t="str">
        <f>'[1]TCE - ANEXO IV - Preencher'!L307</f>
        <v>26200227903825000172550010000036941205670967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140.13</v>
      </c>
    </row>
    <row r="299" spans="1:12" s="8" customFormat="1" ht="19.5" customHeight="1">
      <c r="A299" s="3">
        <f>IFERROR(VLOOKUP(B299,'[1]DADOS (OCULTAR)'!$P$3:$R$53,3,0),"")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27903825000172</v>
      </c>
      <c r="E299" s="5" t="str">
        <f>'[1]TCE - ANEXO IV - Preencher'!G308</f>
        <v>MENEZES E FREITAS MATERIAIS DE CONTR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000003709</v>
      </c>
      <c r="I299" s="6" t="str">
        <f>IF('[1]TCE - ANEXO IV - Preencher'!K308="","",'[1]TCE - ANEXO IV - Preencher'!K308)</f>
        <v>20/02/2020</v>
      </c>
      <c r="J299" s="5" t="str">
        <f>'[1]TCE - ANEXO IV - Preencher'!L308</f>
        <v>26200227903825000172550010000037091087956267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285.89999999999998</v>
      </c>
    </row>
    <row r="300" spans="1:12" s="8" customFormat="1" ht="19.5" customHeight="1">
      <c r="A300" s="3">
        <f>IFERROR(VLOOKUP(B300,'[1]DADOS (OCULTAR)'!$P$3:$R$53,3,0),"")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27903825000172</v>
      </c>
      <c r="E300" s="5" t="str">
        <f>'[1]TCE - ANEXO IV - Preencher'!G309</f>
        <v>MENEZES E FREITAS MATERIAIS DE CONTR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000003714</v>
      </c>
      <c r="I300" s="6" t="str">
        <f>IF('[1]TCE - ANEXO IV - Preencher'!K309="","",'[1]TCE - ANEXO IV - Preencher'!K309)</f>
        <v>20/02/2020</v>
      </c>
      <c r="J300" s="5" t="str">
        <f>'[1]TCE - ANEXO IV - Preencher'!L309</f>
        <v>26200227903825000172550010000037141048414122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159.99</v>
      </c>
    </row>
    <row r="301" spans="1:12" s="8" customFormat="1" ht="19.5" customHeight="1">
      <c r="A301" s="3">
        <f>IFERROR(VLOOKUP(B301,'[1]DADOS (OCULTAR)'!$P$3:$R$53,3,0),"")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27903825000172</v>
      </c>
      <c r="E301" s="5" t="str">
        <f>'[1]TCE - ANEXO IV - Preencher'!G310</f>
        <v>MENEZES E FREITAS MATERIAIS DE CONTR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000003732</v>
      </c>
      <c r="I301" s="6" t="str">
        <f>IF('[1]TCE - ANEXO IV - Preencher'!K310="","",'[1]TCE - ANEXO IV - Preencher'!K310)</f>
        <v>28/02/2020</v>
      </c>
      <c r="J301" s="5" t="str">
        <f>'[1]TCE - ANEXO IV - Preencher'!L310</f>
        <v>26200227903825000172550010000037321904813050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1389.5</v>
      </c>
    </row>
    <row r="302" spans="1:12" s="8" customFormat="1" ht="19.5" customHeight="1">
      <c r="A302" s="3">
        <f>IFERROR(VLOOKUP(B302,'[1]DADOS (OCULTAR)'!$P$3:$R$53,3,0),"")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 xml:space="preserve">3.9 - Material para Manutenção de Bens Imóveis </v>
      </c>
      <c r="D302" s="3">
        <f>'[1]TCE - ANEXO IV - Preencher'!F311</f>
        <v>30568749000109</v>
      </c>
      <c r="E302" s="5" t="str">
        <f>'[1]TCE - ANEXO IV - Preencher'!G311</f>
        <v>NAYARA SODRE DE CARVALHO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92</v>
      </c>
      <c r="I302" s="6" t="str">
        <f>IF('[1]TCE - ANEXO IV - Preencher'!K311="","",'[1]TCE - ANEXO IV - Preencher'!K311)</f>
        <v>10/02/2020</v>
      </c>
      <c r="J302" s="5" t="str">
        <f>'[1]TCE - ANEXO IV - Preencher'!L311</f>
        <v>26200230568749000109550010000000921779845776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60</v>
      </c>
    </row>
    <row r="303" spans="1:12" s="8" customFormat="1" ht="19.5" customHeight="1">
      <c r="A303" s="3">
        <f>IFERROR(VLOOKUP(B303,'[1]DADOS (OCULTAR)'!$P$3:$R$53,3,0),"")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 xml:space="preserve">3.9 - Material para Manutenção de Bens Imóveis </v>
      </c>
      <c r="D303" s="3">
        <f>'[1]TCE - ANEXO IV - Preencher'!F312</f>
        <v>32346166000150</v>
      </c>
      <c r="E303" s="5" t="str">
        <f>'[1]TCE - ANEXO IV - Preencher'!G312</f>
        <v>AQUINO E MORAES PAPELARIA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000000795</v>
      </c>
      <c r="I303" s="6" t="str">
        <f>IF('[1]TCE - ANEXO IV - Preencher'!K312="","",'[1]TCE - ANEXO IV - Preencher'!K312)</f>
        <v>20/02/2020</v>
      </c>
      <c r="J303" s="5" t="str">
        <f>'[1]TCE - ANEXO IV - Preencher'!L312</f>
        <v>29200232346166000150550010000007951120519836</v>
      </c>
      <c r="K303" s="5" t="str">
        <f>IF(F303="B",LEFT('[1]TCE - ANEXO IV - Preencher'!M312,2),IF(F303="S",LEFT('[1]TCE - ANEXO IV - Preencher'!M312,7),IF('[1]TCE - ANEXO IV - Preencher'!H312="","")))</f>
        <v>29</v>
      </c>
      <c r="L303" s="7">
        <f>'[1]TCE - ANEXO IV - Preencher'!N312</f>
        <v>180</v>
      </c>
    </row>
    <row r="304" spans="1:12" s="8" customFormat="1" ht="19.5" customHeight="1">
      <c r="A304" s="3">
        <f>IFERROR(VLOOKUP(B304,'[1]DADOS (OCULTAR)'!$P$3:$R$53,3,0),"")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 xml:space="preserve">3.9 - Material para Manutenção de Bens Imóveis </v>
      </c>
      <c r="D304" s="3">
        <f>'[1]TCE - ANEXO IV - Preencher'!F313</f>
        <v>33910350000144</v>
      </c>
      <c r="E304" s="5" t="str">
        <f>'[1]TCE - ANEXO IV - Preencher'!G313</f>
        <v>GARDEIS EQUIP DE PROT INDIVIDUAL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000002649</v>
      </c>
      <c r="I304" s="6" t="str">
        <f>IF('[1]TCE - ANEXO IV - Preencher'!K313="","",'[1]TCE - ANEXO IV - Preencher'!K313)</f>
        <v>28/02/2020</v>
      </c>
      <c r="J304" s="5" t="str">
        <f>'[1]TCE - ANEXO IV - Preencher'!L313</f>
        <v>26200233910350000144550010000026491680683488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608</v>
      </c>
    </row>
    <row r="305" spans="1:12" s="8" customFormat="1" ht="19.5" customHeight="1">
      <c r="A305" s="3">
        <f>IFERROR(VLOOKUP(B305,'[1]DADOS (OCULTAR)'!$P$3:$R$53,3,0),"")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 xml:space="preserve">3.10 - Material para Manutenção de Bens Móveis </v>
      </c>
      <c r="D305" s="3">
        <f>'[1]TCE - ANEXO IV - Preencher'!F314</f>
        <v>28313957000107</v>
      </c>
      <c r="E305" s="5" t="str">
        <f>'[1]TCE - ANEXO IV - Preencher'!G314</f>
        <v>V MACHADO JUNIOR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001936</v>
      </c>
      <c r="I305" s="6" t="str">
        <f>IF('[1]TCE - ANEXO IV - Preencher'!K314="","",'[1]TCE - ANEXO IV - Preencher'!K314)</f>
        <v>24/01/2020</v>
      </c>
      <c r="J305" s="5" t="str">
        <f>'[1]TCE - ANEXO IV - Preencher'!L314</f>
        <v>43200128313957000107550010000019361782878651</v>
      </c>
      <c r="K305" s="5" t="str">
        <f>IF(F305="B",LEFT('[1]TCE - ANEXO IV - Preencher'!M314,2),IF(F305="S",LEFT('[1]TCE - ANEXO IV - Preencher'!M314,7),IF('[1]TCE - ANEXO IV - Preencher'!H314="","")))</f>
        <v>43</v>
      </c>
      <c r="L305" s="7">
        <f>'[1]TCE - ANEXO IV - Preencher'!N314</f>
        <v>715</v>
      </c>
    </row>
    <row r="306" spans="1:12" s="8" customFormat="1" ht="19.5" customHeight="1">
      <c r="A306" s="3">
        <f>IFERROR(VLOOKUP(B306,'[1]DADOS (OCULTAR)'!$P$3:$R$53,3,0),"")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 xml:space="preserve">3.10 - Material para Manutenção de Bens Móveis </v>
      </c>
      <c r="D306" s="3">
        <f>'[1]TCE - ANEXO IV - Preencher'!F315</f>
        <v>41043332000130</v>
      </c>
      <c r="E306" s="5" t="str">
        <f>'[1]TCE - ANEXO IV - Preencher'!G315</f>
        <v>COMERCIAL CESAR FIUSA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000021341</v>
      </c>
      <c r="I306" s="6" t="str">
        <f>IF('[1]TCE - ANEXO IV - Preencher'!K315="","",'[1]TCE - ANEXO IV - Preencher'!K315)</f>
        <v>17/02/2020</v>
      </c>
      <c r="J306" s="5" t="str">
        <f>'[1]TCE - ANEXO IV - Preencher'!L315</f>
        <v>26200241043332000130550010000213411729692300</v>
      </c>
      <c r="K306" s="5" t="str">
        <f>IF(F306="B",LEFT('[1]TCE - ANEXO IV - Preencher'!M315,2),IF(F306="S",LEFT('[1]TCE - ANEXO IV - Preencher'!M315,7),IF('[1]TCE - ANEXO IV - Preencher'!H315="","")))</f>
        <v>29</v>
      </c>
      <c r="L306" s="7">
        <f>'[1]TCE - ANEXO IV - Preencher'!N315</f>
        <v>570</v>
      </c>
    </row>
    <row r="307" spans="1:12" s="8" customFormat="1" ht="19.5" customHeight="1">
      <c r="A307" s="3">
        <f>IFERROR(VLOOKUP(B307,'[1]DADOS (OCULTAR)'!$P$3:$R$53,3,0),"")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1222805000142</v>
      </c>
      <c r="E307" s="5" t="str">
        <f>'[1]TCE - ANEXO IV - Preencher'!G316</f>
        <v>SOFERPA FERRAMENTAS E PERAFUSOS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000003758</v>
      </c>
      <c r="I307" s="6" t="str">
        <f>IF('[1]TCE - ANEXO IV - Preencher'!K316="","",'[1]TCE - ANEXO IV - Preencher'!K316)</f>
        <v>21/02/2020</v>
      </c>
      <c r="J307" s="5" t="str">
        <f>'[1]TCE - ANEXO IV - Preencher'!L316</f>
        <v>26200201222805000142550040000037581673320327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16</v>
      </c>
    </row>
    <row r="308" spans="1:12" s="8" customFormat="1" ht="19.5" customHeight="1">
      <c r="A308" s="3">
        <f>IFERROR(VLOOKUP(B308,'[1]DADOS (OCULTAR)'!$P$3:$R$53,3,0),"")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20859696000202</v>
      </c>
      <c r="E308" s="5" t="str">
        <f>'[1]TCE - ANEXO IV - Preencher'!G317</f>
        <v>ORTHOMED STALLYN JOHNSON BORGES GARDEL M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000002898</v>
      </c>
      <c r="I308" s="6" t="str">
        <f>IF('[1]TCE - ANEXO IV - Preencher'!K317="","",'[1]TCE - ANEXO IV - Preencher'!K317)</f>
        <v>12/02/2020</v>
      </c>
      <c r="J308" s="5" t="str">
        <f>'[1]TCE - ANEXO IV - Preencher'!L317</f>
        <v>26200220859696000202550010000028981000033555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126.5</v>
      </c>
    </row>
    <row r="309" spans="1:12" s="8" customFormat="1" ht="19.5" customHeight="1">
      <c r="A309" s="3">
        <f>IFERROR(VLOOKUP(B309,'[1]DADOS (OCULTAR)'!$P$3:$R$53,3,0),"")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35426756000181</v>
      </c>
      <c r="E309" s="5" t="str">
        <f>'[1]TCE - ANEXO IV - Preencher'!G318</f>
        <v>ANTONIO FERREIRA DOS SANTOS JUNIOR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000000004</v>
      </c>
      <c r="I309" s="6" t="str">
        <f>IF('[1]TCE - ANEXO IV - Preencher'!K318="","",'[1]TCE - ANEXO IV - Preencher'!K318)</f>
        <v>05/02/2020</v>
      </c>
      <c r="J309" s="5" t="str">
        <f>'[1]TCE - ANEXO IV - Preencher'!L318</f>
        <v>29200235426756000181550010000000041446201073</v>
      </c>
      <c r="K309" s="5" t="str">
        <f>IF(F309="B",LEFT('[1]TCE - ANEXO IV - Preencher'!M318,2),IF(F309="S",LEFT('[1]TCE - ANEXO IV - Preencher'!M318,7),IF('[1]TCE - ANEXO IV - Preencher'!H318="","")))</f>
        <v>29</v>
      </c>
      <c r="L309" s="7">
        <f>'[1]TCE - ANEXO IV - Preencher'!N318</f>
        <v>131</v>
      </c>
    </row>
    <row r="310" spans="1:12" s="8" customFormat="1" ht="19.5" customHeight="1">
      <c r="A310" s="3">
        <f>IFERROR(VLOOKUP(B310,'[1]DADOS (OCULTAR)'!$P$3:$R$53,3,0),"")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 xml:space="preserve">3.8 - Uniformes, Tecidos e Aviamentos </v>
      </c>
      <c r="D310" s="3">
        <f>'[1]TCE - ANEXO IV - Preencher'!F319</f>
        <v>30848237000198</v>
      </c>
      <c r="E310" s="5" t="str">
        <f>'[1]TCE - ANEXO IV - Preencher'!G319</f>
        <v>PH COMERCIO DE PRODUTOS MEDICOS HOSP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000003087</v>
      </c>
      <c r="I310" s="6" t="str">
        <f>IF('[1]TCE - ANEXO IV - Preencher'!K319="","",'[1]TCE - ANEXO IV - Preencher'!K319)</f>
        <v>11/02/2020</v>
      </c>
      <c r="J310" s="5" t="str">
        <f>'[1]TCE - ANEXO IV - Preencher'!L319</f>
        <v>26200230848237000198550010000030871295408921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2140</v>
      </c>
    </row>
    <row r="311" spans="1:12" s="8" customFormat="1" ht="19.5" customHeight="1">
      <c r="A311" s="3">
        <f>IFERROR(VLOOKUP(B311,'[1]DADOS (OCULTAR)'!$P$3:$R$53,3,0),"")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 xml:space="preserve">3.8 - Uniformes, Tecidos e Aviamentos </v>
      </c>
      <c r="D311" s="3">
        <f>'[1]TCE - ANEXO IV - Preencher'!F320</f>
        <v>33910350000144</v>
      </c>
      <c r="E311" s="5" t="str">
        <f>'[1]TCE - ANEXO IV - Preencher'!G320</f>
        <v>GARDEIS EQUIP DE PROT INDIVIDUAL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000002483</v>
      </c>
      <c r="I311" s="6" t="str">
        <f>IF('[1]TCE - ANEXO IV - Preencher'!K320="","",'[1]TCE - ANEXO IV - Preencher'!K320)</f>
        <v>13/02/2020</v>
      </c>
      <c r="J311" s="5" t="str">
        <f>'[1]TCE - ANEXO IV - Preencher'!L320</f>
        <v>26200233910350000144550010000024831152553780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50.45</v>
      </c>
    </row>
    <row r="312" spans="1:12" s="8" customFormat="1" ht="19.5" customHeight="1">
      <c r="A312" s="3">
        <f>IFERROR(VLOOKUP(B312,'[1]DADOS (OCULTAR)'!$P$3:$R$53,3,0),"")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 xml:space="preserve">3.8 - Uniformes, Tecidos e Aviamentos </v>
      </c>
      <c r="D312" s="3">
        <f>'[1]TCE - ANEXO IV - Preencher'!F321</f>
        <v>33910350000144</v>
      </c>
      <c r="E312" s="5" t="str">
        <f>'[1]TCE - ANEXO IV - Preencher'!G321</f>
        <v>GARDEIS EQUIP DE PROT INDIVIDUAL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000002483</v>
      </c>
      <c r="I312" s="6" t="str">
        <f>IF('[1]TCE - ANEXO IV - Preencher'!K321="","",'[1]TCE - ANEXO IV - Preencher'!K321)</f>
        <v>13/02/2020</v>
      </c>
      <c r="J312" s="5" t="str">
        <f>'[1]TCE - ANEXO IV - Preencher'!L321</f>
        <v>26200233910350000144550010000024831152553780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90</v>
      </c>
    </row>
    <row r="313" spans="1:12" s="8" customFormat="1" ht="19.5" customHeight="1">
      <c r="A313" s="3">
        <f>IFERROR(VLOOKUP(B313,'[1]DADOS (OCULTAR)'!$P$3:$R$53,3,0),"")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193374000170</v>
      </c>
      <c r="E313" s="5" t="str">
        <f>'[1]TCE - ANEXO IV - Preencher'!G322</f>
        <v>JOSE ERNESTO PEREIRA BARROS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34235</v>
      </c>
      <c r="I313" s="6" t="str">
        <f>IF('[1]TCE - ANEXO IV - Preencher'!K322="","",'[1]TCE - ANEXO IV - Preencher'!K322)</f>
        <v>21/02/2020</v>
      </c>
      <c r="J313" s="5" t="str">
        <f>'[1]TCE - ANEXO IV - Preencher'!L322</f>
        <v>26200200193374000170550550000342351118824966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23.85</v>
      </c>
    </row>
    <row r="314" spans="1:12" s="8" customFormat="1" ht="19.5" customHeight="1">
      <c r="A314" s="3">
        <f>IFERROR(VLOOKUP(B314,'[1]DADOS (OCULTAR)'!$P$3:$R$53,3,0),"")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5509824000377</v>
      </c>
      <c r="E314" s="5" t="str">
        <f>'[1]TCE - ANEXO IV - Preencher'!G323</f>
        <v>NORMANDO JOSE NOSSA VILLAR - ME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000018287</v>
      </c>
      <c r="I314" s="6" t="str">
        <f>IF('[1]TCE - ANEXO IV - Preencher'!K323="","",'[1]TCE - ANEXO IV - Preencher'!K323)</f>
        <v>13/02/2020</v>
      </c>
      <c r="J314" s="5" t="str">
        <f>'[1]TCE - ANEXO IV - Preencher'!L323</f>
        <v>26200205509824000377550010000182871000440157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347.5</v>
      </c>
    </row>
    <row r="315" spans="1:12" s="8" customFormat="1" ht="19.5" customHeight="1">
      <c r="A315" s="3">
        <f>IFERROR(VLOOKUP(B315,'[1]DADOS (OCULTAR)'!$P$3:$R$53,3,0),"")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8832421000190</v>
      </c>
      <c r="E315" s="5" t="str">
        <f>'[1]TCE - ANEXO IV - Preencher'!G324</f>
        <v>COMERCIAL DE EMBALAGENS GRANDE RIO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000000977</v>
      </c>
      <c r="I315" s="6" t="str">
        <f>IF('[1]TCE - ANEXO IV - Preencher'!K324="","",'[1]TCE - ANEXO IV - Preencher'!K324)</f>
        <v>21/02/2020</v>
      </c>
      <c r="J315" s="5" t="str">
        <f>'[1]TCE - ANEXO IV - Preencher'!L324</f>
        <v>26200208832421000190550010000009771158976704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22.8</v>
      </c>
    </row>
    <row r="316" spans="1:12" s="8" customFormat="1" ht="19.5" customHeight="1">
      <c r="A316" s="3">
        <f>IFERROR(VLOOKUP(B316,'[1]DADOS (OCULTAR)'!$P$3:$R$53,3,0),"")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14136568000149</v>
      </c>
      <c r="E316" s="5" t="str">
        <f>'[1]TCE - ANEXO IV - Preencher'!G325</f>
        <v>JOAO SERAFIM DE CARVALHO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000003378</v>
      </c>
      <c r="I316" s="6" t="str">
        <f>IF('[1]TCE - ANEXO IV - Preencher'!K325="","",'[1]TCE - ANEXO IV - Preencher'!K325)</f>
        <v>29/01/2020</v>
      </c>
      <c r="J316" s="5" t="str">
        <f>'[1]TCE - ANEXO IV - Preencher'!L325</f>
        <v>29200114136568000149550010000033781503789153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94.6</v>
      </c>
    </row>
    <row r="317" spans="1:12" s="8" customFormat="1" ht="19.5" customHeight="1">
      <c r="A317" s="3">
        <f>IFERROR(VLOOKUP(B317,'[1]DADOS (OCULTAR)'!$P$3:$R$53,3,0),"")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14187040000107</v>
      </c>
      <c r="E317" s="5" t="str">
        <f>'[1]TCE - ANEXO IV - Preencher'!G326</f>
        <v>DESTAK EMBALAGENS EIRELI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000002753</v>
      </c>
      <c r="I317" s="6" t="str">
        <f>IF('[1]TCE - ANEXO IV - Preencher'!K326="","",'[1]TCE - ANEXO IV - Preencher'!K326)</f>
        <v>20/02/2020</v>
      </c>
      <c r="J317" s="5" t="str">
        <f>'[1]TCE - ANEXO IV - Preencher'!L326</f>
        <v>26200214187040000107550010000027531425174570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423.65</v>
      </c>
    </row>
    <row r="318" spans="1:12" s="8" customFormat="1" ht="19.5" customHeight="1">
      <c r="A318" s="3">
        <f>IFERROR(VLOOKUP(B318,'[1]DADOS (OCULTAR)'!$P$3:$R$53,3,0),"")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14187040000107</v>
      </c>
      <c r="E318" s="5" t="str">
        <f>'[1]TCE - ANEXO IV - Preencher'!G327</f>
        <v>DESTAK EMBALAGENS EIRELI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000002754</v>
      </c>
      <c r="I318" s="6" t="str">
        <f>IF('[1]TCE - ANEXO IV - Preencher'!K327="","",'[1]TCE - ANEXO IV - Preencher'!K327)</f>
        <v>17/02/2020</v>
      </c>
      <c r="J318" s="5" t="str">
        <f>'[1]TCE - ANEXO IV - Preencher'!L327</f>
        <v>26200214187040000107550010000027541272515322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20218.3</v>
      </c>
    </row>
    <row r="319" spans="1:12" s="8" customFormat="1" ht="19.5" customHeight="1">
      <c r="A319" s="3">
        <f>IFERROR(VLOOKUP(B319,'[1]DADOS (OCULTAR)'!$P$3:$R$53,3,0),"")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70170782000192</v>
      </c>
      <c r="E319" s="5" t="str">
        <f>'[1]TCE - ANEXO IV - Preencher'!G328</f>
        <v>LIDIA MARIA DIAS SILVA NOGUEIRA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000005147</v>
      </c>
      <c r="I319" s="6" t="str">
        <f>IF('[1]TCE - ANEXO IV - Preencher'!K328="","",'[1]TCE - ANEXO IV - Preencher'!K328)</f>
        <v>12/02/2020</v>
      </c>
      <c r="J319" s="5" t="str">
        <f>'[1]TCE - ANEXO IV - Preencher'!L328</f>
        <v>26200270170782000192550010000051471330769711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726</v>
      </c>
    </row>
    <row r="320" spans="1:12" s="8" customFormat="1" ht="19.5" customHeight="1">
      <c r="A320" s="3">
        <f>IFERROR(VLOOKUP(B320,'[1]DADOS (OCULTAR)'!$P$3:$R$53,3,0),"")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3.99 - Outras despesas com Material de Consumo</v>
      </c>
      <c r="D320" s="3">
        <f>'[1]TCE - ANEXO IV - Preencher'!F329</f>
        <v>70170782000192</v>
      </c>
      <c r="E320" s="5" t="str">
        <f>'[1]TCE - ANEXO IV - Preencher'!G329</f>
        <v>LIDIA MARIA DIAS SILVA NOGUEIRA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000005156</v>
      </c>
      <c r="I320" s="6" t="str">
        <f>IF('[1]TCE - ANEXO IV - Preencher'!K329="","",'[1]TCE - ANEXO IV - Preencher'!K329)</f>
        <v>19/02/2020</v>
      </c>
      <c r="J320" s="5" t="str">
        <f>'[1]TCE - ANEXO IV - Preencher'!L329</f>
        <v>26200270170782000192550010000051561645823029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60</v>
      </c>
    </row>
    <row r="321" spans="1:12" s="8" customFormat="1" ht="19.5" customHeight="1">
      <c r="A321" s="3">
        <f>IFERROR(VLOOKUP(B321,'[1]DADOS (OCULTAR)'!$P$3:$R$53,3,0),"")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 xml:space="preserve">5.21 - Seguros em geral </v>
      </c>
      <c r="D321" s="3">
        <f>'[1]TCE - ANEXO IV - Preencher'!F330</f>
        <v>0</v>
      </c>
      <c r="E321" s="5" t="str">
        <f>'[1]TCE - ANEXO IV - Preencher'!G330</f>
        <v>SEGUROS</v>
      </c>
      <c r="F321" s="5" t="str">
        <f>'[1]TCE - ANEXO IV - Preencher'!H330</f>
        <v>S</v>
      </c>
      <c r="G321" s="5" t="str">
        <f>'[1]TCE - ANEXO IV - Preencher'!I330</f>
        <v>N</v>
      </c>
      <c r="H321" s="5">
        <f>'[1]TCE - ANEXO IV - Preencher'!J330</f>
        <v>0</v>
      </c>
      <c r="I321" s="6" t="str">
        <f>IF('[1]TCE - ANEXO IV - Preencher'!K330="","",'[1]TCE - ANEXO IV - Preencher'!K330)</f>
        <v>APOLICES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1604.94</v>
      </c>
    </row>
    <row r="322" spans="1:12" s="8" customFormat="1" ht="19.5" customHeight="1">
      <c r="A322" s="3">
        <f>IFERROR(VLOOKUP(B322,'[1]DADOS (OCULTAR)'!$P$3:$R$53,3,0),"")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5.99 - Outros Serviços de Terceiros Pessoa Jurídica</v>
      </c>
      <c r="D322" s="3">
        <f>'[1]TCE - ANEXO IV - Preencher'!F331</f>
        <v>0</v>
      </c>
      <c r="E322" s="5" t="str">
        <f>'[1]TCE - ANEXO IV - Preencher'!G331</f>
        <v>PREFEITURA ALVARÁ</v>
      </c>
      <c r="F322" s="5" t="str">
        <f>'[1]TCE - ANEXO IV - Preencher'!H331</f>
        <v>S</v>
      </c>
      <c r="G322" s="5" t="str">
        <f>'[1]TCE - ANEXO IV - Preencher'!I331</f>
        <v>N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4468.37</v>
      </c>
    </row>
    <row r="323" spans="1:12" s="8" customFormat="1" ht="19.5" customHeight="1">
      <c r="A323" s="3">
        <f>IFERROR(VLOOKUP(B323,'[1]DADOS (OCULTAR)'!$P$3:$R$53,3,0),"")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5.99 - Outros Serviços de Terceiros Pessoa Jurídica</v>
      </c>
      <c r="D323" s="3">
        <f>'[1]TCE - ANEXO IV - Preencher'!F332</f>
        <v>0</v>
      </c>
      <c r="E323" s="5" t="str">
        <f>'[1]TCE - ANEXO IV - Preencher'!G332</f>
        <v>PREFEITURA ALVARÁ</v>
      </c>
      <c r="F323" s="5" t="str">
        <f>'[1]TCE - ANEXO IV - Preencher'!H332</f>
        <v>S</v>
      </c>
      <c r="G323" s="5" t="str">
        <f>'[1]TCE - ANEXO IV - Preencher'!I332</f>
        <v>N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4130.41</v>
      </c>
    </row>
    <row r="324" spans="1:12" s="8" customFormat="1" ht="19.5" customHeight="1">
      <c r="A324" s="3">
        <f>IFERROR(VLOOKUP(B324,'[1]DADOS (OCULTAR)'!$P$3:$R$53,3,0),"")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 xml:space="preserve">5.25 - Serviços Bancários </v>
      </c>
      <c r="D324" s="3">
        <f>'[1]TCE - ANEXO IV - Preencher'!F333</f>
        <v>0</v>
      </c>
      <c r="E324" s="5" t="str">
        <f>'[1]TCE - ANEXO IV - Preencher'!G333</f>
        <v>CAIXA</v>
      </c>
      <c r="F324" s="5" t="str">
        <f>'[1]TCE - ANEXO IV - Preencher'!H333</f>
        <v>S</v>
      </c>
      <c r="G324" s="5" t="str">
        <f>'[1]TCE - ANEXO IV - Preencher'!I333</f>
        <v>N</v>
      </c>
      <c r="H324" s="5">
        <f>'[1]TCE - ANEXO IV - Preencher'!J333</f>
        <v>0</v>
      </c>
      <c r="I324" s="6" t="str">
        <f>IF('[1]TCE - ANEXO IV - Preencher'!K333="","",'[1]TCE - ANEXO IV - Preencher'!K333)</f>
        <v>EXTRATO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84</v>
      </c>
    </row>
    <row r="325" spans="1:12" s="8" customFormat="1" ht="19.5" customHeight="1">
      <c r="A325" s="3">
        <f>IFERROR(VLOOKUP(B325,'[1]DADOS (OCULTAR)'!$P$3:$R$53,3,0),"")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 xml:space="preserve">5.25 - Serviços Bancários </v>
      </c>
      <c r="D325" s="3">
        <f>'[1]TCE - ANEXO IV - Preencher'!F334</f>
        <v>0</v>
      </c>
      <c r="E325" s="5" t="str">
        <f>'[1]TCE - ANEXO IV - Preencher'!G334</f>
        <v>CAIXA</v>
      </c>
      <c r="F325" s="5" t="str">
        <f>'[1]TCE - ANEXO IV - Preencher'!H334</f>
        <v>S</v>
      </c>
      <c r="G325" s="5" t="str">
        <f>'[1]TCE - ANEXO IV - Preencher'!I334</f>
        <v>N</v>
      </c>
      <c r="H325" s="5">
        <f>'[1]TCE - ANEXO IV - Preencher'!J334</f>
        <v>0</v>
      </c>
      <c r="I325" s="6" t="str">
        <f>IF('[1]TCE - ANEXO IV - Preencher'!K334="","",'[1]TCE - ANEXO IV - Preencher'!K334)</f>
        <v>EXTRATO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908</v>
      </c>
    </row>
    <row r="326" spans="1:12" s="8" customFormat="1" ht="19.5" customHeight="1">
      <c r="A326" s="3">
        <f>IFERROR(VLOOKUP(B326,'[1]DADOS (OCULTAR)'!$P$3:$R$53,3,0),"")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 xml:space="preserve">5.25 - Serviços Bancários </v>
      </c>
      <c r="D326" s="3">
        <f>'[1]TCE - ANEXO IV - Preencher'!F335</f>
        <v>0</v>
      </c>
      <c r="E326" s="5" t="str">
        <f>'[1]TCE - ANEXO IV - Preencher'!G335</f>
        <v>CAIXA</v>
      </c>
      <c r="F326" s="5" t="str">
        <f>'[1]TCE - ANEXO IV - Preencher'!H335</f>
        <v>S</v>
      </c>
      <c r="G326" s="5" t="str">
        <f>'[1]TCE - ANEXO IV - Preencher'!I335</f>
        <v>N</v>
      </c>
      <c r="H326" s="5">
        <f>'[1]TCE - ANEXO IV - Preencher'!J335</f>
        <v>0</v>
      </c>
      <c r="I326" s="6" t="str">
        <f>IF('[1]TCE - ANEXO IV - Preencher'!K335="","",'[1]TCE - ANEXO IV - Preencher'!K335)</f>
        <v>EXTRATO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744</v>
      </c>
    </row>
    <row r="327" spans="1:12" s="8" customFormat="1" ht="19.5" customHeight="1">
      <c r="A327" s="3">
        <f>IFERROR(VLOOKUP(B327,'[1]DADOS (OCULTAR)'!$P$3:$R$53,3,0),"")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5.9 - Telefonia Móvel</v>
      </c>
      <c r="D327" s="3">
        <f>'[1]TCE - ANEXO IV - Preencher'!F336</f>
        <v>0</v>
      </c>
      <c r="E327" s="5" t="str">
        <f>'[1]TCE - ANEXO IV - Preencher'!G336</f>
        <v>TIM</v>
      </c>
      <c r="F327" s="5" t="str">
        <f>'[1]TCE - ANEXO IV - Preencher'!H336</f>
        <v>S</v>
      </c>
      <c r="G327" s="5" t="str">
        <f>'[1]TCE - ANEXO IV - Preencher'!I336</f>
        <v>N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1715.94</v>
      </c>
    </row>
    <row r="328" spans="1:12" s="8" customFormat="1" ht="19.5" customHeight="1">
      <c r="A328" s="3">
        <f>IFERROR(VLOOKUP(B328,'[1]DADOS (OCULTAR)'!$P$3:$R$53,3,0),"")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5.18 - Teledonia Fixa</v>
      </c>
      <c r="D328" s="3">
        <f>'[1]TCE - ANEXO IV - Preencher'!F337</f>
        <v>0</v>
      </c>
      <c r="E328" s="5" t="str">
        <f>'[1]TCE - ANEXO IV - Preencher'!G337</f>
        <v>TELEMAR</v>
      </c>
      <c r="F328" s="5" t="str">
        <f>'[1]TCE - ANEXO IV - Preencher'!H337</f>
        <v>S</v>
      </c>
      <c r="G328" s="5" t="str">
        <f>'[1]TCE - ANEXO IV - Preencher'!I337</f>
        <v>N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2837.74</v>
      </c>
    </row>
    <row r="329" spans="1:12" s="8" customFormat="1" ht="19.5" customHeight="1">
      <c r="A329" s="3">
        <f>IFERROR(VLOOKUP(B329,'[1]DADOS (OCULTAR)'!$P$3:$R$53,3,0),"")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5.18 - Teledonia Fixa</v>
      </c>
      <c r="D329" s="3">
        <f>'[1]TCE - ANEXO IV - Preencher'!F338</f>
        <v>0</v>
      </c>
      <c r="E329" s="5" t="str">
        <f>'[1]TCE - ANEXO IV - Preencher'!G338</f>
        <v>VIVO</v>
      </c>
      <c r="F329" s="5" t="str">
        <f>'[1]TCE - ANEXO IV - Preencher'!H338</f>
        <v>S</v>
      </c>
      <c r="G329" s="5" t="str">
        <f>'[1]TCE - ANEXO IV - Preencher'!I338</f>
        <v>N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160.51</v>
      </c>
    </row>
    <row r="330" spans="1:12" s="8" customFormat="1" ht="19.5" customHeight="1">
      <c r="A330" s="3">
        <f>IFERROR(VLOOKUP(B330,'[1]DADOS (OCULTAR)'!$P$3:$R$53,3,0),"")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5.13 - Água e Esgoto</v>
      </c>
      <c r="D330" s="3">
        <f>'[1]TCE - ANEXO IV - Preencher'!F339</f>
        <v>0</v>
      </c>
      <c r="E330" s="5" t="str">
        <f>'[1]TCE - ANEXO IV - Preencher'!G339</f>
        <v>COMPESA</v>
      </c>
      <c r="F330" s="5" t="str">
        <f>'[1]TCE - ANEXO IV - Preencher'!H339</f>
        <v>S</v>
      </c>
      <c r="G330" s="5" t="str">
        <f>'[1]TCE - ANEXO IV - Preencher'!I339</f>
        <v>N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112.81</v>
      </c>
    </row>
    <row r="331" spans="1:12" s="8" customFormat="1" ht="19.5" customHeight="1">
      <c r="A331" s="3">
        <f>IFERROR(VLOOKUP(B331,'[1]DADOS (OCULTAR)'!$P$3:$R$53,3,0),"")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5.13 - Água e Esgoto</v>
      </c>
      <c r="D331" s="3">
        <f>'[1]TCE - ANEXO IV - Preencher'!F340</f>
        <v>0</v>
      </c>
      <c r="E331" s="5" t="str">
        <f>'[1]TCE - ANEXO IV - Preencher'!G340</f>
        <v>COMPESA</v>
      </c>
      <c r="F331" s="5" t="str">
        <f>'[1]TCE - ANEXO IV - Preencher'!H340</f>
        <v>S</v>
      </c>
      <c r="G331" s="5" t="str">
        <f>'[1]TCE - ANEXO IV - Preencher'!I340</f>
        <v>N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283.81</v>
      </c>
    </row>
    <row r="332" spans="1:12" s="8" customFormat="1" ht="19.5" customHeight="1">
      <c r="A332" s="3">
        <f>IFERROR(VLOOKUP(B332,'[1]DADOS (OCULTAR)'!$P$3:$R$53,3,0),"")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5.13 - Água e Esgoto</v>
      </c>
      <c r="D332" s="3">
        <f>'[1]TCE - ANEXO IV - Preencher'!F341</f>
        <v>0</v>
      </c>
      <c r="E332" s="5" t="str">
        <f>'[1]TCE - ANEXO IV - Preencher'!G341</f>
        <v>COMPESA</v>
      </c>
      <c r="F332" s="5" t="str">
        <f>'[1]TCE - ANEXO IV - Preencher'!H341</f>
        <v>S</v>
      </c>
      <c r="G332" s="5" t="str">
        <f>'[1]TCE - ANEXO IV - Preencher'!I341</f>
        <v>N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11219.04</v>
      </c>
    </row>
    <row r="333" spans="1:12" s="8" customFormat="1" ht="19.5" customHeight="1">
      <c r="A333" s="3">
        <f>IFERROR(VLOOKUP(B333,'[1]DADOS (OCULTAR)'!$P$3:$R$53,3,0),"")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5.12 - Energia Elétrica</v>
      </c>
      <c r="D333" s="3">
        <f>'[1]TCE - ANEXO IV - Preencher'!F342</f>
        <v>0</v>
      </c>
      <c r="E333" s="5" t="str">
        <f>'[1]TCE - ANEXO IV - Preencher'!G342</f>
        <v>CELPE</v>
      </c>
      <c r="F333" s="5" t="str">
        <f>'[1]TCE - ANEXO IV - Preencher'!H342</f>
        <v>S</v>
      </c>
      <c r="G333" s="5" t="str">
        <f>'[1]TCE - ANEXO IV - Preencher'!I342</f>
        <v>N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61687.02</v>
      </c>
    </row>
    <row r="334" spans="1:12" s="8" customFormat="1" ht="19.5" customHeight="1">
      <c r="A334" s="3">
        <f>IFERROR(VLOOKUP(B334,'[1]DADOS (OCULTAR)'!$P$3:$R$53,3,0),"")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5.3 - Locação de Máquinas e Equipamentos</v>
      </c>
      <c r="D334" s="3">
        <f>'[1]TCE - ANEXO IV - Preencher'!F343</f>
        <v>23180800000137</v>
      </c>
      <c r="E334" s="5" t="str">
        <f>'[1]TCE - ANEXO IV - Preencher'!G343</f>
        <v>ENNE SOLUCOES ELETRONICAS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767</v>
      </c>
      <c r="I334" s="6" t="str">
        <f>IF('[1]TCE - ANEXO IV - Preencher'!K343="","",'[1]TCE - ANEXO IV - Preencher'!K343)</f>
        <v>13/3/2020</v>
      </c>
      <c r="J334" s="5" t="str">
        <f>'[1]TCE - ANEXO IV - Preencher'!L343</f>
        <v xml:space="preserve">219517919 </v>
      </c>
      <c r="K334" s="5" t="str">
        <f>IF(F334="B",LEFT('[1]TCE - ANEXO IV - Preencher'!M343,2),IF(F334="S",LEFT('[1]TCE - ANEXO IV - Preencher'!M343,7),IF('[1]TCE - ANEXO IV - Preencher'!H343="","")))</f>
        <v>2611101</v>
      </c>
      <c r="L334" s="7">
        <f>'[1]TCE - ANEXO IV - Preencher'!N343</f>
        <v>4150</v>
      </c>
    </row>
    <row r="335" spans="1:12" s="8" customFormat="1" ht="19.5" customHeight="1">
      <c r="A335" s="3">
        <f>IFERROR(VLOOKUP(B335,'[1]DADOS (OCULTAR)'!$P$3:$R$53,3,0),"")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5.3 - Locação de Máquinas e Equipamentos</v>
      </c>
      <c r="D335" s="3">
        <f>'[1]TCE - ANEXO IV - Preencher'!F344</f>
        <v>41994831000294</v>
      </c>
      <c r="E335" s="5" t="str">
        <f>'[1]TCE - ANEXO IV - Preencher'!G344</f>
        <v>VIMAQ MAQUINAS ARAUJO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2044</v>
      </c>
      <c r="I335" s="6" t="str">
        <f>IF('[1]TCE - ANEXO IV - Preencher'!K344="","",'[1]TCE - ANEXO IV - Preencher'!K344)</f>
        <v>12/3/2020</v>
      </c>
      <c r="J335" s="5" t="str">
        <f>'[1]TCE - ANEXO IV - Preencher'!L344</f>
        <v>33762678</v>
      </c>
      <c r="K335" s="5" t="str">
        <f>IF(F335="B",LEFT('[1]TCE - ANEXO IV - Preencher'!M344,2),IF(F335="S",LEFT('[1]TCE - ANEXO IV - Preencher'!M344,7),IF('[1]TCE - ANEXO IV - Preencher'!H344="","")))</f>
        <v>2611101</v>
      </c>
      <c r="L335" s="7">
        <f>'[1]TCE - ANEXO IV - Preencher'!N344</f>
        <v>12587.21</v>
      </c>
    </row>
    <row r="336" spans="1:12" s="8" customFormat="1" ht="19.5" customHeight="1">
      <c r="A336" s="3">
        <f>IFERROR(VLOOKUP(B336,'[1]DADOS (OCULTAR)'!$P$3:$R$53,3,0),"")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5.1 - Locação de Equipamentos Médicos-Hospitalares</v>
      </c>
      <c r="D336" s="3">
        <f>'[1]TCE - ANEXO IV - Preencher'!F345</f>
        <v>24380578000421</v>
      </c>
      <c r="E336" s="5" t="str">
        <f>'[1]TCE - ANEXO IV - Preencher'!G345</f>
        <v>WHITE MARTINS GASES INDS DO NORDESTE SA</v>
      </c>
      <c r="F336" s="5" t="str">
        <f>'[1]TCE - ANEXO IV - Preencher'!H345</f>
        <v>S</v>
      </c>
      <c r="G336" s="5" t="str">
        <f>'[1]TCE - ANEXO IV - Preencher'!I345</f>
        <v>N</v>
      </c>
      <c r="H336" s="5" t="str">
        <f>'[1]TCE - ANEXO IV - Preencher'!J345</f>
        <v>372789</v>
      </c>
      <c r="I336" s="6" t="str">
        <f>IF('[1]TCE - ANEXO IV - Preencher'!K345="","",'[1]TCE - ANEXO IV - Preencher'!K345)</f>
        <v>28/02/2020</v>
      </c>
      <c r="J336" s="5" t="str">
        <f>'[1]TCE - ANEXO IV - Preencher'!L345</f>
        <v xml:space="preserve"> </v>
      </c>
      <c r="K336" s="5" t="str">
        <f>IF(F336="B",LEFT('[1]TCE - ANEXO IV - Preencher'!M345,2),IF(F336="S",LEFT('[1]TCE - ANEXO IV - Preencher'!M345,7),IF('[1]TCE - ANEXO IV - Preencher'!H345="","")))</f>
        <v>292740</v>
      </c>
      <c r="L336" s="7">
        <f>'[1]TCE - ANEXO IV - Preencher'!N345</f>
        <v>9000</v>
      </c>
    </row>
    <row r="337" spans="1:12" s="8" customFormat="1" ht="19.5" customHeight="1">
      <c r="A337" s="3">
        <f>IFERROR(VLOOKUP(B337,'[1]DADOS (OCULTAR)'!$P$3:$R$53,3,0),"")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5.1 - Locação de Equipamentos Médicos-Hospitalares</v>
      </c>
      <c r="D337" s="3">
        <f>'[1]TCE - ANEXO IV - Preencher'!F346</f>
        <v>24380578000421</v>
      </c>
      <c r="E337" s="5" t="str">
        <f>'[1]TCE - ANEXO IV - Preencher'!G346</f>
        <v>WHITE MARTINS GASES INDS DO NORDESTE SA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372791</v>
      </c>
      <c r="I337" s="6" t="str">
        <f>IF('[1]TCE - ANEXO IV - Preencher'!K346="","",'[1]TCE - ANEXO IV - Preencher'!K346)</f>
        <v>08/02/2020</v>
      </c>
      <c r="J337" s="5" t="str">
        <f>'[1]TCE - ANEXO IV - Preencher'!L346</f>
        <v xml:space="preserve"> </v>
      </c>
      <c r="K337" s="5" t="str">
        <f>IF(F337="B",LEFT('[1]TCE - ANEXO IV - Preencher'!M346,2),IF(F337="S",LEFT('[1]TCE - ANEXO IV - Preencher'!M346,7),IF('[1]TCE - ANEXO IV - Preencher'!H346="","")))</f>
        <v>292740</v>
      </c>
      <c r="L337" s="7">
        <f>'[1]TCE - ANEXO IV - Preencher'!N346</f>
        <v>654.78</v>
      </c>
    </row>
    <row r="338" spans="1:12" s="8" customFormat="1" ht="19.5" customHeight="1">
      <c r="A338" s="3">
        <f>IFERROR(VLOOKUP(B338,'[1]DADOS (OCULTAR)'!$P$3:$R$53,3,0),"")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4.99 - Outros Serviços de Terceiros Pessoa Física</v>
      </c>
      <c r="D338" s="3">
        <f>'[1]TCE - ANEXO IV - Preencher'!F347</f>
        <v>5536451456</v>
      </c>
      <c r="E338" s="5" t="str">
        <f>'[1]TCE - ANEXO IV - Preencher'!G347</f>
        <v>KASSIA CAROLINA FREIRE</v>
      </c>
      <c r="F338" s="5" t="str">
        <f>'[1]TCE - ANEXO IV - Preencher'!H347</f>
        <v>S</v>
      </c>
      <c r="G338" s="5" t="str">
        <f>'[1]TCE - ANEXO IV - Preencher'!I347</f>
        <v>N</v>
      </c>
      <c r="H338" s="5">
        <f>'[1]TCE - ANEXO IV - Preencher'!J347</f>
        <v>0</v>
      </c>
      <c r="I338" s="6">
        <f>IF('[1]TCE - ANEXO IV - Preencher'!K347="","",'[1]TCE - ANEXO IV - Preencher'!K347)</f>
        <v>43853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300</v>
      </c>
    </row>
    <row r="339" spans="1:12" s="8" customFormat="1" ht="19.5" customHeight="1">
      <c r="A339" s="3">
        <f>IFERROR(VLOOKUP(B339,'[1]DADOS (OCULTAR)'!$P$3:$R$53,3,0),"")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4.99 - Outros Serviços de Terceiros Pessoa Física</v>
      </c>
      <c r="D339" s="3">
        <f>'[1]TCE - ANEXO IV - Preencher'!F348</f>
        <v>0</v>
      </c>
      <c r="E339" s="5" t="str">
        <f>'[1]TCE - ANEXO IV - Preencher'!G348</f>
        <v>DEISE SILVA DE OLIVEIRA</v>
      </c>
      <c r="F339" s="5" t="str">
        <f>'[1]TCE - ANEXO IV - Preencher'!H348</f>
        <v>S</v>
      </c>
      <c r="G339" s="5" t="str">
        <f>'[1]TCE - ANEXO IV - Preencher'!I348</f>
        <v>N</v>
      </c>
      <c r="H339" s="5">
        <f>'[1]TCE - ANEXO IV - Preencher'!J348</f>
        <v>0</v>
      </c>
      <c r="I339" s="6">
        <f>IF('[1]TCE - ANEXO IV - Preencher'!K348="","",'[1]TCE - ANEXO IV - Preencher'!K348)</f>
        <v>43872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150</v>
      </c>
    </row>
    <row r="340" spans="1:12" s="8" customFormat="1" ht="19.5" customHeight="1">
      <c r="A340" s="3">
        <f>IFERROR(VLOOKUP(B340,'[1]DADOS (OCULTAR)'!$P$3:$R$53,3,0),"")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4.99 - Outros Serviços de Terceiros Pessoa Física</v>
      </c>
      <c r="D340" s="3">
        <f>'[1]TCE - ANEXO IV - Preencher'!F349</f>
        <v>6211339577</v>
      </c>
      <c r="E340" s="5" t="str">
        <f>'[1]TCE - ANEXO IV - Preencher'!G349</f>
        <v>CRISTIANNE ANDRADE BORGES</v>
      </c>
      <c r="F340" s="5" t="str">
        <f>'[1]TCE - ANEXO IV - Preencher'!H349</f>
        <v>S</v>
      </c>
      <c r="G340" s="5" t="str">
        <f>'[1]TCE - ANEXO IV - Preencher'!I349</f>
        <v>N</v>
      </c>
      <c r="H340" s="5">
        <f>'[1]TCE - ANEXO IV - Preencher'!J349</f>
        <v>0</v>
      </c>
      <c r="I340" s="6">
        <f>IF('[1]TCE - ANEXO IV - Preencher'!K349="","",'[1]TCE - ANEXO IV - Preencher'!K349)</f>
        <v>43860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150</v>
      </c>
    </row>
    <row r="341" spans="1:12" s="8" customFormat="1" ht="19.5" customHeight="1">
      <c r="A341" s="3">
        <f>IFERROR(VLOOKUP(B341,'[1]DADOS (OCULTAR)'!$P$3:$R$53,3,0),"")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4.99 - Outros Serviços de Terceiros Pessoa Física</v>
      </c>
      <c r="D341" s="3">
        <f>'[1]TCE - ANEXO IV - Preencher'!F350</f>
        <v>0</v>
      </c>
      <c r="E341" s="5" t="str">
        <f>'[1]TCE - ANEXO IV - Preencher'!G350</f>
        <v>DEISE SILVA DE OLIVEIRA</v>
      </c>
      <c r="F341" s="5" t="str">
        <f>'[1]TCE - ANEXO IV - Preencher'!H350</f>
        <v>S</v>
      </c>
      <c r="G341" s="5" t="str">
        <f>'[1]TCE - ANEXO IV - Preencher'!I350</f>
        <v>N</v>
      </c>
      <c r="H341" s="5">
        <f>'[1]TCE - ANEXO IV - Preencher'!J350</f>
        <v>0</v>
      </c>
      <c r="I341" s="6">
        <f>IF('[1]TCE - ANEXO IV - Preencher'!K350="","",'[1]TCE - ANEXO IV - Preencher'!K350)</f>
        <v>43867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150</v>
      </c>
    </row>
    <row r="342" spans="1:12" s="8" customFormat="1" ht="19.5" customHeight="1">
      <c r="A342" s="3">
        <f>IFERROR(VLOOKUP(B342,'[1]DADOS (OCULTAR)'!$P$3:$R$53,3,0),"")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4.99 - Outros Serviços de Terceiros Pessoa Física</v>
      </c>
      <c r="D342" s="3">
        <f>'[1]TCE - ANEXO IV - Preencher'!F351</f>
        <v>4192272458</v>
      </c>
      <c r="E342" s="5" t="str">
        <f>'[1]TCE - ANEXO IV - Preencher'!G351</f>
        <v>ANAN VALERIA DA SILVA REIS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>
        <f>IF('[1]TCE - ANEXO IV - Preencher'!K351="","",'[1]TCE - ANEXO IV - Preencher'!K351)</f>
        <v>43882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150</v>
      </c>
    </row>
    <row r="343" spans="1:12" s="8" customFormat="1" ht="19.5" customHeight="1">
      <c r="A343" s="3">
        <f>IFERROR(VLOOKUP(B343,'[1]DADOS (OCULTAR)'!$P$3:$R$53,3,0),"")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4.99 - Outros Serviços de Terceiros Pessoa Física</v>
      </c>
      <c r="D343" s="3">
        <f>'[1]TCE - ANEXO IV - Preencher'!F352</f>
        <v>3436857440</v>
      </c>
      <c r="E343" s="5" t="str">
        <f>'[1]TCE - ANEXO IV - Preencher'!G352</f>
        <v>JOSE MARIA NUNES ROSA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>
        <f>IF('[1]TCE - ANEXO IV - Preencher'!K352="","",'[1]TCE - ANEXO IV - Preencher'!K352)</f>
        <v>43882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150</v>
      </c>
    </row>
    <row r="344" spans="1:12" s="8" customFormat="1" ht="19.5" customHeight="1">
      <c r="A344" s="3">
        <f>IFERROR(VLOOKUP(B344,'[1]DADOS (OCULTAR)'!$P$3:$R$53,3,0),"")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4.99 - Outros Serviços de Terceiros Pessoa Física</v>
      </c>
      <c r="D344" s="3">
        <f>'[1]TCE - ANEXO IV - Preencher'!F353</f>
        <v>22051996415</v>
      </c>
      <c r="E344" s="5" t="str">
        <f>'[1]TCE - ANEXO IV - Preencher'!G353</f>
        <v>JOSEFA MARIA BEZERRA DE ALENCAR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43887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150</v>
      </c>
    </row>
    <row r="345" spans="1:12" s="8" customFormat="1" ht="19.5" customHeight="1">
      <c r="A345" s="3">
        <f>IFERROR(VLOOKUP(B345,'[1]DADOS (OCULTAR)'!$P$3:$R$53,3,0),"")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4.99 - Outros Serviços de Terceiros Pessoa Física</v>
      </c>
      <c r="D345" s="3">
        <f>'[1]TCE - ANEXO IV - Preencher'!F354</f>
        <v>99887096504</v>
      </c>
      <c r="E345" s="5" t="str">
        <f>'[1]TCE - ANEXO IV - Preencher'!G354</f>
        <v>FRANCISCO ELIAS DOS SANTOS</v>
      </c>
      <c r="F345" s="5" t="str">
        <f>'[1]TCE - ANEXO IV - Preencher'!H354</f>
        <v>S</v>
      </c>
      <c r="G345" s="5" t="str">
        <f>'[1]TCE - ANEXO IV - Preencher'!I354</f>
        <v>N</v>
      </c>
      <c r="H345" s="5">
        <f>'[1]TCE - ANEXO IV - Preencher'!J354</f>
        <v>0</v>
      </c>
      <c r="I345" s="6">
        <f>IF('[1]TCE - ANEXO IV - Preencher'!K354="","",'[1]TCE - ANEXO IV - Preencher'!K354)</f>
        <v>43887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150</v>
      </c>
    </row>
    <row r="346" spans="1:12" s="8" customFormat="1" ht="19.5" customHeight="1">
      <c r="A346" s="3">
        <f>IFERROR(VLOOKUP(B346,'[1]DADOS (OCULTAR)'!$P$3:$R$53,3,0),"")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4.99 - Outros Serviços de Terceiros Pessoa Física</v>
      </c>
      <c r="D346" s="3">
        <f>'[1]TCE - ANEXO IV - Preencher'!F355</f>
        <v>0</v>
      </c>
      <c r="E346" s="5" t="str">
        <f>'[1]TCE - ANEXO IV - Preencher'!G355</f>
        <v>DANYLO RIBEIRO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PROCESSO</v>
      </c>
      <c r="I346" s="6">
        <f>IF('[1]TCE - ANEXO IV - Preencher'!K355="","",'[1]TCE - ANEXO IV - Preencher'!K355)</f>
        <v>43917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585</v>
      </c>
    </row>
    <row r="347" spans="1:12" s="8" customFormat="1" ht="19.5" customHeight="1">
      <c r="A347" s="3">
        <f>IFERROR(VLOOKUP(B347,'[1]DADOS (OCULTAR)'!$P$3:$R$53,3,0),"")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4.99 - Outros Serviços de Terceiros Pessoa Física</v>
      </c>
      <c r="D347" s="3">
        <f>'[1]TCE - ANEXO IV - Preencher'!F356</f>
        <v>0</v>
      </c>
      <c r="E347" s="5" t="str">
        <f>'[1]TCE - ANEXO IV - Preencher'!G356</f>
        <v>MARIA DE FATIMA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PROCESSO</v>
      </c>
      <c r="I347" s="6">
        <f>IF('[1]TCE - ANEXO IV - Preencher'!K356="","",'[1]TCE - ANEXO IV - Preencher'!K356)</f>
        <v>43927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1060</v>
      </c>
    </row>
    <row r="348" spans="1:12" s="8" customFormat="1" ht="19.5" customHeight="1">
      <c r="A348" s="3">
        <f>IFERROR(VLOOKUP(B348,'[1]DADOS (OCULTAR)'!$P$3:$R$53,3,0),"")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4.99 - Outros Serviços de Terceiros Pessoa Física</v>
      </c>
      <c r="D348" s="3">
        <f>'[1]TCE - ANEXO IV - Preencher'!F357</f>
        <v>0</v>
      </c>
      <c r="E348" s="5" t="str">
        <f>'[1]TCE - ANEXO IV - Preencher'!G357</f>
        <v>DULCILENE MARIA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PROCESSO</v>
      </c>
      <c r="I348" s="6">
        <f>IF('[1]TCE - ANEXO IV - Preencher'!K357="","",'[1]TCE - ANEXO IV - Preencher'!K357)</f>
        <v>43927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567</v>
      </c>
    </row>
    <row r="349" spans="1:12" s="8" customFormat="1" ht="19.5" customHeight="1">
      <c r="A349" s="3">
        <f>IFERROR(VLOOKUP(B349,'[1]DADOS (OCULTAR)'!$P$3:$R$53,3,0),"")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4.99 - Outros Serviços de Terceiros Pessoa Física</v>
      </c>
      <c r="D349" s="3">
        <f>'[1]TCE - ANEXO IV - Preencher'!F358</f>
        <v>0</v>
      </c>
      <c r="E349" s="5" t="str">
        <f>'[1]TCE - ANEXO IV - Preencher'!G358</f>
        <v>MARIA DE FATIMA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PROCESSO</v>
      </c>
      <c r="I349" s="6">
        <f>IF('[1]TCE - ANEXO IV - Preencher'!K358="","",'[1]TCE - ANEXO IV - Preencher'!K358)</f>
        <v>43927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2725</v>
      </c>
    </row>
    <row r="350" spans="1:12" s="8" customFormat="1" ht="19.5" customHeight="1">
      <c r="A350" s="3">
        <f>IFERROR(VLOOKUP(B350,'[1]DADOS (OCULTAR)'!$P$3:$R$53,3,0),"")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4.99 - Outros Serviços de Terceiros Pessoa Física</v>
      </c>
      <c r="D350" s="3">
        <f>'[1]TCE - ANEXO IV - Preencher'!F359</f>
        <v>0</v>
      </c>
      <c r="E350" s="5" t="str">
        <f>'[1]TCE - ANEXO IV - Preencher'!G359</f>
        <v>HELENA PEDRO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PROCESSO</v>
      </c>
      <c r="I350" s="6">
        <f>IF('[1]TCE - ANEXO IV - Preencher'!K359="","",'[1]TCE - ANEXO IV - Preencher'!K359)</f>
        <v>43934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410</v>
      </c>
    </row>
    <row r="351" spans="1:12" s="8" customFormat="1" ht="19.5" customHeight="1">
      <c r="A351" s="3">
        <f>IFERROR(VLOOKUP(B351,'[1]DADOS (OCULTAR)'!$P$3:$R$53,3,0),"")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4.99 - Outros Serviços de Terceiros Pessoa Física</v>
      </c>
      <c r="D351" s="3">
        <f>'[1]TCE - ANEXO IV - Preencher'!F360</f>
        <v>0</v>
      </c>
      <c r="E351" s="5" t="str">
        <f>'[1]TCE - ANEXO IV - Preencher'!G360</f>
        <v>ROBERMILSON SANTANA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PROCESSO</v>
      </c>
      <c r="I351" s="6">
        <f>IF('[1]TCE - ANEXO IV - Preencher'!K360="","",'[1]TCE - ANEXO IV - Preencher'!K360)</f>
        <v>43927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79885.72</v>
      </c>
    </row>
    <row r="352" spans="1:12" s="8" customFormat="1" ht="19.5" customHeight="1">
      <c r="A352" s="3">
        <f>IFERROR(VLOOKUP(B352,'[1]DADOS (OCULTAR)'!$P$3:$R$53,3,0),"")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4.99 - Outros Serviços de Terceiros Pessoa Física</v>
      </c>
      <c r="D352" s="3">
        <f>'[1]TCE - ANEXO IV - Preencher'!F361</f>
        <v>37304860472</v>
      </c>
      <c r="E352" s="5" t="str">
        <f>'[1]TCE - ANEXO IV - Preencher'!G361</f>
        <v>THEOPHILO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500</v>
      </c>
    </row>
    <row r="353" spans="1:12" s="8" customFormat="1" ht="19.5" customHeight="1">
      <c r="A353" s="3">
        <f>IFERROR(VLOOKUP(B353,'[1]DADOS (OCULTAR)'!$P$3:$R$53,3,0),"")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4.99 - Outros Serviços de Terceiros Pessoa Física</v>
      </c>
      <c r="D353" s="3">
        <f>'[1]TCE - ANEXO IV - Preencher'!F362</f>
        <v>37304860472</v>
      </c>
      <c r="E353" s="5" t="str">
        <f>'[1]TCE - ANEXO IV - Preencher'!G362</f>
        <v>THEOPHILO</v>
      </c>
      <c r="F353" s="5" t="str">
        <f>'[1]TCE - ANEXO IV - Preencher'!H362</f>
        <v>S</v>
      </c>
      <c r="G353" s="5" t="str">
        <f>'[1]TCE - ANEXO IV - Preencher'!I362</f>
        <v>N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700</v>
      </c>
    </row>
    <row r="354" spans="1:12" s="8" customFormat="1" ht="19.5" customHeight="1">
      <c r="A354" s="3">
        <f>IFERROR(VLOOKUP(B354,'[1]DADOS (OCULTAR)'!$P$3:$R$53,3,0),"")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4.99 - Outros Serviços de Terceiros Pessoa Física</v>
      </c>
      <c r="D354" s="3">
        <f>'[1]TCE - ANEXO IV - Preencher'!F363</f>
        <v>2828613437</v>
      </c>
      <c r="E354" s="5" t="str">
        <f>'[1]TCE - ANEXO IV - Preencher'!G363</f>
        <v>MIGUEL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120</v>
      </c>
    </row>
    <row r="355" spans="1:12" s="8" customFormat="1" ht="19.5" customHeight="1">
      <c r="A355" s="3">
        <f>IFERROR(VLOOKUP(B355,'[1]DADOS (OCULTAR)'!$P$3:$R$53,3,0),"")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4.99 - Outros Serviços de Terceiros Pessoa Física</v>
      </c>
      <c r="D355" s="3">
        <f>'[1]TCE - ANEXO IV - Preencher'!F364</f>
        <v>72865180468</v>
      </c>
      <c r="E355" s="5" t="str">
        <f>'[1]TCE - ANEXO IV - Preencher'!G364</f>
        <v>SONIA</v>
      </c>
      <c r="F355" s="5" t="str">
        <f>'[1]TCE - ANEXO IV - Preencher'!H364</f>
        <v>S</v>
      </c>
      <c r="G355" s="5" t="str">
        <f>'[1]TCE - ANEXO IV - Preencher'!I364</f>
        <v>N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60</v>
      </c>
    </row>
    <row r="356" spans="1:12" s="8" customFormat="1" ht="19.5" customHeight="1">
      <c r="A356" s="3">
        <f>IFERROR(VLOOKUP(B356,'[1]DADOS (OCULTAR)'!$P$3:$R$53,3,0),"")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4.99 - Outros Serviços de Terceiros Pessoa Física</v>
      </c>
      <c r="D356" s="3">
        <f>'[1]TCE - ANEXO IV - Preencher'!F365</f>
        <v>38701189468</v>
      </c>
      <c r="E356" s="5" t="str">
        <f>'[1]TCE - ANEXO IV - Preencher'!G365</f>
        <v>IVETTE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360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>
        <f>IFERROR(VLOOKUP(B358,'[1]DADOS (OCULTAR)'!$P$3:$R$53,3,0),"")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5.99 - Outros Serviços de Terceiros Pessoa Jurídica</v>
      </c>
      <c r="D358" s="3">
        <f>'[1]TCE - ANEXO IV - Preencher'!F367</f>
        <v>479544000188</v>
      </c>
      <c r="E358" s="5" t="str">
        <f>'[1]TCE - ANEXO IV - Preencher'!G367</f>
        <v>REIS PALACE HOTEL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14251</v>
      </c>
      <c r="I358" s="6" t="str">
        <f>IF('[1]TCE - ANEXO IV - Preencher'!K367="","",'[1]TCE - ANEXO IV - Preencher'!K367)</f>
        <v>28/02/2020</v>
      </c>
      <c r="J358" s="5" t="str">
        <f>'[1]TCE - ANEXO IV - Preencher'!L367</f>
        <v>168107776</v>
      </c>
      <c r="K358" s="5" t="str">
        <f>IF(F358="B",LEFT('[1]TCE - ANEXO IV - Preencher'!M367,2),IF(F358="S",LEFT('[1]TCE - ANEXO IV - Preencher'!M367,7),IF('[1]TCE - ANEXO IV - Preencher'!H367="","")))</f>
        <v>261110</v>
      </c>
      <c r="L358" s="7">
        <f>'[1]TCE - ANEXO IV - Preencher'!N367</f>
        <v>3530</v>
      </c>
    </row>
    <row r="359" spans="1:12" s="8" customFormat="1" ht="19.5" customHeight="1">
      <c r="A359" s="3">
        <f>IFERROR(VLOOKUP(B359,'[1]DADOS (OCULTAR)'!$P$3:$R$53,3,0),"")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5.99 - Outros Serviços de Terceiros Pessoa Jurídica</v>
      </c>
      <c r="D359" s="3">
        <f>'[1]TCE - ANEXO IV - Preencher'!F368</f>
        <v>9967852016201</v>
      </c>
      <c r="E359" s="5" t="str">
        <f>'[1]TCE - ANEXO IV - Preencher'!G368</f>
        <v>HOTELARIA ACCOR BRASIL S/A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147800</v>
      </c>
      <c r="I359" s="6" t="str">
        <f>IF('[1]TCE - ANEXO IV - Preencher'!K368="","",'[1]TCE - ANEXO IV - Preencher'!K368)</f>
        <v>14/02/2020</v>
      </c>
      <c r="J359" s="5" t="str">
        <f>'[1]TCE - ANEXO IV - Preencher'!L368</f>
        <v>133022888</v>
      </c>
      <c r="K359" s="5" t="str">
        <f>IF(F359="B",LEFT('[1]TCE - ANEXO IV - Preencher'!M368,2),IF(F359="S",LEFT('[1]TCE - ANEXO IV - Preencher'!M368,7),IF('[1]TCE - ANEXO IV - Preencher'!H368="","")))</f>
        <v>261110</v>
      </c>
      <c r="L359" s="7">
        <f>'[1]TCE - ANEXO IV - Preencher'!N368</f>
        <v>414.9</v>
      </c>
    </row>
    <row r="360" spans="1:12" s="8" customFormat="1" ht="19.5" customHeight="1">
      <c r="A360" s="3">
        <f>IFERROR(VLOOKUP(B360,'[1]DADOS (OCULTAR)'!$P$3:$R$53,3,0),"")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9967852016201</v>
      </c>
      <c r="E360" s="5" t="str">
        <f>'[1]TCE - ANEXO IV - Preencher'!G369</f>
        <v>HOTELARIA ACCOR BRASIL S/A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147803</v>
      </c>
      <c r="I360" s="6" t="str">
        <f>IF('[1]TCE - ANEXO IV - Preencher'!K369="","",'[1]TCE - ANEXO IV - Preencher'!K369)</f>
        <v>14/02/2020</v>
      </c>
      <c r="J360" s="5" t="str">
        <f>'[1]TCE - ANEXO IV - Preencher'!L369</f>
        <v>220690154</v>
      </c>
      <c r="K360" s="5" t="str">
        <f>IF(F360="B",LEFT('[1]TCE - ANEXO IV - Preencher'!M369,2),IF(F360="S",LEFT('[1]TCE - ANEXO IV - Preencher'!M369,7),IF('[1]TCE - ANEXO IV - Preencher'!H369="","")))</f>
        <v>261110</v>
      </c>
      <c r="L360" s="7">
        <f>'[1]TCE - ANEXO IV - Preencher'!N369</f>
        <v>459.9</v>
      </c>
    </row>
    <row r="361" spans="1:12" s="8" customFormat="1" ht="19.5" customHeight="1">
      <c r="A361" s="3">
        <f>IFERROR(VLOOKUP(B361,'[1]DADOS (OCULTAR)'!$P$3:$R$53,3,0),"")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5.99 - Outros Serviços de Terceiros Pessoa Jurídica</v>
      </c>
      <c r="D361" s="3">
        <f>'[1]TCE - ANEXO IV - Preencher'!F370</f>
        <v>18717010000108</v>
      </c>
      <c r="E361" s="5" t="str">
        <f>'[1]TCE - ANEXO IV - Preencher'!G370</f>
        <v>EDJANE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7634</v>
      </c>
      <c r="I361" s="6">
        <f>IF('[1]TCE - ANEXO IV - Preencher'!K370="","",'[1]TCE - ANEXO IV - Preencher'!K370)</f>
        <v>43861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5055.53</v>
      </c>
    </row>
    <row r="362" spans="1:12" s="8" customFormat="1" ht="19.5" customHeight="1">
      <c r="A362" s="3">
        <f>IFERROR(VLOOKUP(B362,'[1]DADOS (OCULTAR)'!$P$3:$R$53,3,0),"")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5.99 - Outros Serviços de Terceiros Pessoa Jurídica</v>
      </c>
      <c r="D362" s="3">
        <f>'[1]TCE - ANEXO IV - Preencher'!F371</f>
        <v>18717010000108</v>
      </c>
      <c r="E362" s="5" t="str">
        <f>'[1]TCE - ANEXO IV - Preencher'!G371</f>
        <v>EDJANE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7627</v>
      </c>
      <c r="I362" s="6">
        <f>IF('[1]TCE - ANEXO IV - Preencher'!K371="","",'[1]TCE - ANEXO IV - Preencher'!K371)</f>
        <v>43858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2022.02</v>
      </c>
    </row>
    <row r="363" spans="1:12" s="8" customFormat="1" ht="19.5" customHeight="1">
      <c r="A363" s="3">
        <f>IFERROR(VLOOKUP(B363,'[1]DADOS (OCULTAR)'!$P$3:$R$53,3,0),"")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5.99 - Outros Serviços de Terceiros Pessoa Jurídica</v>
      </c>
      <c r="D363" s="3">
        <f>'[1]TCE - ANEXO IV - Preencher'!F372</f>
        <v>18717010000108</v>
      </c>
      <c r="E363" s="5" t="str">
        <f>'[1]TCE - ANEXO IV - Preencher'!G372</f>
        <v>EDJANE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7653</v>
      </c>
      <c r="I363" s="6">
        <f>IF('[1]TCE - ANEXO IV - Preencher'!K372="","",'[1]TCE - ANEXO IV - Preencher'!K372)</f>
        <v>43867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1761.08</v>
      </c>
    </row>
    <row r="364" spans="1:12" s="8" customFormat="1" ht="19.5" customHeight="1">
      <c r="A364" s="3">
        <f>IFERROR(VLOOKUP(B364,'[1]DADOS (OCULTAR)'!$P$3:$R$53,3,0),"")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5.99 - Outros Serviços de Terceiros Pessoa Jurídica</v>
      </c>
      <c r="D364" s="3">
        <f>'[1]TCE - ANEXO IV - Preencher'!F373</f>
        <v>18717010000108</v>
      </c>
      <c r="E364" s="5" t="str">
        <f>'[1]TCE - ANEXO IV - Preencher'!G373</f>
        <v>EDJANE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7596</v>
      </c>
      <c r="I364" s="6">
        <f>IF('[1]TCE - ANEXO IV - Preencher'!K373="","",'[1]TCE - ANEXO IV - Preencher'!K373)</f>
        <v>43843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640</v>
      </c>
    </row>
    <row r="365" spans="1:12" s="8" customFormat="1" ht="19.5" customHeight="1">
      <c r="A365" s="3">
        <f>IFERROR(VLOOKUP(B365,'[1]DADOS (OCULTAR)'!$P$3:$R$53,3,0),"")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5.99 - Outros Serviços de Terceiros Pessoa Jurídica</v>
      </c>
      <c r="D365" s="3" t="str">
        <f>'[1]TCE - ANEXO IV - Preencher'!F374</f>
        <v>236606860001/42</v>
      </c>
      <c r="E365" s="5" t="str">
        <f>'[1]TCE - ANEXO IV - Preencher'!G374</f>
        <v>IANCA CHAYANE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63</v>
      </c>
      <c r="I365" s="6">
        <f>IF('[1]TCE - ANEXO IV - Preencher'!K374="","",'[1]TCE - ANEXO IV - Preencher'!K374)</f>
        <v>43903</v>
      </c>
      <c r="J365" s="5" t="str">
        <f>'[1]TCE - ANEXO IV - Preencher'!L374</f>
        <v>249507168</v>
      </c>
      <c r="K365" s="5" t="str">
        <f>IF(F365="B",LEFT('[1]TCE - ANEXO IV - Preencher'!M374,2),IF(F365="S",LEFT('[1]TCE - ANEXO IV - Preencher'!M374,7),IF('[1]TCE - ANEXO IV - Preencher'!H374="","")))</f>
        <v>2611101</v>
      </c>
      <c r="L365" s="7">
        <f>'[1]TCE - ANEXO IV - Preencher'!N374</f>
        <v>704.3</v>
      </c>
    </row>
    <row r="366" spans="1:12" s="8" customFormat="1" ht="19.5" customHeight="1">
      <c r="A366" s="3">
        <f>IFERROR(VLOOKUP(B366,'[1]DADOS (OCULTAR)'!$P$3:$R$53,3,0),"")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5.99 - Outros Serviços de Terceiros Pessoa Jurídica</v>
      </c>
      <c r="D366" s="3">
        <f>'[1]TCE - ANEXO IV - Preencher'!F375</f>
        <v>0</v>
      </c>
      <c r="E366" s="5" t="str">
        <f>'[1]TCE - ANEXO IV - Preencher'!G375</f>
        <v>JUROS</v>
      </c>
      <c r="F366" s="5" t="str">
        <f>'[1]TCE - ANEXO IV - Preencher'!H375</f>
        <v>B</v>
      </c>
      <c r="G366" s="5" t="str">
        <f>'[1]TCE - ANEXO IV - Preencher'!I375</f>
        <v>N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1794.78</v>
      </c>
    </row>
    <row r="367" spans="1:12" s="8" customFormat="1" ht="19.5" customHeight="1">
      <c r="A367" s="3">
        <f>IFERROR(VLOOKUP(B367,'[1]DADOS (OCULTAR)'!$P$3:$R$53,3,0),"")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5.16 - Serviços Médico-Hospitalares, Odotonlógia e Laboratoriais</v>
      </c>
      <c r="D367" s="3">
        <f>'[1]TCE - ANEXO IV - Preencher'!F376</f>
        <v>1873858000123</v>
      </c>
      <c r="E367" s="5" t="str">
        <f>'[1]TCE - ANEXO IV - Preencher'!G376</f>
        <v>CLINICA DE IMAGEM DR JOAQUIM GUEDES SC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725</v>
      </c>
      <c r="I367" s="6" t="str">
        <f>IF('[1]TCE - ANEXO IV - Preencher'!K376="","",'[1]TCE - ANEXO IV - Preencher'!K376)</f>
        <v>17/02/2020</v>
      </c>
      <c r="J367" s="5" t="str">
        <f>'[1]TCE - ANEXO IV - Preencher'!L376</f>
        <v>141764771</v>
      </c>
      <c r="K367" s="5" t="str">
        <f>IF(F367="B",LEFT('[1]TCE - ANEXO IV - Preencher'!M376,2),IF(F367="S",LEFT('[1]TCE - ANEXO IV - Preencher'!M376,7),IF('[1]TCE - ANEXO IV - Preencher'!H376="","")))</f>
        <v>261110</v>
      </c>
      <c r="L367" s="7">
        <f>'[1]TCE - ANEXO IV - Preencher'!N376</f>
        <v>250</v>
      </c>
    </row>
    <row r="368" spans="1:12" s="8" customFormat="1" ht="19.5" customHeight="1">
      <c r="A368" s="3">
        <f>IFERROR(VLOOKUP(B368,'[1]DADOS (OCULTAR)'!$P$3:$R$53,3,0),"")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5.16 - Serviços Médico-Hospitalares, Odotonlógia e Laboratoriais</v>
      </c>
      <c r="D368" s="3">
        <f>'[1]TCE - ANEXO IV - Preencher'!F377</f>
        <v>1913062000157</v>
      </c>
      <c r="E368" s="5" t="str">
        <f>'[1]TCE - ANEXO IV - Preencher'!G377</f>
        <v>CENEL CENTRO DE NEUROLOGIA E ELETRO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5661</v>
      </c>
      <c r="I368" s="6" t="str">
        <f>IF('[1]TCE - ANEXO IV - Preencher'!K377="","",'[1]TCE - ANEXO IV - Preencher'!K377)</f>
        <v>2/3/2020</v>
      </c>
      <c r="J368" s="5" t="str">
        <f>'[1]TCE - ANEXO IV - Preencher'!L377</f>
        <v>QZ5F-9FEI</v>
      </c>
      <c r="K368" s="5" t="str">
        <f>IF(F368="B",LEFT('[1]TCE - ANEXO IV - Preencher'!M377,2),IF(F368="S",LEFT('[1]TCE - ANEXO IV - Preencher'!M377,7),IF('[1]TCE - ANEXO IV - Preencher'!H377="","")))</f>
        <v>261160</v>
      </c>
      <c r="L368" s="7">
        <f>'[1]TCE - ANEXO IV - Preencher'!N377</f>
        <v>3390</v>
      </c>
    </row>
    <row r="369" spans="1:12" s="8" customFormat="1" ht="19.5" customHeight="1">
      <c r="A369" s="3">
        <f>IFERROR(VLOOKUP(B369,'[1]DADOS (OCULTAR)'!$P$3:$R$53,3,0),"")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5.16 - Serviços Médico-Hospitalares, Odotonlógia e Laboratoriais</v>
      </c>
      <c r="D369" s="3">
        <f>'[1]TCE - ANEXO IV - Preencher'!F378</f>
        <v>1929606000250</v>
      </c>
      <c r="E369" s="5" t="str">
        <f>'[1]TCE - ANEXO IV - Preencher'!G378</f>
        <v>INSTITUTO DE OLHOS VALE DO SAO FRANCISCO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6409</v>
      </c>
      <c r="I369" s="6" t="str">
        <f>IF('[1]TCE - ANEXO IV - Preencher'!K378="","",'[1]TCE - ANEXO IV - Preencher'!K378)</f>
        <v>20/3/2020</v>
      </c>
      <c r="J369" s="5" t="str">
        <f>'[1]TCE - ANEXO IV - Preencher'!L378</f>
        <v>229664223</v>
      </c>
      <c r="K369" s="5" t="str">
        <f>IF(F369="B",LEFT('[1]TCE - ANEXO IV - Preencher'!M378,2),IF(F369="S",LEFT('[1]TCE - ANEXO IV - Preencher'!M378,7),IF('[1]TCE - ANEXO IV - Preencher'!H378="","")))</f>
        <v>261110</v>
      </c>
      <c r="L369" s="7">
        <f>'[1]TCE - ANEXO IV - Preencher'!N378</f>
        <v>4000</v>
      </c>
    </row>
    <row r="370" spans="1:12" s="8" customFormat="1" ht="19.5" customHeight="1">
      <c r="A370" s="3">
        <f>IFERROR(VLOOKUP(B370,'[1]DADOS (OCULTAR)'!$P$3:$R$53,3,0),"")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5.16 - Serviços Médico-Hospitalares, Odotonlógia e Laboratoriais</v>
      </c>
      <c r="D370" s="3">
        <f>'[1]TCE - ANEXO IV - Preencher'!F379</f>
        <v>2994656000100</v>
      </c>
      <c r="E370" s="5" t="str">
        <f>'[1]TCE - ANEXO IV - Preencher'!G379</f>
        <v>ETICA E SAUDE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901</v>
      </c>
      <c r="I370" s="6" t="str">
        <f>IF('[1]TCE - ANEXO IV - Preencher'!K379="","",'[1]TCE - ANEXO IV - Preencher'!K379)</f>
        <v>13/3/2020</v>
      </c>
      <c r="J370" s="5" t="str">
        <f>'[1]TCE - ANEXO IV - Preencher'!L379</f>
        <v>50626428</v>
      </c>
      <c r="K370" s="5" t="str">
        <f>IF(F370="B",LEFT('[1]TCE - ANEXO IV - Preencher'!M379,2),IF(F370="S",LEFT('[1]TCE - ANEXO IV - Preencher'!M379,7),IF('[1]TCE - ANEXO IV - Preencher'!H379="","")))</f>
        <v>261110</v>
      </c>
      <c r="L370" s="7">
        <f>'[1]TCE - ANEXO IV - Preencher'!N379</f>
        <v>4301.2</v>
      </c>
    </row>
    <row r="371" spans="1:12" s="8" customFormat="1" ht="19.5" customHeight="1">
      <c r="A371" s="3">
        <f>IFERROR(VLOOKUP(B371,'[1]DADOS (OCULTAR)'!$P$3:$R$53,3,0),"")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5.16 - Serviços Médico-Hospitalares, Odotonlógia e Laboratoriais</v>
      </c>
      <c r="D371" s="3">
        <f>'[1]TCE - ANEXO IV - Preencher'!F380</f>
        <v>2994656000100</v>
      </c>
      <c r="E371" s="5" t="str">
        <f>'[1]TCE - ANEXO IV - Preencher'!G380</f>
        <v>ETICA E SAUDE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902</v>
      </c>
      <c r="I371" s="6" t="str">
        <f>IF('[1]TCE - ANEXO IV - Preencher'!K380="","",'[1]TCE - ANEXO IV - Preencher'!K380)</f>
        <v>13/3/2020</v>
      </c>
      <c r="J371" s="5" t="str">
        <f>'[1]TCE - ANEXO IV - Preencher'!L380</f>
        <v>167074138</v>
      </c>
      <c r="K371" s="5" t="str">
        <f>IF(F371="B",LEFT('[1]TCE - ANEXO IV - Preencher'!M380,2),IF(F371="S",LEFT('[1]TCE - ANEXO IV - Preencher'!M380,7),IF('[1]TCE - ANEXO IV - Preencher'!H380="","")))</f>
        <v>261110</v>
      </c>
      <c r="L371" s="7">
        <f>'[1]TCE - ANEXO IV - Preencher'!N380</f>
        <v>1650</v>
      </c>
    </row>
    <row r="372" spans="1:12" s="8" customFormat="1" ht="19.5" customHeight="1">
      <c r="A372" s="3">
        <f>IFERROR(VLOOKUP(B372,'[1]DADOS (OCULTAR)'!$P$3:$R$53,3,0),"")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5.16 - Serviços Médico-Hospitalares, Odotonlógia e Laboratoriais</v>
      </c>
      <c r="D372" s="3">
        <f>'[1]TCE - ANEXO IV - Preencher'!F381</f>
        <v>3264990000163</v>
      </c>
      <c r="E372" s="5" t="str">
        <f>'[1]TCE - ANEXO IV - Preencher'!G381</f>
        <v>CLIAM CLINICA INTEGRADA DE ASSIST A MULH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2768</v>
      </c>
      <c r="I372" s="6" t="str">
        <f>IF('[1]TCE - ANEXO IV - Preencher'!K381="","",'[1]TCE - ANEXO IV - Preencher'!K381)</f>
        <v>19/3/2020</v>
      </c>
      <c r="J372" s="5" t="str">
        <f>'[1]TCE - ANEXO IV - Preencher'!L381</f>
        <v>39436746</v>
      </c>
      <c r="K372" s="5" t="str">
        <f>IF(F372="B",LEFT('[1]TCE - ANEXO IV - Preencher'!M381,2),IF(F372="S",LEFT('[1]TCE - ANEXO IV - Preencher'!M381,7),IF('[1]TCE - ANEXO IV - Preencher'!H381="","")))</f>
        <v>261110</v>
      </c>
      <c r="L372" s="7">
        <f>'[1]TCE - ANEXO IV - Preencher'!N381</f>
        <v>4816.2</v>
      </c>
    </row>
    <row r="373" spans="1:12" s="8" customFormat="1" ht="19.5" customHeight="1">
      <c r="A373" s="3">
        <f>IFERROR(VLOOKUP(B373,'[1]DADOS (OCULTAR)'!$P$3:$R$53,3,0),"")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5.16 - Serviços Médico-Hospitalares, Odotonlógia e Laboratoriais</v>
      </c>
      <c r="D373" s="3">
        <f>'[1]TCE - ANEXO IV - Preencher'!F382</f>
        <v>3811242000153</v>
      </c>
      <c r="E373" s="5" t="str">
        <f>'[1]TCE - ANEXO IV - Preencher'!G382</f>
        <v>MEDICAT MEDICINA DO TRABALHO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37566</v>
      </c>
      <c r="I373" s="6" t="str">
        <f>IF('[1]TCE - ANEXO IV - Preencher'!K382="","",'[1]TCE - ANEXO IV - Preencher'!K382)</f>
        <v>23/04/2020</v>
      </c>
      <c r="J373" s="5" t="str">
        <f>'[1]TCE - ANEXO IV - Preencher'!L382</f>
        <v>25672488</v>
      </c>
      <c r="K373" s="5" t="str">
        <f>IF(F373="B",LEFT('[1]TCE - ANEXO IV - Preencher'!M382,2),IF(F373="S",LEFT('[1]TCE - ANEXO IV - Preencher'!M382,7),IF('[1]TCE - ANEXO IV - Preencher'!H382="","")))</f>
        <v>261110</v>
      </c>
      <c r="L373" s="7">
        <f>'[1]TCE - ANEXO IV - Preencher'!N382</f>
        <v>710</v>
      </c>
    </row>
    <row r="374" spans="1:12" s="8" customFormat="1" ht="19.5" customHeight="1">
      <c r="A374" s="3">
        <f>IFERROR(VLOOKUP(B374,'[1]DADOS (OCULTAR)'!$P$3:$R$53,3,0),"")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5.16 - Serviços Médico-Hospitalares, Odotonlógia e Laboratoriais</v>
      </c>
      <c r="D374" s="3">
        <f>'[1]TCE - ANEXO IV - Preencher'!F383</f>
        <v>4166795000163</v>
      </c>
      <c r="E374" s="5" t="str">
        <f>'[1]TCE - ANEXO IV - Preencher'!G383</f>
        <v>ANESTESIA E SERVICOS MEDICOS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9269</v>
      </c>
      <c r="I374" s="6" t="str">
        <f>IF('[1]TCE - ANEXO IV - Preencher'!K383="","",'[1]TCE - ANEXO IV - Preencher'!K383)</f>
        <v>2/4/2020</v>
      </c>
      <c r="J374" s="5" t="str">
        <f>'[1]TCE - ANEXO IV - Preencher'!L383</f>
        <v>64898821</v>
      </c>
      <c r="K374" s="5" t="str">
        <f>IF(F374="B",LEFT('[1]TCE - ANEXO IV - Preencher'!M383,2),IF(F374="S",LEFT('[1]TCE - ANEXO IV - Preencher'!M383,7),IF('[1]TCE - ANEXO IV - Preencher'!H383="","")))</f>
        <v>261110</v>
      </c>
      <c r="L374" s="7">
        <f>'[1]TCE - ANEXO IV - Preencher'!N383</f>
        <v>18480</v>
      </c>
    </row>
    <row r="375" spans="1:12" s="8" customFormat="1" ht="19.5" customHeight="1">
      <c r="A375" s="3">
        <f>IFERROR(VLOOKUP(B375,'[1]DADOS (OCULTAR)'!$P$3:$R$53,3,0),"")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5.16 - Serviços Médico-Hospitalares, Odotonlógia e Laboratoriais</v>
      </c>
      <c r="D375" s="3">
        <f>'[1]TCE - ANEXO IV - Preencher'!F384</f>
        <v>4166795000163</v>
      </c>
      <c r="E375" s="5" t="str">
        <f>'[1]TCE - ANEXO IV - Preencher'!G384</f>
        <v>ANESTESIA E SERVICOS MEDICOS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9270</v>
      </c>
      <c r="I375" s="6" t="str">
        <f>IF('[1]TCE - ANEXO IV - Preencher'!K384="","",'[1]TCE - ANEXO IV - Preencher'!K384)</f>
        <v>2/4/2020</v>
      </c>
      <c r="J375" s="5" t="str">
        <f>'[1]TCE - ANEXO IV - Preencher'!L384</f>
        <v>110683927</v>
      </c>
      <c r="K375" s="5" t="str">
        <f>IF(F375="B",LEFT('[1]TCE - ANEXO IV - Preencher'!M384,2),IF(F375="S",LEFT('[1]TCE - ANEXO IV - Preencher'!M384,7),IF('[1]TCE - ANEXO IV - Preencher'!H384="","")))</f>
        <v>261110</v>
      </c>
      <c r="L375" s="7">
        <f>'[1]TCE - ANEXO IV - Preencher'!N384</f>
        <v>203857.02</v>
      </c>
    </row>
    <row r="376" spans="1:12" s="8" customFormat="1" ht="19.5" customHeight="1">
      <c r="A376" s="3">
        <f>IFERROR(VLOOKUP(B376,'[1]DADOS (OCULTAR)'!$P$3:$R$53,3,0),"")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5.16 - Serviços Médico-Hospitalares, Odotonlógia e Laboratoriais</v>
      </c>
      <c r="D376" s="3">
        <f>'[1]TCE - ANEXO IV - Preencher'!F385</f>
        <v>16737707000115</v>
      </c>
      <c r="E376" s="5" t="str">
        <f>'[1]TCE - ANEXO IV - Preencher'!G385</f>
        <v>MEDCOP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289</v>
      </c>
      <c r="I376" s="6" t="str">
        <f>IF('[1]TCE - ANEXO IV - Preencher'!K385="","",'[1]TCE - ANEXO IV - Preencher'!K385)</f>
        <v>13/3/2020</v>
      </c>
      <c r="J376" s="5" t="str">
        <f>'[1]TCE - ANEXO IV - Preencher'!L385</f>
        <v>153734597</v>
      </c>
      <c r="K376" s="5" t="str">
        <f>IF(F376="B",LEFT('[1]TCE - ANEXO IV - Preencher'!M385,2),IF(F376="S",LEFT('[1]TCE - ANEXO IV - Preencher'!M385,7),IF('[1]TCE - ANEXO IV - Preencher'!H385="","")))</f>
        <v>261110</v>
      </c>
      <c r="L376" s="7">
        <f>'[1]TCE - ANEXO IV - Preencher'!N385</f>
        <v>8850</v>
      </c>
    </row>
    <row r="377" spans="1:12" s="8" customFormat="1" ht="19.5" customHeight="1">
      <c r="A377" s="3">
        <f>IFERROR(VLOOKUP(B377,'[1]DADOS (OCULTAR)'!$P$3:$R$53,3,0),"")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5.16 - Serviços Médico-Hospitalares, Odotonlógia e Laboratoriais</v>
      </c>
      <c r="D377" s="3">
        <f>'[1]TCE - ANEXO IV - Preencher'!F386</f>
        <v>9569536000105</v>
      </c>
      <c r="E377" s="5" t="str">
        <f>'[1]TCE - ANEXO IV - Preencher'!G386</f>
        <v>CARDIOVASF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5422</v>
      </c>
      <c r="I377" s="6" t="str">
        <f>IF('[1]TCE - ANEXO IV - Preencher'!K386="","",'[1]TCE - ANEXO IV - Preencher'!K386)</f>
        <v>19/3/2020</v>
      </c>
      <c r="J377" s="5" t="str">
        <f>'[1]TCE - ANEXO IV - Preencher'!L386</f>
        <v>76871227</v>
      </c>
      <c r="K377" s="5" t="str">
        <f>IF(F377="B",LEFT('[1]TCE - ANEXO IV - Preencher'!M386,2),IF(F377="S",LEFT('[1]TCE - ANEXO IV - Preencher'!M386,7),IF('[1]TCE - ANEXO IV - Preencher'!H386="","")))</f>
        <v>261110</v>
      </c>
      <c r="L377" s="7">
        <f>'[1]TCE - ANEXO IV - Preencher'!N386</f>
        <v>3450</v>
      </c>
    </row>
    <row r="378" spans="1:12" s="8" customFormat="1" ht="19.5" customHeight="1">
      <c r="A378" s="3">
        <f>IFERROR(VLOOKUP(B378,'[1]DADOS (OCULTAR)'!$P$3:$R$53,3,0),"")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5.16 - Serviços Médico-Hospitalares, Odotonlógia e Laboratoriais</v>
      </c>
      <c r="D378" s="3">
        <f>'[1]TCE - ANEXO IV - Preencher'!F387</f>
        <v>4226430000187</v>
      </c>
      <c r="E378" s="5" t="str">
        <f>'[1]TCE - ANEXO IV - Preencher'!G387</f>
        <v>INSTITUTO DO RIM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880</v>
      </c>
      <c r="I378" s="6" t="str">
        <f>IF('[1]TCE - ANEXO IV - Preencher'!K387="","",'[1]TCE - ANEXO IV - Preencher'!K387)</f>
        <v>2/3/2020</v>
      </c>
      <c r="J378" s="5" t="str">
        <f>'[1]TCE - ANEXO IV - Preencher'!L387</f>
        <v>198686108</v>
      </c>
      <c r="K378" s="5" t="str">
        <f>IF(F378="B",LEFT('[1]TCE - ANEXO IV - Preencher'!M387,2),IF(F378="S",LEFT('[1]TCE - ANEXO IV - Preencher'!M387,7),IF('[1]TCE - ANEXO IV - Preencher'!H387="","")))</f>
        <v>261110</v>
      </c>
      <c r="L378" s="7">
        <f>'[1]TCE - ANEXO IV - Preencher'!N387</f>
        <v>10000</v>
      </c>
    </row>
    <row r="379" spans="1:12" s="8" customFormat="1" ht="19.5" customHeight="1">
      <c r="A379" s="3">
        <f>IFERROR(VLOOKUP(B379,'[1]DADOS (OCULTAR)'!$P$3:$R$53,3,0),"")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5.16 - Serviços Médico-Hospitalares, Odotonlógia e Laboratoriais</v>
      </c>
      <c r="D379" s="3">
        <f>'[1]TCE - ANEXO IV - Preencher'!F388</f>
        <v>11016304000163</v>
      </c>
      <c r="E379" s="5" t="str">
        <f>'[1]TCE - ANEXO IV - Preencher'!G388</f>
        <v>MEGA IMAGEM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1119</v>
      </c>
      <c r="I379" s="6" t="str">
        <f>IF('[1]TCE - ANEXO IV - Preencher'!K388="","",'[1]TCE - ANEXO IV - Preencher'!K388)</f>
        <v>14/3/2020</v>
      </c>
      <c r="J379" s="5" t="str">
        <f>'[1]TCE - ANEXO IV - Preencher'!L388</f>
        <v>85TK-DNB2</v>
      </c>
      <c r="K379" s="5" t="str">
        <f>IF(F379="B",LEFT('[1]TCE - ANEXO IV - Preencher'!M388,2),IF(F379="S",LEFT('[1]TCE - ANEXO IV - Preencher'!M388,7),IF('[1]TCE - ANEXO IV - Preencher'!H388="","")))</f>
        <v>261110</v>
      </c>
      <c r="L379" s="7">
        <f>'[1]TCE - ANEXO IV - Preencher'!N388</f>
        <v>3000</v>
      </c>
    </row>
    <row r="380" spans="1:12" s="8" customFormat="1" ht="19.5" customHeight="1">
      <c r="A380" s="3">
        <f>IFERROR(VLOOKUP(B380,'[1]DADOS (OCULTAR)'!$P$3:$R$53,3,0),"")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5.16 - Serviços Médico-Hospitalares, Odotonlógia e Laboratoriais</v>
      </c>
      <c r="D380" s="3">
        <f>'[1]TCE - ANEXO IV - Preencher'!F389</f>
        <v>8683483000188</v>
      </c>
      <c r="E380" s="5" t="str">
        <f>'[1]TCE - ANEXO IV - Preencher'!G389</f>
        <v>CONSULTORIO OTORRINOLARINGOLOGIA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1043</v>
      </c>
      <c r="I380" s="6" t="str">
        <f>IF('[1]TCE - ANEXO IV - Preencher'!K389="","",'[1]TCE - ANEXO IV - Preencher'!K389)</f>
        <v>2/3/2020</v>
      </c>
      <c r="J380" s="5" t="str">
        <f>'[1]TCE - ANEXO IV - Preencher'!L389</f>
        <v>180915929</v>
      </c>
      <c r="K380" s="5" t="str">
        <f>IF(F380="B",LEFT('[1]TCE - ANEXO IV - Preencher'!M389,2),IF(F380="S",LEFT('[1]TCE - ANEXO IV - Preencher'!M389,7),IF('[1]TCE - ANEXO IV - Preencher'!H389="","")))</f>
        <v>261110</v>
      </c>
      <c r="L380" s="7">
        <f>'[1]TCE - ANEXO IV - Preencher'!N389</f>
        <v>1950</v>
      </c>
    </row>
    <row r="381" spans="1:12" s="8" customFormat="1" ht="19.5" customHeight="1">
      <c r="A381" s="3">
        <f>IFERROR(VLOOKUP(B381,'[1]DADOS (OCULTAR)'!$P$3:$R$53,3,0),"")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5.16 - Serviços Médico-Hospitalares, Odotonlógia e Laboratoriais</v>
      </c>
      <c r="D381" s="3">
        <f>'[1]TCE - ANEXO IV - Preencher'!F390</f>
        <v>3757098000114</v>
      </c>
      <c r="E381" s="5" t="str">
        <f>'[1]TCE - ANEXO IV - Preencher'!G390</f>
        <v>CIPEVASF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1608</v>
      </c>
      <c r="I381" s="6" t="str">
        <f>IF('[1]TCE - ANEXO IV - Preencher'!K390="","",'[1]TCE - ANEXO IV - Preencher'!K390)</f>
        <v>1/4/2020</v>
      </c>
      <c r="J381" s="5" t="str">
        <f>'[1]TCE - ANEXO IV - Preencher'!L390</f>
        <v>120118539</v>
      </c>
      <c r="K381" s="5" t="str">
        <f>IF(F381="B",LEFT('[1]TCE - ANEXO IV - Preencher'!M390,2),IF(F381="S",LEFT('[1]TCE - ANEXO IV - Preencher'!M390,7),IF('[1]TCE - ANEXO IV - Preencher'!H390="","")))</f>
        <v>261110</v>
      </c>
      <c r="L381" s="7">
        <f>'[1]TCE - ANEXO IV - Preencher'!N390</f>
        <v>22453.200000000001</v>
      </c>
    </row>
    <row r="382" spans="1:12" s="8" customFormat="1" ht="19.5" customHeight="1">
      <c r="A382" s="3">
        <f>IFERROR(VLOOKUP(B382,'[1]DADOS (OCULTAR)'!$P$3:$R$53,3,0),"")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5.16 - Serviços Médico-Hospitalares, Odotonlógia e Laboratoriais</v>
      </c>
      <c r="D382" s="3">
        <f>'[1]TCE - ANEXO IV - Preencher'!F391</f>
        <v>10225064000144</v>
      </c>
      <c r="E382" s="5" t="str">
        <f>'[1]TCE - ANEXO IV - Preencher'!G391</f>
        <v>ANGIOCLINICA SS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655</v>
      </c>
      <c r="I382" s="6" t="str">
        <f>IF('[1]TCE - ANEXO IV - Preencher'!K391="","",'[1]TCE - ANEXO IV - Preencher'!K391)</f>
        <v>24/3/2020</v>
      </c>
      <c r="J382" s="5" t="str">
        <f>'[1]TCE - ANEXO IV - Preencher'!L391</f>
        <v>18314550</v>
      </c>
      <c r="K382" s="5" t="str">
        <f>IF(F382="B",LEFT('[1]TCE - ANEXO IV - Preencher'!M391,2),IF(F382="S",LEFT('[1]TCE - ANEXO IV - Preencher'!M391,7),IF('[1]TCE - ANEXO IV - Preencher'!H391="","")))</f>
        <v>261110</v>
      </c>
      <c r="L382" s="7">
        <f>'[1]TCE - ANEXO IV - Preencher'!N391</f>
        <v>9000</v>
      </c>
    </row>
    <row r="383" spans="1:12" s="8" customFormat="1" ht="19.5" customHeight="1">
      <c r="A383" s="3">
        <f>IFERROR(VLOOKUP(B383,'[1]DADOS (OCULTAR)'!$P$3:$R$53,3,0),"")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5.16 - Serviços Médico-Hospitalares, Odotonlógia e Laboratoriais</v>
      </c>
      <c r="D383" s="3">
        <f>'[1]TCE - ANEXO IV - Preencher'!F392</f>
        <v>24304495000100</v>
      </c>
      <c r="E383" s="5" t="str">
        <f>'[1]TCE - ANEXO IV - Preencher'!G392</f>
        <v>CLINICA DO RIM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1561</v>
      </c>
      <c r="I383" s="6" t="str">
        <f>IF('[1]TCE - ANEXO IV - Preencher'!K392="","",'[1]TCE - ANEXO IV - Preencher'!K392)</f>
        <v>25/3/2020</v>
      </c>
      <c r="J383" s="5" t="str">
        <f>'[1]TCE - ANEXO IV - Preencher'!L392</f>
        <v>4474026</v>
      </c>
      <c r="K383" s="5" t="str">
        <f>IF(F383="B",LEFT('[1]TCE - ANEXO IV - Preencher'!M392,2),IF(F383="S",LEFT('[1]TCE - ANEXO IV - Preencher'!M392,7),IF('[1]TCE - ANEXO IV - Preencher'!H392="","")))</f>
        <v>261110</v>
      </c>
      <c r="L383" s="7">
        <f>'[1]TCE - ANEXO IV - Preencher'!N392</f>
        <v>4000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>
        <f>IFERROR(VLOOKUP(B385,'[1]DADOS (OCULTAR)'!$P$3:$R$53,3,0),"")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Odotonlógia e Laboratoriais</v>
      </c>
      <c r="D385" s="3">
        <f>'[1]TCE - ANEXO IV - Preencher'!F394</f>
        <v>12657631000167</v>
      </c>
      <c r="E385" s="5" t="str">
        <f>'[1]TCE - ANEXO IV - Preencher'!G394</f>
        <v>CENTRO DIAG CLIN E POR IMAGEM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27413</v>
      </c>
      <c r="I385" s="6" t="str">
        <f>IF('[1]TCE - ANEXO IV - Preencher'!K394="","",'[1]TCE - ANEXO IV - Preencher'!K394)</f>
        <v>03/3/2020</v>
      </c>
      <c r="J385" s="5" t="str">
        <f>'[1]TCE - ANEXO IV - Preencher'!L394</f>
        <v>82132071</v>
      </c>
      <c r="K385" s="5" t="str">
        <f>IF(F385="B",LEFT('[1]TCE - ANEXO IV - Preencher'!M394,2),IF(F385="S",LEFT('[1]TCE - ANEXO IV - Preencher'!M394,7),IF('[1]TCE - ANEXO IV - Preencher'!H394="","")))</f>
        <v>261110</v>
      </c>
      <c r="L385" s="7">
        <f>'[1]TCE - ANEXO IV - Preencher'!N394</f>
        <v>4800</v>
      </c>
    </row>
    <row r="386" spans="1:12" s="8" customFormat="1" ht="19.5" customHeight="1">
      <c r="A386" s="3">
        <f>IFERROR(VLOOKUP(B386,'[1]DADOS (OCULTAR)'!$P$3:$R$53,3,0),"")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5.16 - Serviços Médico-Hospitalares, Odotonlógia e Laboratoriais</v>
      </c>
      <c r="D386" s="3">
        <f>'[1]TCE - ANEXO IV - Preencher'!F395</f>
        <v>14316409000126</v>
      </c>
      <c r="E386" s="5" t="str">
        <f>'[1]TCE - ANEXO IV - Preencher'!G395</f>
        <v>VIEIRA E MOURAO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383</v>
      </c>
      <c r="I386" s="6" t="str">
        <f>IF('[1]TCE - ANEXO IV - Preencher'!K395="","",'[1]TCE - ANEXO IV - Preencher'!K395)</f>
        <v>4/3/2020</v>
      </c>
      <c r="J386" s="5" t="str">
        <f>'[1]TCE - ANEXO IV - Preencher'!L395</f>
        <v>50542275</v>
      </c>
      <c r="K386" s="5" t="str">
        <f>IF(F386="B",LEFT('[1]TCE - ANEXO IV - Preencher'!M395,2),IF(F386="S",LEFT('[1]TCE - ANEXO IV - Preencher'!M395,7),IF('[1]TCE - ANEXO IV - Preencher'!H395="","")))</f>
        <v>261110</v>
      </c>
      <c r="L386" s="7">
        <f>'[1]TCE - ANEXO IV - Preencher'!N395</f>
        <v>4000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>
        <f>IFERROR(VLOOKUP(B388,'[1]DADOS (OCULTAR)'!$P$3:$R$53,3,0),"")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5.16 - Serviços Médico-Hospitalares, Odotonlógia e Laboratoriais</v>
      </c>
      <c r="D388" s="3">
        <f>'[1]TCE - ANEXO IV - Preencher'!F397</f>
        <v>23734644000109</v>
      </c>
      <c r="E388" s="5" t="str">
        <f>'[1]TCE - ANEXO IV - Preencher'!G397</f>
        <v>ALVES E BRITO SERVICOS MEDICOS LTDA ME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373</v>
      </c>
      <c r="I388" s="6" t="str">
        <f>IF('[1]TCE - ANEXO IV - Preencher'!K397="","",'[1]TCE - ANEXO IV - Preencher'!K397)</f>
        <v>23/04/2020</v>
      </c>
      <c r="J388" s="5" t="str">
        <f>'[1]TCE - ANEXO IV - Preencher'!L397</f>
        <v>234755743</v>
      </c>
      <c r="K388" s="5" t="str">
        <f>IF(F388="B",LEFT('[1]TCE - ANEXO IV - Preencher'!M397,2),IF(F388="S",LEFT('[1]TCE - ANEXO IV - Preencher'!M397,7),IF('[1]TCE - ANEXO IV - Preencher'!H397="","")))</f>
        <v>261110</v>
      </c>
      <c r="L388" s="7">
        <f>'[1]TCE - ANEXO IV - Preencher'!N397</f>
        <v>5798.94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>
        <f>IFERROR(VLOOKUP(B392,'[1]DADOS (OCULTAR)'!$P$3:$R$53,3,0),"")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5.16 - Serviços Médico-Hospitalares, Odotonlógia e Laboratoriais</v>
      </c>
      <c r="D392" s="3">
        <f>'[1]TCE - ANEXO IV - Preencher'!F401</f>
        <v>4509221000140</v>
      </c>
      <c r="E392" s="5" t="str">
        <f>'[1]TCE - ANEXO IV - Preencher'!G401</f>
        <v>BABY LAB LABORATORIOS CLINICOS SS EPP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20201581</v>
      </c>
      <c r="I392" s="6" t="str">
        <f>IF('[1]TCE - ANEXO IV - Preencher'!K401="","",'[1]TCE - ANEXO IV - Preencher'!K401)</f>
        <v>1/4/2020</v>
      </c>
      <c r="J392" s="5" t="str">
        <f>'[1]TCE - ANEXO IV - Preencher'!L401</f>
        <v>844B65640</v>
      </c>
      <c r="K392" s="5" t="str">
        <f>IF(F392="B",LEFT('[1]TCE - ANEXO IV - Preencher'!M401,2),IF(F392="S",LEFT('[1]TCE - ANEXO IV - Preencher'!M401,7),IF('[1]TCE - ANEXO IV - Preencher'!H401="","")))</f>
        <v>291840</v>
      </c>
      <c r="L392" s="7">
        <f>'[1]TCE - ANEXO IV - Preencher'!N401</f>
        <v>177195.08</v>
      </c>
    </row>
    <row r="393" spans="1:12" s="8" customFormat="1" ht="19.5" customHeight="1">
      <c r="A393" s="3">
        <f>IFERROR(VLOOKUP(B393,'[1]DADOS (OCULTAR)'!$P$3:$R$53,3,0),"")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5.10 - Detetização/Tratamento de Resíduos e Afins</v>
      </c>
      <c r="D393" s="3">
        <f>'[1]TCE - ANEXO IV - Preencher'!F402</f>
        <v>11863530000180</v>
      </c>
      <c r="E393" s="5" t="str">
        <f>'[1]TCE - ANEXO IV - Preencher'!G402</f>
        <v>BRASCON GESTAO AMBIENTAL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37892</v>
      </c>
      <c r="I393" s="6" t="str">
        <f>IF('[1]TCE - ANEXO IV - Preencher'!K402="","",'[1]TCE - ANEXO IV - Preencher'!K402)</f>
        <v>3/3/2020</v>
      </c>
      <c r="J393" s="5" t="str">
        <f>'[1]TCE - ANEXO IV - Preencher'!L402</f>
        <v>36348</v>
      </c>
      <c r="K393" s="5" t="str">
        <f>IF(F393="B",LEFT('[1]TCE - ANEXO IV - Preencher'!M402,2),IF(F393="S",LEFT('[1]TCE - ANEXO IV - Preencher'!M402,7),IF('[1]TCE - ANEXO IV - Preencher'!H402="","")))</f>
        <v>261130</v>
      </c>
      <c r="L393" s="7">
        <f>'[1]TCE - ANEXO IV - Preencher'!N402</f>
        <v>6985</v>
      </c>
    </row>
    <row r="394" spans="1:12" s="8" customFormat="1" ht="19.5" customHeight="1">
      <c r="A394" s="3">
        <f>IFERROR(VLOOKUP(B394,'[1]DADOS (OCULTAR)'!$P$3:$R$53,3,0),"")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5.17 - Manutenção de Software, Certificação Digital e Microfilmagem</v>
      </c>
      <c r="D394" s="3">
        <f>'[1]TCE - ANEXO IV - Preencher'!F403</f>
        <v>7928972000190</v>
      </c>
      <c r="E394" s="5" t="str">
        <f>'[1]TCE - ANEXO IV - Preencher'!G403</f>
        <v>CARTELLO CONSULTORIA MERCADO COMUNICACAO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2940</v>
      </c>
      <c r="I394" s="6" t="str">
        <f>IF('[1]TCE - ANEXO IV - Preencher'!K403="","",'[1]TCE - ANEXO IV - Preencher'!K403)</f>
        <v>19/02/2020</v>
      </c>
      <c r="J394" s="5" t="str">
        <f>'[1]TCE - ANEXO IV - Preencher'!L403</f>
        <v>SCCE-PNSE</v>
      </c>
      <c r="K394" s="5" t="str">
        <f>IF(F394="B",LEFT('[1]TCE - ANEXO IV - Preencher'!M403,2),IF(F394="S",LEFT('[1]TCE - ANEXO IV - Preencher'!M403,7),IF('[1]TCE - ANEXO IV - Preencher'!H403="","")))</f>
        <v>261160</v>
      </c>
      <c r="L394" s="7">
        <f>'[1]TCE - ANEXO IV - Preencher'!N403</f>
        <v>442.17</v>
      </c>
    </row>
    <row r="395" spans="1:12" s="8" customFormat="1" ht="19.5" customHeight="1">
      <c r="A395" s="3">
        <f>IFERROR(VLOOKUP(B395,'[1]DADOS (OCULTAR)'!$P$3:$R$53,3,0),"")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5.17 - Manutenção de Software, Certificação Digital e Microfilmagem</v>
      </c>
      <c r="D395" s="3">
        <f>'[1]TCE - ANEXO IV - Preencher'!F404</f>
        <v>28268233000784</v>
      </c>
      <c r="E395" s="5" t="str">
        <f>'[1]TCE - ANEXO IV - Preencher'!G404</f>
        <v>WESTCON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162039</v>
      </c>
      <c r="I395" s="6" t="str">
        <f>IF('[1]TCE - ANEXO IV - Preencher'!K404="","",'[1]TCE - ANEXO IV - Preencher'!K404)</f>
        <v>23/1/2020</v>
      </c>
      <c r="J395" s="5" t="str">
        <f>'[1]TCE - ANEXO IV - Preencher'!L404</f>
        <v>TFLE-AJDI</v>
      </c>
      <c r="K395" s="5" t="str">
        <f>IF(F395="B",LEFT('[1]TCE - ANEXO IV - Preencher'!M404,2),IF(F395="S",LEFT('[1]TCE - ANEXO IV - Preencher'!M404,7),IF('[1]TCE - ANEXO IV - Preencher'!H404="","")))</f>
        <v>261110</v>
      </c>
      <c r="L395" s="7">
        <f>'[1]TCE - ANEXO IV - Preencher'!N404</f>
        <v>3810</v>
      </c>
    </row>
    <row r="396" spans="1:12" s="8" customFormat="1" ht="19.5" customHeight="1">
      <c r="A396" s="3">
        <f>IFERROR(VLOOKUP(B396,'[1]DADOS (OCULTAR)'!$P$3:$R$53,3,0),"")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5.17 - Manutenção de Software, Certificação Digital e Microfilmagem</v>
      </c>
      <c r="D396" s="3">
        <f>'[1]TCE - ANEXO IV - Preencher'!F405</f>
        <v>16783034000130</v>
      </c>
      <c r="E396" s="5" t="str">
        <f>'[1]TCE - ANEXO IV - Preencher'!G405</f>
        <v>SINTESE LICENCIAMENTRO PROG P COMPRAS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9523</v>
      </c>
      <c r="I396" s="6" t="str">
        <f>IF('[1]TCE - ANEXO IV - Preencher'!K405="","",'[1]TCE - ANEXO IV - Preencher'!K405)</f>
        <v>2/3/2020</v>
      </c>
      <c r="J396" s="5" t="str">
        <f>'[1]TCE - ANEXO IV - Preencher'!L405</f>
        <v>6UHP-KGGP</v>
      </c>
      <c r="K396" s="5" t="str">
        <f>IF(F396="B",LEFT('[1]TCE - ANEXO IV - Preencher'!M405,2),IF(F396="S",LEFT('[1]TCE - ANEXO IV - Preencher'!M405,7),IF('[1]TCE - ANEXO IV - Preencher'!H405="","")))</f>
        <v>261160</v>
      </c>
      <c r="L396" s="7">
        <f>'[1]TCE - ANEXO IV - Preencher'!N405</f>
        <v>3194.63</v>
      </c>
    </row>
    <row r="397" spans="1:12" s="8" customFormat="1" ht="19.5" customHeight="1">
      <c r="A397" s="3">
        <f>IFERROR(VLOOKUP(B397,'[1]DADOS (OCULTAR)'!$P$3:$R$53,3,0),"")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5.17 - Manutenção de Software, Certificação Digital e Microfilmagem</v>
      </c>
      <c r="D397" s="3">
        <f>'[1]TCE - ANEXO IV - Preencher'!F406</f>
        <v>92306257000780</v>
      </c>
      <c r="E397" s="5" t="str">
        <f>'[1]TCE - ANEXO IV - Preencher'!G406</f>
        <v>MV INFORMATICA NORDESTE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8979</v>
      </c>
      <c r="I397" s="6" t="str">
        <f>IF('[1]TCE - ANEXO IV - Preencher'!K406="","",'[1]TCE - ANEXO IV - Preencher'!K406)</f>
        <v>5/3/2020</v>
      </c>
      <c r="J397" s="5" t="str">
        <f>'[1]TCE - ANEXO IV - Preencher'!L406</f>
        <v>IFID-CHXA</v>
      </c>
      <c r="K397" s="5" t="str">
        <f>IF(F397="B",LEFT('[1]TCE - ANEXO IV - Preencher'!M406,2),IF(F397="S",LEFT('[1]TCE - ANEXO IV - Preencher'!M406,7),IF('[1]TCE - ANEXO IV - Preencher'!H406="","")))</f>
        <v>261160</v>
      </c>
      <c r="L397" s="7">
        <f>'[1]TCE - ANEXO IV - Preencher'!N406</f>
        <v>24043.24</v>
      </c>
    </row>
    <row r="398" spans="1:12" s="8" customFormat="1" ht="19.5" customHeight="1">
      <c r="A398" s="3">
        <f>IFERROR(VLOOKUP(B398,'[1]DADOS (OCULTAR)'!$P$3:$R$53,3,0),"")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5.99 - Outros Serviços de Terceiros Pessoa Jurídica</v>
      </c>
      <c r="D398" s="3">
        <f>'[1]TCE - ANEXO IV - Preencher'!F407</f>
        <v>35521046000130</v>
      </c>
      <c r="E398" s="5" t="str">
        <f>'[1]TCE - ANEXO IV - Preencher'!G407</f>
        <v>TGI CONSULTORIA ME GESTAO S/A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18356</v>
      </c>
      <c r="I398" s="6" t="str">
        <f>IF('[1]TCE - ANEXO IV - Preencher'!K407="","",'[1]TCE - ANEXO IV - Preencher'!K407)</f>
        <v>05/02/2020</v>
      </c>
      <c r="J398" s="5" t="str">
        <f>'[1]TCE - ANEXO IV - Preencher'!L407</f>
        <v>KD2W-EFMA</v>
      </c>
      <c r="K398" s="5" t="str">
        <f>IF(F398="B",LEFT('[1]TCE - ANEXO IV - Preencher'!M407,2),IF(F398="S",LEFT('[1]TCE - ANEXO IV - Preencher'!M407,7),IF('[1]TCE - ANEXO IV - Preencher'!H407="","")))</f>
        <v>261160</v>
      </c>
      <c r="L398" s="7">
        <f>'[1]TCE - ANEXO IV - Preencher'!N407</f>
        <v>4500</v>
      </c>
    </row>
    <row r="399" spans="1:12" s="8" customFormat="1" ht="19.5" customHeight="1">
      <c r="A399" s="3">
        <f>IFERROR(VLOOKUP(B399,'[1]DADOS (OCULTAR)'!$P$3:$R$53,3,0),"")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5.99 - Outros Serviços de Terceiros Pessoa Jurídica</v>
      </c>
      <c r="D399" s="3">
        <f>'[1]TCE - ANEXO IV - Preencher'!F408</f>
        <v>58921792000117</v>
      </c>
      <c r="E399" s="5" t="str">
        <f>'[1]TCE - ANEXO IV - Preencher'!G408</f>
        <v>PLANISA PLANEJ E ORG DE INST DE SAUDE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21781</v>
      </c>
      <c r="I399" s="6" t="str">
        <f>IF('[1]TCE - ANEXO IV - Preencher'!K408="","",'[1]TCE - ANEXO IV - Preencher'!K408)</f>
        <v>04/02/2020</v>
      </c>
      <c r="J399" s="5" t="str">
        <f>'[1]TCE - ANEXO IV - Preencher'!L408</f>
        <v>4GQG-NMFH</v>
      </c>
      <c r="K399" s="5" t="str">
        <f>IF(F399="B",LEFT('[1]TCE - ANEXO IV - Preencher'!M408,2),IF(F399="S",LEFT('[1]TCE - ANEXO IV - Preencher'!M408,7),IF('[1]TCE - ANEXO IV - Preencher'!H408="","")))</f>
        <v>355030</v>
      </c>
      <c r="L399" s="7">
        <f>'[1]TCE - ANEXO IV - Preencher'!N408</f>
        <v>2751.69</v>
      </c>
    </row>
    <row r="400" spans="1:12" s="8" customFormat="1" ht="19.5" customHeight="1">
      <c r="A400" s="3">
        <f>IFERROR(VLOOKUP(B400,'[1]DADOS (OCULTAR)'!$P$3:$R$53,3,0),"")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5.2 - Serviços Técnicos Profissionais</v>
      </c>
      <c r="D400" s="3">
        <f>'[1]TCE - ANEXO IV - Preencher'!F409</f>
        <v>2512303000119</v>
      </c>
      <c r="E400" s="5" t="str">
        <f>'[1]TCE - ANEXO IV - Preencher'!G409</f>
        <v>NOROES, AZEVEDO ADVOGADOS ASSOCIADOS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3851</v>
      </c>
      <c r="I400" s="6" t="str">
        <f>IF('[1]TCE - ANEXO IV - Preencher'!K409="","",'[1]TCE - ANEXO IV - Preencher'!K409)</f>
        <v>19/02/2020</v>
      </c>
      <c r="J400" s="5" t="str">
        <f>'[1]TCE - ANEXO IV - Preencher'!L409</f>
        <v>FDCG-8LLJ</v>
      </c>
      <c r="K400" s="5" t="str">
        <f>IF(F400="B",LEFT('[1]TCE - ANEXO IV - Preencher'!M409,2),IF(F400="S",LEFT('[1]TCE - ANEXO IV - Preencher'!M409,7),IF('[1]TCE - ANEXO IV - Preencher'!H409="","")))</f>
        <v>261160</v>
      </c>
      <c r="L400" s="7">
        <f>'[1]TCE - ANEXO IV - Preencher'!N409</f>
        <v>2240</v>
      </c>
    </row>
    <row r="401" spans="1:12" s="8" customFormat="1" ht="19.5" customHeight="1">
      <c r="A401" s="3">
        <f>IFERROR(VLOOKUP(B401,'[1]DADOS (OCULTAR)'!$P$3:$R$53,3,0),"")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5.2 - Serviços Técnicos Profissionais</v>
      </c>
      <c r="D401" s="3">
        <f>'[1]TCE - ANEXO IV - Preencher'!F410</f>
        <v>2512303000119</v>
      </c>
      <c r="E401" s="5" t="str">
        <f>'[1]TCE - ANEXO IV - Preencher'!G410</f>
        <v>NOROES, AZEVEDO ADVOGADOS ASSOCIADOS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3852</v>
      </c>
      <c r="I401" s="6" t="str">
        <f>IF('[1]TCE - ANEXO IV - Preencher'!K410="","",'[1]TCE - ANEXO IV - Preencher'!K410)</f>
        <v>19/02/2020</v>
      </c>
      <c r="J401" s="5" t="str">
        <f>'[1]TCE - ANEXO IV - Preencher'!L410</f>
        <v>WTQD-MUHD</v>
      </c>
      <c r="K401" s="5" t="str">
        <f>IF(F401="B",LEFT('[1]TCE - ANEXO IV - Preencher'!M410,2),IF(F401="S",LEFT('[1]TCE - ANEXO IV - Preencher'!M410,7),IF('[1]TCE - ANEXO IV - Preencher'!H410="","")))</f>
        <v>261160</v>
      </c>
      <c r="L401" s="7">
        <f>'[1]TCE - ANEXO IV - Preencher'!N410</f>
        <v>5341</v>
      </c>
    </row>
    <row r="402" spans="1:12" s="8" customFormat="1" ht="19.5" customHeight="1">
      <c r="A402" s="3">
        <f>IFERROR(VLOOKUP(B402,'[1]DADOS (OCULTAR)'!$P$3:$R$53,3,0),"")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5.2 - Serviços Técnicos Profissionais</v>
      </c>
      <c r="D402" s="3">
        <f>'[1]TCE - ANEXO IV - Preencher'!F411</f>
        <v>7212990000170</v>
      </c>
      <c r="E402" s="5" t="str">
        <f>'[1]TCE - ANEXO IV - Preencher'!G411</f>
        <v>JAINARA MOREIRA BARBOSA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20207585</v>
      </c>
      <c r="I402" s="6" t="str">
        <f>IF('[1]TCE - ANEXO IV - Preencher'!K411="","",'[1]TCE - ANEXO IV - Preencher'!K411)</f>
        <v>11/02/2020</v>
      </c>
      <c r="J402" s="5" t="str">
        <f>'[1]TCE - ANEXO IV - Preencher'!L411</f>
        <v>1465EE4BC</v>
      </c>
      <c r="K402" s="5" t="str">
        <f>IF(F402="B",LEFT('[1]TCE - ANEXO IV - Preencher'!M411,2),IF(F402="S",LEFT('[1]TCE - ANEXO IV - Preencher'!M411,7),IF('[1]TCE - ANEXO IV - Preencher'!H411="","")))</f>
        <v>291840</v>
      </c>
      <c r="L402" s="7">
        <f>'[1]TCE - ANEXO IV - Preencher'!N411</f>
        <v>650</v>
      </c>
    </row>
    <row r="403" spans="1:12" s="8" customFormat="1" ht="19.5" customHeight="1">
      <c r="A403" s="3">
        <f>IFERROR(VLOOKUP(B403,'[1]DADOS (OCULTAR)'!$P$3:$R$53,3,0),"")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5.2 - Serviços Técnicos Profissionais</v>
      </c>
      <c r="D403" s="3">
        <f>'[1]TCE - ANEXO IV - Preencher'!F412</f>
        <v>11182660000157</v>
      </c>
      <c r="E403" s="5" t="str">
        <f>'[1]TCE - ANEXO IV - Preencher'!G412</f>
        <v>EMERSON WALLAS RODRIGUES DA SILVA ME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263</v>
      </c>
      <c r="I403" s="6" t="str">
        <f>IF('[1]TCE - ANEXO IV - Preencher'!K412="","",'[1]TCE - ANEXO IV - Preencher'!K412)</f>
        <v>4/3/2020</v>
      </c>
      <c r="J403" s="5" t="str">
        <f>'[1]TCE - ANEXO IV - Preencher'!L412</f>
        <v>65786536</v>
      </c>
      <c r="K403" s="5" t="str">
        <f>IF(F403="B",LEFT('[1]TCE - ANEXO IV - Preencher'!M412,2),IF(F403="S",LEFT('[1]TCE - ANEXO IV - Preencher'!M412,7),IF('[1]TCE - ANEXO IV - Preencher'!H412="","")))</f>
        <v>261110</v>
      </c>
      <c r="L403" s="7">
        <f>'[1]TCE - ANEXO IV - Preencher'!N412</f>
        <v>1500</v>
      </c>
    </row>
    <row r="404" spans="1:12" s="8" customFormat="1" ht="19.5" customHeight="1">
      <c r="A404" s="3">
        <f>IFERROR(VLOOKUP(B404,'[1]DADOS (OCULTAR)'!$P$3:$R$53,3,0),"")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5.2 - Serviços Técnicos Profissionais</v>
      </c>
      <c r="D404" s="3">
        <f>'[1]TCE - ANEXO IV - Preencher'!F413</f>
        <v>11388658000139</v>
      </c>
      <c r="E404" s="5" t="str">
        <f>'[1]TCE - ANEXO IV - Preencher'!G413</f>
        <v>APARECIDO SOM E EQUIPADORA LTDA ME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20201913</v>
      </c>
      <c r="I404" s="6" t="str">
        <f>IF('[1]TCE - ANEXO IV - Preencher'!K413="","",'[1]TCE - ANEXO IV - Preencher'!K413)</f>
        <v>07/02/2020</v>
      </c>
      <c r="J404" s="5" t="str">
        <f>'[1]TCE - ANEXO IV - Preencher'!L413</f>
        <v>C9BFAE036</v>
      </c>
      <c r="K404" s="5" t="str">
        <f>IF(F404="B",LEFT('[1]TCE - ANEXO IV - Preencher'!M413,2),IF(F404="S",LEFT('[1]TCE - ANEXO IV - Preencher'!M413,7),IF('[1]TCE - ANEXO IV - Preencher'!H413="","")))</f>
        <v>291840</v>
      </c>
      <c r="L404" s="7">
        <f>'[1]TCE - ANEXO IV - Preencher'!N413</f>
        <v>150</v>
      </c>
    </row>
    <row r="405" spans="1:12" s="8" customFormat="1" ht="19.5" customHeight="1">
      <c r="A405" s="3">
        <f>IFERROR(VLOOKUP(B405,'[1]DADOS (OCULTAR)'!$P$3:$R$53,3,0),"")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5.2 - Serviços Técnicos Profissionais</v>
      </c>
      <c r="D405" s="3">
        <f>'[1]TCE - ANEXO IV - Preencher'!F414</f>
        <v>24874632000142</v>
      </c>
      <c r="E405" s="5" t="str">
        <f>'[1]TCE - ANEXO IV - Preencher'!G414</f>
        <v>ENCAL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49</v>
      </c>
      <c r="I405" s="6" t="str">
        <f>IF('[1]TCE - ANEXO IV - Preencher'!K414="","",'[1]TCE - ANEXO IV - Preencher'!K414)</f>
        <v>12/3/2020</v>
      </c>
      <c r="J405" s="5" t="str">
        <f>'[1]TCE - ANEXO IV - Preencher'!L414</f>
        <v>T69K-YLWL</v>
      </c>
      <c r="K405" s="5" t="str">
        <f>IF(F405="B",LEFT('[1]TCE - ANEXO IV - Preencher'!M414,2),IF(F405="S",LEFT('[1]TCE - ANEXO IV - Preencher'!M414,7),IF('[1]TCE - ANEXO IV - Preencher'!H414="","")))</f>
        <v>261110</v>
      </c>
      <c r="L405" s="7">
        <f>'[1]TCE - ANEXO IV - Preencher'!N414</f>
        <v>11400</v>
      </c>
    </row>
    <row r="406" spans="1:12" s="8" customFormat="1" ht="19.5" customHeight="1">
      <c r="A406" s="3">
        <f>IFERROR(VLOOKUP(B406,'[1]DADOS (OCULTAR)'!$P$3:$R$53,3,0),"")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5.2 - Serviços Técnicos Profissionais</v>
      </c>
      <c r="D406" s="3">
        <f>'[1]TCE - ANEXO IV - Preencher'!F415</f>
        <v>13409775000671</v>
      </c>
      <c r="E406" s="5" t="str">
        <f>'[1]TCE - ANEXO IV - Preencher'!G415</f>
        <v>LINUS LOG LTDA ME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52</v>
      </c>
      <c r="I406" s="6" t="str">
        <f>IF('[1]TCE - ANEXO IV - Preencher'!K415="","",'[1]TCE - ANEXO IV - Preencher'!K415)</f>
        <v>12/3/2020</v>
      </c>
      <c r="J406" s="5" t="str">
        <f>'[1]TCE - ANEXO IV - Preencher'!L415</f>
        <v>177426696</v>
      </c>
      <c r="K406" s="5" t="str">
        <f>IF(F406="B",LEFT('[1]TCE - ANEXO IV - Preencher'!M415,2),IF(F406="S",LEFT('[1]TCE - ANEXO IV - Preencher'!M415,7),IF('[1]TCE - ANEXO IV - Preencher'!H415="","")))</f>
        <v>261110</v>
      </c>
      <c r="L406" s="7">
        <f>'[1]TCE - ANEXO IV - Preencher'!N415</f>
        <v>3421.76</v>
      </c>
    </row>
    <row r="407" spans="1:12" s="8" customFormat="1" ht="19.5" customHeight="1">
      <c r="A407" s="3">
        <f>IFERROR(VLOOKUP(B407,'[1]DADOS (OCULTAR)'!$P$3:$R$53,3,0),"")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5.2 - Serviços Técnicos Profissionais</v>
      </c>
      <c r="D407" s="3">
        <f>'[1]TCE - ANEXO IV - Preencher'!F416</f>
        <v>13409775000671</v>
      </c>
      <c r="E407" s="5" t="str">
        <f>'[1]TCE - ANEXO IV - Preencher'!G416</f>
        <v>LINUS LOG LTDA ME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53</v>
      </c>
      <c r="I407" s="6" t="str">
        <f>IF('[1]TCE - ANEXO IV - Preencher'!K416="","",'[1]TCE - ANEXO IV - Preencher'!K416)</f>
        <v>12/3/2020</v>
      </c>
      <c r="J407" s="5" t="str">
        <f>'[1]TCE - ANEXO IV - Preencher'!L416</f>
        <v>5689965</v>
      </c>
      <c r="K407" s="5" t="str">
        <f>IF(F407="B",LEFT('[1]TCE - ANEXO IV - Preencher'!M416,2),IF(F407="S",LEFT('[1]TCE - ANEXO IV - Preencher'!M416,7),IF('[1]TCE - ANEXO IV - Preencher'!H416="","")))</f>
        <v>261110</v>
      </c>
      <c r="L407" s="7">
        <f>'[1]TCE - ANEXO IV - Preencher'!N416</f>
        <v>5058.43</v>
      </c>
    </row>
    <row r="408" spans="1:12" s="8" customFormat="1" ht="19.5" customHeight="1">
      <c r="A408" s="3">
        <f>IFERROR(VLOOKUP(B408,'[1]DADOS (OCULTAR)'!$P$3:$R$53,3,0),"")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5.2 - Serviços Técnicos Profissionais</v>
      </c>
      <c r="D408" s="3">
        <f>'[1]TCE - ANEXO IV - Preencher'!F417</f>
        <v>3789272000887</v>
      </c>
      <c r="E408" s="5" t="str">
        <f>'[1]TCE - ANEXO IV - Preencher'!G417</f>
        <v>SENAI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9834</v>
      </c>
      <c r="I408" s="6" t="str">
        <f>IF('[1]TCE - ANEXO IV - Preencher'!K417="","",'[1]TCE - ANEXO IV - Preencher'!K417)</f>
        <v>3/3/2020</v>
      </c>
      <c r="J408" s="5" t="str">
        <f>'[1]TCE - ANEXO IV - Preencher'!L417</f>
        <v>202951378</v>
      </c>
      <c r="K408" s="5" t="str">
        <f>IF(F408="B",LEFT('[1]TCE - ANEXO IV - Preencher'!M417,2),IF(F408="S",LEFT('[1]TCE - ANEXO IV - Preencher'!M417,7),IF('[1]TCE - ANEXO IV - Preencher'!H417="","")))</f>
        <v>261110</v>
      </c>
      <c r="L408" s="7">
        <f>'[1]TCE - ANEXO IV - Preencher'!N417</f>
        <v>3261.6</v>
      </c>
    </row>
    <row r="409" spans="1:12" s="8" customFormat="1" ht="19.5" customHeight="1">
      <c r="A409" s="3">
        <f>IFERROR(VLOOKUP(B409,'[1]DADOS (OCULTAR)'!$P$3:$R$53,3,0),"")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5.2 - Serviços Técnicos Profissionais</v>
      </c>
      <c r="D409" s="3">
        <f>'[1]TCE - ANEXO IV - Preencher'!F418</f>
        <v>24272956000100</v>
      </c>
      <c r="E409" s="5" t="str">
        <f>'[1]TCE - ANEXO IV - Preencher'!G418</f>
        <v>ANNA KELLY MONTEIRO PALHA DO NASCIMENTO ME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93</v>
      </c>
      <c r="I409" s="6" t="str">
        <f>IF('[1]TCE - ANEXO IV - Preencher'!K418="","",'[1]TCE - ANEXO IV - Preencher'!K418)</f>
        <v>2/3/2020</v>
      </c>
      <c r="J409" s="5" t="str">
        <f>'[1]TCE - ANEXO IV - Preencher'!L418</f>
        <v>131955454</v>
      </c>
      <c r="K409" s="5" t="str">
        <f>IF(F409="B",LEFT('[1]TCE - ANEXO IV - Preencher'!M418,2),IF(F409="S",LEFT('[1]TCE - ANEXO IV - Preencher'!M418,7),IF('[1]TCE - ANEXO IV - Preencher'!H418="","")))</f>
        <v>261110</v>
      </c>
      <c r="L409" s="7">
        <f>'[1]TCE - ANEXO IV - Preencher'!N418</f>
        <v>2300</v>
      </c>
    </row>
    <row r="410" spans="1:12" s="8" customFormat="1" ht="19.5" customHeight="1">
      <c r="A410" s="3">
        <f>IFERROR(VLOOKUP(B410,'[1]DADOS (OCULTAR)'!$P$3:$R$53,3,0),"")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5.2 - Serviços Técnicos Profissionais</v>
      </c>
      <c r="D410" s="3">
        <f>'[1]TCE - ANEXO IV - Preencher'!F419</f>
        <v>27814653000160</v>
      </c>
      <c r="E410" s="5" t="str">
        <f>'[1]TCE - ANEXO IV - Preencher'!G419</f>
        <v>LUMI CONSULTORIA E SERVICOS LTDA EPP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389</v>
      </c>
      <c r="I410" s="6" t="str">
        <f>IF('[1]TCE - ANEXO IV - Preencher'!K419="","",'[1]TCE - ANEXO IV - Preencher'!K419)</f>
        <v>12/02/2020</v>
      </c>
      <c r="J410" s="5" t="str">
        <f>'[1]TCE - ANEXO IV - Preencher'!L419</f>
        <v>RPRF-1RUE</v>
      </c>
      <c r="K410" s="5" t="str">
        <f>IF(F410="B",LEFT('[1]TCE - ANEXO IV - Preencher'!M419,2),IF(F410="S",LEFT('[1]TCE - ANEXO IV - Preencher'!M419,7),IF('[1]TCE - ANEXO IV - Preencher'!H419="","")))</f>
        <v>261160</v>
      </c>
      <c r="L410" s="7">
        <f>'[1]TCE - ANEXO IV - Preencher'!N419</f>
        <v>9039.0400000000009</v>
      </c>
    </row>
    <row r="411" spans="1:12" s="8" customFormat="1" ht="19.5" customHeight="1">
      <c r="A411" s="3">
        <f>IFERROR(VLOOKUP(B411,'[1]DADOS (OCULTAR)'!$P$3:$R$53,3,0),"")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5.2 - Serviços Técnicos Profissionais</v>
      </c>
      <c r="D411" s="3">
        <f>'[1]TCE - ANEXO IV - Preencher'!F420</f>
        <v>34757019000107</v>
      </c>
      <c r="E411" s="5" t="str">
        <f>'[1]TCE - ANEXO IV - Preencher'!G420</f>
        <v>GENILVA LOPES DA SILVA 69782091472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202020207</v>
      </c>
      <c r="I411" s="6" t="str">
        <f>IF('[1]TCE - ANEXO IV - Preencher'!K420="","",'[1]TCE - ANEXO IV - Preencher'!K420)</f>
        <v>07/02/2020</v>
      </c>
      <c r="J411" s="5" t="str">
        <f>'[1]TCE - ANEXO IV - Preencher'!L420</f>
        <v>9998D92F5</v>
      </c>
      <c r="K411" s="5" t="str">
        <f>IF(F411="B",LEFT('[1]TCE - ANEXO IV - Preencher'!M420,2),IF(F411="S",LEFT('[1]TCE - ANEXO IV - Preencher'!M420,7),IF('[1]TCE - ANEXO IV - Preencher'!H420="","")))</f>
        <v>291840</v>
      </c>
      <c r="L411" s="7">
        <f>'[1]TCE - ANEXO IV - Preencher'!N420</f>
        <v>450</v>
      </c>
    </row>
    <row r="412" spans="1:12" s="8" customFormat="1" ht="19.5" customHeight="1">
      <c r="A412" s="3">
        <f>IFERROR(VLOOKUP(B412,'[1]DADOS (OCULTAR)'!$P$3:$R$53,3,0),"")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5.10 - Detetização/Tratamento de Resíduos e Afins</v>
      </c>
      <c r="D412" s="3">
        <f>'[1]TCE - ANEXO IV - Preencher'!F421</f>
        <v>10858157000106</v>
      </c>
      <c r="E412" s="5" t="str">
        <f>'[1]TCE - ANEXO IV - Preencher'!G421</f>
        <v>F GENES &amp; CIA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316676</v>
      </c>
      <c r="I412" s="6">
        <f>IF('[1]TCE - ANEXO IV - Preencher'!K421="","",'[1]TCE - ANEXO IV - Preencher'!K421)</f>
        <v>43903</v>
      </c>
      <c r="J412" s="5" t="str">
        <f>'[1]TCE - ANEXO IV - Preencher'!L421</f>
        <v>ZB7B-3PPZ</v>
      </c>
      <c r="K412" s="5" t="str">
        <f>IF(F412="B",LEFT('[1]TCE - ANEXO IV - Preencher'!M421,2),IF(F412="S",LEFT('[1]TCE - ANEXO IV - Preencher'!M421,7),IF('[1]TCE - ANEXO IV - Preencher'!H421="","")))</f>
        <v>261160</v>
      </c>
      <c r="L412" s="7">
        <f>'[1]TCE - ANEXO IV - Preencher'!N421</f>
        <v>2538.19</v>
      </c>
    </row>
    <row r="413" spans="1:12" s="8" customFormat="1" ht="19.5" customHeight="1">
      <c r="A413" s="3">
        <f>IFERROR(VLOOKUP(B413,'[1]DADOS (OCULTAR)'!$P$3:$R$53,3,0),"")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5.10 - Detetização/Tratamento de Resíduos e Afins</v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>
        <f>IFERROR(VLOOKUP(B414,'[1]DADOS (OCULTAR)'!$P$3:$R$53,3,0),"")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5.23 - Limpeza e Conservação</v>
      </c>
      <c r="D414" s="3">
        <f>'[1]TCE - ANEXO IV - Preencher'!F423</f>
        <v>5419785000155</v>
      </c>
      <c r="E414" s="5" t="str">
        <f>'[1]TCE - ANEXO IV - Preencher'!G423</f>
        <v>SOLUNNI SERVICOS ESPECIALIZADOS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559</v>
      </c>
      <c r="I414" s="6" t="str">
        <f>IF('[1]TCE - ANEXO IV - Preencher'!K423="","",'[1]TCE - ANEXO IV - Preencher'!K423)</f>
        <v>21/02/2020</v>
      </c>
      <c r="J414" s="5" t="str">
        <f>'[1]TCE - ANEXO IV - Preencher'!L423</f>
        <v>FV7R-DD6T</v>
      </c>
      <c r="K414" s="5" t="str">
        <f>IF(F414="B",LEFT('[1]TCE - ANEXO IV - Preencher'!M423,2),IF(F414="S",LEFT('[1]TCE - ANEXO IV - Preencher'!M423,7),IF('[1]TCE - ANEXO IV - Preencher'!H423="","")))</f>
        <v>260720</v>
      </c>
      <c r="L414" s="7">
        <f>'[1]TCE - ANEXO IV - Preencher'!N423</f>
        <v>168337.56</v>
      </c>
    </row>
    <row r="415" spans="1:12" s="8" customFormat="1" ht="19.5" customHeight="1">
      <c r="A415" s="3">
        <f>IFERROR(VLOOKUP(B415,'[1]DADOS (OCULTAR)'!$P$3:$R$53,3,0),"")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5.5 - Reparo e Manutenção de Máquinas e Equipamentos</v>
      </c>
      <c r="D415" s="3">
        <f>'[1]TCE - ANEXO IV - Preencher'!F424</f>
        <v>7146768000117</v>
      </c>
      <c r="E415" s="5" t="str">
        <f>'[1]TCE - ANEXO IV - Preencher'!G424</f>
        <v>SERV IMAGEM NORDESTE ASSIT TECNICA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3285</v>
      </c>
      <c r="I415" s="6" t="str">
        <f>IF('[1]TCE - ANEXO IV - Preencher'!K424="","",'[1]TCE - ANEXO IV - Preencher'!K424)</f>
        <v>28/02/2020</v>
      </c>
      <c r="J415" s="5" t="str">
        <f>'[1]TCE - ANEXO IV - Preencher'!L424</f>
        <v>EQHN95056</v>
      </c>
      <c r="K415" s="5" t="str">
        <f>IF(F415="B",LEFT('[1]TCE - ANEXO IV - Preencher'!M424,2),IF(F415="S",LEFT('[1]TCE - ANEXO IV - Preencher'!M424,7),IF('[1]TCE - ANEXO IV - Preencher'!H424="","")))</f>
        <v>260790</v>
      </c>
      <c r="L415" s="7">
        <f>'[1]TCE - ANEXO IV - Preencher'!N424</f>
        <v>4618</v>
      </c>
    </row>
    <row r="416" spans="1:12" s="8" customFormat="1" ht="19.5" customHeight="1">
      <c r="A416" s="3">
        <f>IFERROR(VLOOKUP(B416,'[1]DADOS (OCULTAR)'!$P$3:$R$53,3,0),"")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5.5 - Reparo e Manutenção de Máquinas e Equipamentos</v>
      </c>
      <c r="D416" s="3">
        <f>'[1]TCE - ANEXO IV - Preencher'!F425</f>
        <v>16517546000154</v>
      </c>
      <c r="E416" s="5" t="str">
        <f>'[1]TCE - ANEXO IV - Preencher'!G425</f>
        <v>JD BALANÇAS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189</v>
      </c>
      <c r="I416" s="6" t="str">
        <f>IF('[1]TCE - ANEXO IV - Preencher'!K425="","",'[1]TCE - ANEXO IV - Preencher'!K425)</f>
        <v>9/3/2020</v>
      </c>
      <c r="J416" s="5" t="str">
        <f>'[1]TCE - ANEXO IV - Preencher'!L425</f>
        <v>I5LP-ZL51</v>
      </c>
      <c r="K416" s="5" t="str">
        <f>IF(F416="B",LEFT('[1]TCE - ANEXO IV - Preencher'!M425,2),IF(F416="S",LEFT('[1]TCE - ANEXO IV - Preencher'!M425,7),IF('[1]TCE - ANEXO IV - Preencher'!H425="","")))</f>
        <v>261110</v>
      </c>
      <c r="L416" s="7">
        <f>'[1]TCE - ANEXO IV - Preencher'!N425</f>
        <v>3240</v>
      </c>
    </row>
    <row r="417" spans="1:12" s="8" customFormat="1" ht="19.5" customHeight="1">
      <c r="A417" s="3">
        <f>IFERROR(VLOOKUP(B417,'[1]DADOS (OCULTAR)'!$P$3:$R$53,3,0),"")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5.5 - Reparo e Manutenção de Máquinas e Equipamentos</v>
      </c>
      <c r="D417" s="3">
        <f>'[1]TCE - ANEXO IV - Preencher'!F426</f>
        <v>12626414000100</v>
      </c>
      <c r="E417" s="5" t="str">
        <f>'[1]TCE - ANEXO IV - Preencher'!G426</f>
        <v>MANTEQ H I LTDA ME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467</v>
      </c>
      <c r="I417" s="6" t="str">
        <f>IF('[1]TCE - ANEXO IV - Preencher'!K426="","",'[1]TCE - ANEXO IV - Preencher'!K426)</f>
        <v>14/02/2020</v>
      </c>
      <c r="J417" s="5" t="str">
        <f>'[1]TCE - ANEXO IV - Preencher'!L426</f>
        <v>GDLD22489</v>
      </c>
      <c r="K417" s="5" t="str">
        <f>IF(F417="B",LEFT('[1]TCE - ANEXO IV - Preencher'!M426,2),IF(F417="S",LEFT('[1]TCE - ANEXO IV - Preencher'!M426,7),IF('[1]TCE - ANEXO IV - Preencher'!H426="","")))</f>
        <v>261070</v>
      </c>
      <c r="L417" s="7">
        <f>'[1]TCE - ANEXO IV - Preencher'!N426</f>
        <v>2600</v>
      </c>
    </row>
    <row r="418" spans="1:12" s="8" customFormat="1" ht="19.5" customHeight="1">
      <c r="A418" s="3">
        <f>IFERROR(VLOOKUP(B418,'[1]DADOS (OCULTAR)'!$P$3:$R$53,3,0),"")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5.5 - Reparo e Manutenção de Máquinas e Equipamentos</v>
      </c>
      <c r="D418" s="3">
        <f>'[1]TCE - ANEXO IV - Preencher'!F427</f>
        <v>24380578000421</v>
      </c>
      <c r="E418" s="5" t="str">
        <f>'[1]TCE - ANEXO IV - Preencher'!G427</f>
        <v>WHITE MARTINS GASES INDS DO NORDESTE SA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6720</v>
      </c>
      <c r="I418" s="6" t="str">
        <f>IF('[1]TCE - ANEXO IV - Preencher'!K427="","",'[1]TCE - ANEXO IV - Preencher'!K427)</f>
        <v>06/02/2020</v>
      </c>
      <c r="J418" s="5" t="str">
        <f>'[1]TCE - ANEXO IV - Preencher'!L427</f>
        <v>SWUELPEJ</v>
      </c>
      <c r="K418" s="5" t="str">
        <f>IF(F418="B",LEFT('[1]TCE - ANEXO IV - Preencher'!M427,2),IF(F418="S",LEFT('[1]TCE - ANEXO IV - Preencher'!M427,7),IF('[1]TCE - ANEXO IV - Preencher'!H427="","")))</f>
        <v>292740</v>
      </c>
      <c r="L418" s="7">
        <f>'[1]TCE - ANEXO IV - Preencher'!N427</f>
        <v>441.63</v>
      </c>
    </row>
    <row r="419" spans="1:12" s="8" customFormat="1" ht="19.5" customHeight="1">
      <c r="A419" s="3">
        <f>IFERROR(VLOOKUP(B419,'[1]DADOS (OCULTAR)'!$P$3:$R$53,3,0),"")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5.5 - Reparo e Manutenção de Máquinas e Equipamentos</v>
      </c>
      <c r="D419" s="3">
        <f>'[1]TCE - ANEXO IV - Preencher'!F428</f>
        <v>3480539000183</v>
      </c>
      <c r="E419" s="5" t="str">
        <f>'[1]TCE - ANEXO IV - Preencher'!G428</f>
        <v>SL ENGENHARIA HOSPITALAR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3813</v>
      </c>
      <c r="I419" s="6" t="str">
        <f>IF('[1]TCE - ANEXO IV - Preencher'!K428="","",'[1]TCE - ANEXO IV - Preencher'!K428)</f>
        <v>10/02/2020</v>
      </c>
      <c r="J419" s="5" t="str">
        <f>'[1]TCE - ANEXO IV - Preencher'!L428</f>
        <v>JTGZ49986</v>
      </c>
      <c r="K419" s="5" t="str">
        <f>IF(F419="B",LEFT('[1]TCE - ANEXO IV - Preencher'!M428,2),IF(F419="S",LEFT('[1]TCE - ANEXO IV - Preencher'!M428,7),IF('[1]TCE - ANEXO IV - Preencher'!H428="","")))</f>
        <v>261160</v>
      </c>
      <c r="L419" s="7">
        <f>'[1]TCE - ANEXO IV - Preencher'!N428</f>
        <v>15968.92</v>
      </c>
    </row>
    <row r="420" spans="1:12" s="8" customFormat="1" ht="19.5" customHeight="1">
      <c r="A420" s="3">
        <f>IFERROR(VLOOKUP(B420,'[1]DADOS (OCULTAR)'!$P$3:$R$53,3,0),"")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5.4 - Reparo e Manutenção de Bens Imóveis</v>
      </c>
      <c r="D420" s="3">
        <f>'[1]TCE - ANEXO IV - Preencher'!F429</f>
        <v>9014387000100</v>
      </c>
      <c r="E420" s="5" t="str">
        <f>'[1]TCE - ANEXO IV - Preencher'!G429</f>
        <v>COMPLETA SERVICOS DE AR CONDICIONADO ME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1182</v>
      </c>
      <c r="I420" s="6" t="str">
        <f>IF('[1]TCE - ANEXO IV - Preencher'!K429="","",'[1]TCE - ANEXO IV - Preencher'!K429)</f>
        <v>19/02/2020</v>
      </c>
      <c r="J420" s="5" t="str">
        <f>'[1]TCE - ANEXO IV - Preencher'!L429</f>
        <v>XIGR-D3MP</v>
      </c>
      <c r="K420" s="5" t="str">
        <f>IF(F420="B",LEFT('[1]TCE - ANEXO IV - Preencher'!M429,2),IF(F420="S",LEFT('[1]TCE - ANEXO IV - Preencher'!M429,7),IF('[1]TCE - ANEXO IV - Preencher'!H429="","")))</f>
        <v>261160</v>
      </c>
      <c r="L420" s="7">
        <f>'[1]TCE - ANEXO IV - Preencher'!N429</f>
        <v>22735.759999999998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 t="str">
        <f>'[1]TCE - ANEXO IV - Preencher'!L430</f>
        <v xml:space="preserve"> 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>
        <f>IFERROR(VLOOKUP(B422,'[1]DADOS (OCULTAR)'!$P$3:$R$53,3,0),"")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5.4 - Reparo e Manutenção de Bens Imóveis</v>
      </c>
      <c r="D422" s="3">
        <f>'[1]TCE - ANEXO IV - Preencher'!F431</f>
        <v>23180800000137</v>
      </c>
      <c r="E422" s="5" t="str">
        <f>'[1]TCE - ANEXO IV - Preencher'!G431</f>
        <v>ENNE SOLUCOES ELETRONICAS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757</v>
      </c>
      <c r="I422" s="6" t="str">
        <f>IF('[1]TCE - ANEXO IV - Preencher'!K431="","",'[1]TCE - ANEXO IV - Preencher'!K431)</f>
        <v>12/3/2020</v>
      </c>
      <c r="J422" s="5" t="str">
        <f>'[1]TCE - ANEXO IV - Preencher'!L431</f>
        <v>82612997</v>
      </c>
      <c r="K422" s="5" t="str">
        <f>IF(F422="B",LEFT('[1]TCE - ANEXO IV - Preencher'!M431,2),IF(F422="S",LEFT('[1]TCE - ANEXO IV - Preencher'!M431,7),IF('[1]TCE - ANEXO IV - Preencher'!H431="","")))</f>
        <v>261110</v>
      </c>
      <c r="L422" s="7">
        <f>'[1]TCE - ANEXO IV - Preencher'!N431</f>
        <v>1850</v>
      </c>
    </row>
    <row r="423" spans="1:12" s="8" customFormat="1" ht="19.5" customHeight="1">
      <c r="A423" s="3">
        <f>IFERROR(VLOOKUP(B423,'[1]DADOS (OCULTAR)'!$P$3:$R$53,3,0),"")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5.6 - Reparo e Manutanção de Veículos</v>
      </c>
      <c r="D423" s="3">
        <f>'[1]TCE - ANEXO IV - Preencher'!F432</f>
        <v>22555719000121</v>
      </c>
      <c r="E423" s="5" t="str">
        <f>'[1]TCE - ANEXO IV - Preencher'!G432</f>
        <v>ANDRADE PNEUS E SERVICOS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306</v>
      </c>
      <c r="I423" s="6" t="str">
        <f>IF('[1]TCE - ANEXO IV - Preencher'!K432="","",'[1]TCE - ANEXO IV - Preencher'!K432)</f>
        <v>20/02/2020</v>
      </c>
      <c r="J423" s="5" t="str">
        <f>'[1]TCE - ANEXO IV - Preencher'!L432</f>
        <v>00000000</v>
      </c>
      <c r="K423" s="5" t="str">
        <f>IF(F423="B",LEFT('[1]TCE - ANEXO IV - Preencher'!M432,2),IF(F423="S",LEFT('[1]TCE - ANEXO IV - Preencher'!M432,7),IF('[1]TCE - ANEXO IV - Preencher'!H432="","")))</f>
        <v>261110</v>
      </c>
      <c r="L423" s="7">
        <f>'[1]TCE - ANEXO IV - Preencher'!N432</f>
        <v>90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2020-08-03T04:12:33Z</dcterms:created>
  <dcterms:modified xsi:type="dcterms:W3CDTF">2020-08-03T04:12:48Z</dcterms:modified>
</cp:coreProperties>
</file>