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4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<sst xmlns="http://schemas.openxmlformats.org/spreadsheetml/2006/main" count="12" uniqueCount="12">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</sst>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7%20-%20PCF%20JULHO\01%20-%20PCF\PCF\EXCEL\PRESTA&#199;&#195;O%20DE%20CONTAS%20COVID\HDH%20-%20S&#211;%20COVID%20-%2007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33236</v>
          </cell>
          <cell r="K11">
            <v>44008</v>
          </cell>
          <cell r="M11" t="str">
            <v>2611606 - Recife - PE</v>
          </cell>
          <cell r="N11">
            <v>653.4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22093615000142</v>
          </cell>
          <cell r="G12" t="str">
            <v>JSA Refeições Eireli Me</v>
          </cell>
          <cell r="H12" t="str">
            <v>S</v>
          </cell>
          <cell r="I12" t="str">
            <v>S</v>
          </cell>
          <cell r="J12">
            <v>708</v>
          </cell>
          <cell r="K12">
            <v>44041</v>
          </cell>
          <cell r="M12" t="str">
            <v>2601904 - Bezerros - PE</v>
          </cell>
          <cell r="N12">
            <v>35640.5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44013</v>
          </cell>
          <cell r="K13">
            <v>44060</v>
          </cell>
          <cell r="M13" t="str">
            <v>3550308 - São Paulo - SP</v>
          </cell>
          <cell r="N13">
            <v>473.68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19690</v>
          </cell>
          <cell r="K14">
            <v>44008</v>
          </cell>
          <cell r="M14" t="str">
            <v>2611606 - Recife - PE</v>
          </cell>
          <cell r="N14">
            <v>624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3860</v>
          </cell>
          <cell r="K15">
            <v>44046</v>
          </cell>
          <cell r="M15" t="str">
            <v>2611606 - Recife - PE</v>
          </cell>
          <cell r="N15">
            <v>19913.84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6957246</v>
          </cell>
          <cell r="K16">
            <v>43998</v>
          </cell>
          <cell r="M16" t="str">
            <v>2611606 - Recife - PE</v>
          </cell>
          <cell r="N16">
            <v>4338.05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6957252</v>
          </cell>
          <cell r="K17">
            <v>44008</v>
          </cell>
          <cell r="M17" t="str">
            <v>2611606 - Recife - PE</v>
          </cell>
          <cell r="N17">
            <v>13318.19</v>
          </cell>
        </row>
        <row r="18">
          <cell r="C18" t="str">
            <v>HOSPITAL DOM HÉLDER (COVID-19)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6971271</v>
          </cell>
          <cell r="K18">
            <v>44020</v>
          </cell>
          <cell r="M18" t="str">
            <v>2611606 - Recife - PE</v>
          </cell>
          <cell r="N18">
            <v>241.87</v>
          </cell>
        </row>
        <row r="19">
          <cell r="C19" t="str">
            <v>HOSPITAL DOM HÉLDER (COVID-19)</v>
          </cell>
          <cell r="E19" t="str">
            <v>5.13 - Água e Esgoto</v>
          </cell>
          <cell r="F19">
            <v>9769035000164</v>
          </cell>
          <cell r="G19" t="str">
            <v>Compesa (Companhia Pernambucana de Saneamento)</v>
          </cell>
          <cell r="H19" t="str">
            <v>S</v>
          </cell>
          <cell r="I19" t="str">
            <v>N</v>
          </cell>
          <cell r="J19">
            <v>44013</v>
          </cell>
          <cell r="K19">
            <v>44034</v>
          </cell>
          <cell r="M19" t="str">
            <v>2602902 - Cabo de Santo Agostinho - PE</v>
          </cell>
          <cell r="N19">
            <v>23458.44</v>
          </cell>
        </row>
        <row r="20">
          <cell r="C20" t="str">
            <v>HOSPITAL DOM HÉLDER (COVID-19)</v>
          </cell>
          <cell r="E20" t="str">
            <v>5.12 - Energia Elétrica</v>
          </cell>
          <cell r="F20">
            <v>10835932000108</v>
          </cell>
          <cell r="G20" t="str">
            <v>Celpe (Companhia Energética de Pernambuco)</v>
          </cell>
          <cell r="H20" t="str">
            <v>S</v>
          </cell>
          <cell r="I20" t="str">
            <v>N</v>
          </cell>
          <cell r="J20">
            <v>118271087</v>
          </cell>
          <cell r="K20">
            <v>44041</v>
          </cell>
          <cell r="M20" t="str">
            <v>2611606 - Recife - PE</v>
          </cell>
          <cell r="N20">
            <v>27746.06</v>
          </cell>
        </row>
        <row r="21">
          <cell r="C21" t="str">
            <v>HOSPITAL DOM HÉLDER (COVID-19)</v>
          </cell>
          <cell r="E21" t="str">
            <v>5.3 - Locação de Máquinas e Equipamentos</v>
          </cell>
          <cell r="F21">
            <v>10279299000119</v>
          </cell>
          <cell r="G21" t="str">
            <v>Rgraph Loc. Com. E Serv. Ltda - Me</v>
          </cell>
          <cell r="H21" t="str">
            <v>S</v>
          </cell>
          <cell r="I21" t="str">
            <v>N</v>
          </cell>
          <cell r="J21">
            <v>2989</v>
          </cell>
          <cell r="K21">
            <v>44050</v>
          </cell>
          <cell r="M21" t="str">
            <v>2611606 - Recife - PE</v>
          </cell>
          <cell r="N21">
            <v>1275.5999999999999</v>
          </cell>
        </row>
        <row r="22">
          <cell r="C22" t="str">
            <v>HOSPITAL DOM HÉLDER (COVID-19)</v>
          </cell>
          <cell r="E22" t="str">
            <v>5.16 - Serviços Médico-Hospitalares, Odotonlógia e Laboratoriais</v>
          </cell>
          <cell r="F22">
            <v>15442310000133</v>
          </cell>
          <cell r="G22" t="str">
            <v>CARDIOSAUDE SERVICOS MEDICOS LTDA</v>
          </cell>
          <cell r="H22" t="str">
            <v>S</v>
          </cell>
          <cell r="I22" t="str">
            <v>S</v>
          </cell>
          <cell r="J22">
            <v>404</v>
          </cell>
          <cell r="K22">
            <v>44054</v>
          </cell>
          <cell r="M22" t="str">
            <v>2611606 - Recife - PE</v>
          </cell>
          <cell r="N22">
            <v>4338.5</v>
          </cell>
        </row>
        <row r="23">
          <cell r="C23" t="str">
            <v>HOSPITAL DOM HÉLDER (COVID-19)</v>
          </cell>
          <cell r="E23" t="str">
            <v>5.16 - Serviços Médico-Hospitalares, Odotonlógia e Laboratoriais</v>
          </cell>
          <cell r="F23">
            <v>20915564000161</v>
          </cell>
          <cell r="G23" t="str">
            <v>CM PATRIOTA LTDA</v>
          </cell>
          <cell r="H23" t="str">
            <v>S</v>
          </cell>
          <cell r="I23" t="str">
            <v>S</v>
          </cell>
          <cell r="J23">
            <v>153</v>
          </cell>
          <cell r="K23">
            <v>44063</v>
          </cell>
          <cell r="M23" t="str">
            <v>2604007 - Carpina - PE</v>
          </cell>
          <cell r="N23">
            <v>22555.52</v>
          </cell>
        </row>
        <row r="24">
          <cell r="C24" t="str">
            <v>HOSPITAL DOM HÉLDER (COVID-19)</v>
          </cell>
          <cell r="E24" t="str">
            <v>5.16 - Serviços Médico-Hospitalares, Odotonlógia e Laboratoriais</v>
          </cell>
          <cell r="F24" t="str">
            <v>00.599.741000130</v>
          </cell>
          <cell r="G24" t="str">
            <v>COOPECARDIO - COOPERATIVA DE TRABALHO DOS MEDICOS CARDIOLOGISTAS DE PERNAMBUCO</v>
          </cell>
          <cell r="H24" t="str">
            <v>S</v>
          </cell>
          <cell r="I24" t="str">
            <v>S</v>
          </cell>
          <cell r="J24">
            <v>22594</v>
          </cell>
          <cell r="K24">
            <v>44049</v>
          </cell>
          <cell r="M24" t="str">
            <v>2611606 - Recife - PE</v>
          </cell>
          <cell r="N24">
            <v>19236.43</v>
          </cell>
        </row>
        <row r="25">
          <cell r="C25" t="str">
            <v>HOSPITAL DOM HÉLDER (COVID-19)</v>
          </cell>
          <cell r="E25" t="str">
            <v>5.16 - Serviços Médico-Hospitalares, Odotonlógia e Laboratoriais</v>
          </cell>
          <cell r="F25">
            <v>29449525000190</v>
          </cell>
          <cell r="G25" t="str">
            <v xml:space="preserve">HPI CLINICA CARDIOLOGICA LTDA </v>
          </cell>
          <cell r="H25" t="str">
            <v>S</v>
          </cell>
          <cell r="I25" t="str">
            <v>S</v>
          </cell>
          <cell r="J25">
            <v>120</v>
          </cell>
          <cell r="K25">
            <v>44057</v>
          </cell>
          <cell r="M25" t="str">
            <v>2613909 - Serra Talhada - PE</v>
          </cell>
          <cell r="N25">
            <v>7337.4</v>
          </cell>
        </row>
        <row r="26">
          <cell r="C26" t="str">
            <v>HOSPITAL DOM HÉLDER (COVID-19)</v>
          </cell>
          <cell r="E26" t="str">
            <v>5.16 - Serviços Médico-Hospitalares, Odotonlógia e Laboratoriais</v>
          </cell>
          <cell r="F26">
            <v>15045541000103</v>
          </cell>
          <cell r="G26" t="str">
            <v>M VIDEO CIRURGICA S/S LTDA</v>
          </cell>
          <cell r="H26" t="str">
            <v>S</v>
          </cell>
          <cell r="I26" t="str">
            <v>S</v>
          </cell>
          <cell r="J26">
            <v>25</v>
          </cell>
          <cell r="K26">
            <v>44055</v>
          </cell>
          <cell r="M26" t="str">
            <v>2602902 - Cabo de Santo Agostinho - PE</v>
          </cell>
          <cell r="N26">
            <v>21694.98</v>
          </cell>
        </row>
        <row r="27">
          <cell r="C27" t="str">
            <v>HOSPITAL DOM HÉLDER (COVID-19)</v>
          </cell>
          <cell r="E27" t="str">
            <v>5.16 - Serviços Médico-Hospitalares, Odotonlógia e Laboratoriais</v>
          </cell>
          <cell r="F27">
            <v>24881506000115</v>
          </cell>
          <cell r="G27" t="str">
            <v>MEDICANDO: ATENDIMENTO MEDICO ESPECIALIZADO LTDA</v>
          </cell>
          <cell r="H27" t="str">
            <v>S</v>
          </cell>
          <cell r="I27" t="str">
            <v>S</v>
          </cell>
          <cell r="J27">
            <v>184</v>
          </cell>
          <cell r="K27">
            <v>44054</v>
          </cell>
          <cell r="M27" t="str">
            <v>2602902 - Cabo de Santo Agostinho - PE</v>
          </cell>
          <cell r="N27">
            <v>326756.68</v>
          </cell>
        </row>
        <row r="28">
          <cell r="C28" t="str">
            <v>HOSPITAL DOM HÉLDER (COVID-19)</v>
          </cell>
          <cell r="E28" t="str">
            <v>5.16 - Serviços Médico-Hospitalares, Odotonlógia e Laboratoriais</v>
          </cell>
          <cell r="F28">
            <v>13844637000297</v>
          </cell>
          <cell r="G28" t="str">
            <v>MEMORIAL CORACAO EM SAUDE LTDA</v>
          </cell>
          <cell r="H28" t="str">
            <v>S</v>
          </cell>
          <cell r="I28" t="str">
            <v>S</v>
          </cell>
          <cell r="J28">
            <v>672</v>
          </cell>
          <cell r="K28">
            <v>44067</v>
          </cell>
          <cell r="M28" t="str">
            <v>2611606 - Recife - PE</v>
          </cell>
          <cell r="N28">
            <v>57174.28</v>
          </cell>
        </row>
        <row r="29">
          <cell r="C29" t="str">
            <v>HOSPITAL DOM HÉLDER (COVID-19)</v>
          </cell>
          <cell r="E29" t="str">
            <v>5.16 - Serviços Médico-Hospitalares, Odotonlógia e Laboratoriais</v>
          </cell>
          <cell r="F29">
            <v>29482450000140</v>
          </cell>
          <cell r="G29" t="str">
            <v xml:space="preserve">T MAIS CLINICA MEDICA LTDA </v>
          </cell>
          <cell r="H29" t="str">
            <v>S</v>
          </cell>
          <cell r="I29" t="str">
            <v>S</v>
          </cell>
          <cell r="J29">
            <v>89</v>
          </cell>
          <cell r="K29">
            <v>44055</v>
          </cell>
          <cell r="M29" t="str">
            <v>2602902 - Cabo de Santo Agostinho - PE</v>
          </cell>
          <cell r="N29">
            <v>296733.53999999998</v>
          </cell>
        </row>
        <row r="30">
          <cell r="C30" t="str">
            <v>HOSPITAL DOM HÉLDER (COVID-19)</v>
          </cell>
          <cell r="E30" t="str">
            <v>5.16 - Serviços Médico-Hospitalares, Odotonlógia e Laboratoriais</v>
          </cell>
          <cell r="F30">
            <v>4539279016300</v>
          </cell>
          <cell r="G30" t="str">
            <v>Cientificalab Produtos Laboratorais e Sistemas Ltda</v>
          </cell>
          <cell r="H30" t="str">
            <v>S</v>
          </cell>
          <cell r="I30" t="str">
            <v>S</v>
          </cell>
          <cell r="J30">
            <v>69</v>
          </cell>
          <cell r="K30">
            <v>44043</v>
          </cell>
          <cell r="M30" t="str">
            <v>2602902 - Cabo de Santo Agostinho - PE</v>
          </cell>
          <cell r="N30">
            <v>87728.15</v>
          </cell>
        </row>
        <row r="31">
          <cell r="C31" t="str">
            <v>HOSPITAL DOM HÉLDER (COVID-19)</v>
          </cell>
          <cell r="E31" t="str">
            <v>5.99 - Outros Serviços de Terceiros Pessoa Jurídica</v>
          </cell>
          <cell r="F31">
            <v>4290489000134</v>
          </cell>
          <cell r="G31" t="str">
            <v>Clinica de Dialise do Cabo Ltda</v>
          </cell>
          <cell r="H31" t="str">
            <v>S</v>
          </cell>
          <cell r="I31" t="str">
            <v>S</v>
          </cell>
          <cell r="J31">
            <v>675</v>
          </cell>
          <cell r="K31">
            <v>44054</v>
          </cell>
          <cell r="M31" t="str">
            <v>2602902 - Cabo de Santo Agostinho - PE</v>
          </cell>
          <cell r="N31">
            <v>147922.12</v>
          </cell>
        </row>
        <row r="32">
          <cell r="C32" t="str">
            <v>HOSPITAL DOM HÉLDER (COVID-19)</v>
          </cell>
          <cell r="E32" t="str">
            <v>5.15 - Serviços Domésticos</v>
          </cell>
          <cell r="F32">
            <v>6272575004803</v>
          </cell>
          <cell r="G32" t="str">
            <v>Lavebras Gestão de Texteis S.A</v>
          </cell>
          <cell r="H32" t="str">
            <v>S</v>
          </cell>
          <cell r="I32" t="str">
            <v>S</v>
          </cell>
          <cell r="J32">
            <v>3479</v>
          </cell>
          <cell r="K32">
            <v>44043</v>
          </cell>
          <cell r="M32" t="str">
            <v>2610707 - Paulista - PE</v>
          </cell>
          <cell r="N32">
            <v>11663.46</v>
          </cell>
        </row>
        <row r="33">
          <cell r="C33" t="str">
            <v>HOSPITAL DOM HÉLDER (COVID-19)</v>
          </cell>
          <cell r="E33" t="str">
            <v>5.10 - Detetização/Tratamento de Resíduos e Afins</v>
          </cell>
          <cell r="F33">
            <v>11863530000180</v>
          </cell>
          <cell r="G33" t="str">
            <v>Brascon Gestão Ambiental Ltda</v>
          </cell>
          <cell r="H33" t="str">
            <v>S</v>
          </cell>
          <cell r="I33" t="str">
            <v>S</v>
          </cell>
          <cell r="J33">
            <v>46508</v>
          </cell>
          <cell r="K33">
            <v>44047</v>
          </cell>
          <cell r="M33" t="str">
            <v>2611309 - Pombos - PE</v>
          </cell>
          <cell r="N33">
            <v>12042.45</v>
          </cell>
        </row>
        <row r="34">
          <cell r="C34" t="str">
            <v>HOSPITAL DOM HÉLDER (COVID-19)</v>
          </cell>
          <cell r="E34" t="str">
            <v>5.23 - Limpeza e Conservação</v>
          </cell>
          <cell r="F34">
            <v>10229013000190</v>
          </cell>
          <cell r="G34" t="str">
            <v>Interclean Administração Ltda</v>
          </cell>
          <cell r="H34" t="str">
            <v>S</v>
          </cell>
          <cell r="I34" t="str">
            <v>S</v>
          </cell>
          <cell r="J34">
            <v>223</v>
          </cell>
          <cell r="K34">
            <v>44027</v>
          </cell>
          <cell r="M34" t="str">
            <v>2611606 - Recife - PE</v>
          </cell>
          <cell r="N34">
            <v>34361.600000000006</v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>
      <selection activeCell="B14" sqref="B1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33236</v>
      </c>
      <c r="I2" s="6">
        <f>IF('[1]TCE - ANEXO IV - Preencher'!K11="","",'[1]TCE - ANEXO IV - Preencher'!K11)</f>
        <v>44008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653.4</v>
      </c>
    </row>
    <row r="3" spans="1:12" s="8" customFormat="1" ht="19.5" customHeight="1" x14ac:dyDescent="0.2">
      <c r="A3" s="3">
        <f>IFERROR(VLOOKUP(B3,'[1]DADOS (OCULTAR)'!$P$3:$R$53,3,0),"")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22093615000142</v>
      </c>
      <c r="E3" s="5" t="str">
        <f>'[1]TCE - ANEXO IV - Preencher'!G12</f>
        <v>JSA Refeições Eireli Me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708</v>
      </c>
      <c r="I3" s="6">
        <f>IF('[1]TCE - ANEXO IV - Preencher'!K12="","",'[1]TCE - ANEXO IV - Preencher'!K12)</f>
        <v>44041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2601904</v>
      </c>
      <c r="L3" s="7">
        <f>'[1]TCE - ANEXO IV - Preencher'!N12</f>
        <v>35640.5</v>
      </c>
    </row>
    <row r="4" spans="1:12" s="8" customFormat="1" ht="19.5" customHeight="1" x14ac:dyDescent="0.2">
      <c r="A4" s="3">
        <f>IFERROR(VLOOKUP(B4,'[1]DADOS (OCULTAR)'!$P$3:$R$53,3,0),"")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44013</v>
      </c>
      <c r="I4" s="6">
        <f>IF('[1]TCE - ANEXO IV - Preencher'!K13="","",'[1]TCE - ANEXO IV - Preencher'!K13)</f>
        <v>44060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473.68</v>
      </c>
    </row>
    <row r="5" spans="1:12" s="8" customFormat="1" ht="19.5" customHeight="1" x14ac:dyDescent="0.2">
      <c r="A5" s="3">
        <f>IFERROR(VLOOKUP(B5,'[1]DADOS (OCULTAR)'!$P$3:$R$53,3,0),"")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19690</v>
      </c>
      <c r="I5" s="6">
        <f>IF('[1]TCE - ANEXO IV - Preencher'!K14="","",'[1]TCE - ANEXO IV - Preencher'!K14)</f>
        <v>44008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624</v>
      </c>
    </row>
    <row r="6" spans="1:12" s="8" customFormat="1" ht="19.5" customHeight="1" x14ac:dyDescent="0.2">
      <c r="A6" s="3">
        <f>IFERROR(VLOOKUP(B6,'[1]DADOS (OCULTAR)'!$P$3:$R$53,3,0),"")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3860</v>
      </c>
      <c r="I6" s="6">
        <f>IF('[1]TCE - ANEXO IV - Preencher'!K15="","",'[1]TCE - ANEXO IV - Preencher'!K15)</f>
        <v>44046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19913.84</v>
      </c>
    </row>
    <row r="7" spans="1:12" s="8" customFormat="1" ht="19.5" customHeight="1" x14ac:dyDescent="0.2">
      <c r="A7" s="3">
        <f>IFERROR(VLOOKUP(B7,'[1]DADOS (OCULTAR)'!$P$3:$R$53,3,0),"")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6957246</v>
      </c>
      <c r="I7" s="6">
        <f>IF('[1]TCE - ANEXO IV - Preencher'!K16="","",'[1]TCE - ANEXO IV - Preencher'!K16)</f>
        <v>43998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4338.05</v>
      </c>
    </row>
    <row r="8" spans="1:12" s="8" customFormat="1" ht="19.5" customHeight="1" x14ac:dyDescent="0.2">
      <c r="A8" s="3">
        <f>IFERROR(VLOOKUP(B8,'[1]DADOS (OCULTAR)'!$P$3:$R$53,3,0),"")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6957252</v>
      </c>
      <c r="I8" s="6">
        <f>IF('[1]TCE - ANEXO IV - Preencher'!K17="","",'[1]TCE - ANEXO IV - Preencher'!K17)</f>
        <v>44008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13318.19</v>
      </c>
    </row>
    <row r="9" spans="1:12" s="8" customFormat="1" ht="19.5" customHeight="1" x14ac:dyDescent="0.2">
      <c r="A9" s="3">
        <f>IFERROR(VLOOKUP(B9,'[1]DADOS (OCULTAR)'!$P$3:$R$53,3,0),"")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6971271</v>
      </c>
      <c r="I9" s="6">
        <f>IF('[1]TCE - ANEXO IV - Preencher'!K18="","",'[1]TCE - ANEXO IV - Preencher'!K18)</f>
        <v>44020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241.87</v>
      </c>
    </row>
    <row r="10" spans="1:12" s="8" customFormat="1" ht="19.5" customHeight="1" x14ac:dyDescent="0.2">
      <c r="A10" s="3">
        <f>IFERROR(VLOOKUP(B10,'[1]DADOS (OCULTAR)'!$P$3:$R$53,3,0),"")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5.13 - Água e Esgoto</v>
      </c>
      <c r="D10" s="3">
        <f>'[1]TCE - ANEXO IV - Preencher'!F19</f>
        <v>9769035000164</v>
      </c>
      <c r="E10" s="5" t="str">
        <f>'[1]TCE - ANEXO IV - Preencher'!G19</f>
        <v>Compesa (Companhia Pernambucana de Saneamento)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44013</v>
      </c>
      <c r="I10" s="6">
        <f>IF('[1]TCE - ANEXO IV - Preencher'!K19="","",'[1]TCE - ANEXO IV - Preencher'!K19)</f>
        <v>44034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2602902</v>
      </c>
      <c r="L10" s="7">
        <f>'[1]TCE - ANEXO IV - Preencher'!N19</f>
        <v>23458.44</v>
      </c>
    </row>
    <row r="11" spans="1:12" s="8" customFormat="1" ht="19.5" customHeight="1" x14ac:dyDescent="0.2">
      <c r="A11" s="3">
        <f>IFERROR(VLOOKUP(B11,'[1]DADOS (OCULTAR)'!$P$3:$R$53,3,0),"")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>5.12 - Energia Elétrica</v>
      </c>
      <c r="D11" s="3">
        <f>'[1]TCE - ANEXO IV - Preencher'!F20</f>
        <v>10835932000108</v>
      </c>
      <c r="E11" s="5" t="str">
        <f>'[1]TCE - ANEXO IV - Preencher'!G20</f>
        <v>Celpe (Companhia Energética de Pernambuco)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118271087</v>
      </c>
      <c r="I11" s="6">
        <f>IF('[1]TCE - ANEXO IV - Preencher'!K20="","",'[1]TCE - ANEXO IV - Preencher'!K20)</f>
        <v>44041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27746.06</v>
      </c>
    </row>
    <row r="12" spans="1:12" s="8" customFormat="1" ht="19.5" customHeight="1" x14ac:dyDescent="0.2">
      <c r="A12" s="3">
        <f>IFERROR(VLOOKUP(B12,'[1]DADOS (OCULTAR)'!$P$3:$R$53,3,0),"")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>5.3 - Locação de Máquinas e Equipamentos</v>
      </c>
      <c r="D12" s="3">
        <f>'[1]TCE - ANEXO IV - Preencher'!F21</f>
        <v>10279299000119</v>
      </c>
      <c r="E12" s="5" t="str">
        <f>'[1]TCE - ANEXO IV - Preencher'!G21</f>
        <v>Rgraph Loc. Com. E Serv. Ltda - Me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2989</v>
      </c>
      <c r="I12" s="6">
        <f>IF('[1]TCE - ANEXO IV - Preencher'!K21="","",'[1]TCE - ANEXO IV - Preencher'!K21)</f>
        <v>44050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1275.5999999999999</v>
      </c>
    </row>
    <row r="13" spans="1:12" s="8" customFormat="1" ht="19.5" customHeight="1" x14ac:dyDescent="0.2">
      <c r="A13" s="3">
        <f>IFERROR(VLOOKUP(B13,'[1]DADOS (OCULTAR)'!$P$3:$R$53,3,0),"")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5.16 - Serviços Médico-Hospitalares, Odotonlógia e Laboratoriais</v>
      </c>
      <c r="D13" s="3">
        <f>'[1]TCE - ANEXO IV - Preencher'!F22</f>
        <v>15442310000133</v>
      </c>
      <c r="E13" s="5" t="str">
        <f>'[1]TCE - ANEXO IV - Preencher'!G22</f>
        <v>CARDIOSAUDE SERVICOS MEDICOS LTDA</v>
      </c>
      <c r="F13" s="5" t="str">
        <f>'[1]TCE - ANEXO IV - Preencher'!H22</f>
        <v>S</v>
      </c>
      <c r="G13" s="5" t="str">
        <f>'[1]TCE - ANEXO IV - Preencher'!I22</f>
        <v>S</v>
      </c>
      <c r="H13" s="5">
        <f>'[1]TCE - ANEXO IV - Preencher'!J22</f>
        <v>404</v>
      </c>
      <c r="I13" s="6">
        <f>IF('[1]TCE - ANEXO IV - Preencher'!K22="","",'[1]TCE - ANEXO IV - Preencher'!K22)</f>
        <v>44054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4338.5</v>
      </c>
    </row>
    <row r="14" spans="1:12" s="8" customFormat="1" ht="19.5" customHeight="1" x14ac:dyDescent="0.2">
      <c r="A14" s="3">
        <f>IFERROR(VLOOKUP(B14,'[1]DADOS (OCULTAR)'!$P$3:$R$53,3,0),"")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5.16 - Serviços Médico-Hospitalares, Odotonlógia e Laboratoriais</v>
      </c>
      <c r="D14" s="3">
        <f>'[1]TCE - ANEXO IV - Preencher'!F23</f>
        <v>20915564000161</v>
      </c>
      <c r="E14" s="5" t="str">
        <f>'[1]TCE - ANEXO IV - Preencher'!G23</f>
        <v>CM PATRIOTA LTDA</v>
      </c>
      <c r="F14" s="5" t="str">
        <f>'[1]TCE - ANEXO IV - Preencher'!H23</f>
        <v>S</v>
      </c>
      <c r="G14" s="5" t="str">
        <f>'[1]TCE - ANEXO IV - Preencher'!I23</f>
        <v>S</v>
      </c>
      <c r="H14" s="5">
        <f>'[1]TCE - ANEXO IV - Preencher'!J23</f>
        <v>153</v>
      </c>
      <c r="I14" s="6">
        <f>IF('[1]TCE - ANEXO IV - Preencher'!K23="","",'[1]TCE - ANEXO IV - Preencher'!K23)</f>
        <v>44063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2604007</v>
      </c>
      <c r="L14" s="7">
        <f>'[1]TCE - ANEXO IV - Preencher'!N23</f>
        <v>22555.52</v>
      </c>
    </row>
    <row r="15" spans="1:12" s="8" customFormat="1" ht="19.5" customHeight="1" x14ac:dyDescent="0.2">
      <c r="A15" s="3">
        <f>IFERROR(VLOOKUP(B15,'[1]DADOS (OCULTAR)'!$P$3:$R$53,3,0),"")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5.16 - Serviços Médico-Hospitalares, Odotonlógia e Laboratoriais</v>
      </c>
      <c r="D15" s="3" t="str">
        <f>'[1]TCE - ANEXO IV - Preencher'!F24</f>
        <v>00.599.741000130</v>
      </c>
      <c r="E15" s="5" t="str">
        <f>'[1]TCE - ANEXO IV - Preencher'!G24</f>
        <v>COOPECARDIO - COOPERATIVA DE TRABALHO DOS MEDICOS CARDIOLOGISTAS DE PERNAMBUCO</v>
      </c>
      <c r="F15" s="5" t="str">
        <f>'[1]TCE - ANEXO IV - Preencher'!H24</f>
        <v>S</v>
      </c>
      <c r="G15" s="5" t="str">
        <f>'[1]TCE - ANEXO IV - Preencher'!I24</f>
        <v>S</v>
      </c>
      <c r="H15" s="5">
        <f>'[1]TCE - ANEXO IV - Preencher'!J24</f>
        <v>22594</v>
      </c>
      <c r="I15" s="6">
        <f>IF('[1]TCE - ANEXO IV - Preencher'!K24="","",'[1]TCE - ANEXO IV - Preencher'!K24)</f>
        <v>44049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19236.43</v>
      </c>
    </row>
    <row r="16" spans="1:12" s="8" customFormat="1" ht="19.5" customHeight="1" x14ac:dyDescent="0.2">
      <c r="A16" s="3">
        <f>IFERROR(VLOOKUP(B16,'[1]DADOS (OCULTAR)'!$P$3:$R$53,3,0),"")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5.16 - Serviços Médico-Hospitalares, Odotonlógia e Laboratoriais</v>
      </c>
      <c r="D16" s="3">
        <f>'[1]TCE - ANEXO IV - Preencher'!F25</f>
        <v>29449525000190</v>
      </c>
      <c r="E16" s="5" t="str">
        <f>'[1]TCE - ANEXO IV - Preencher'!G25</f>
        <v xml:space="preserve">HPI CLINICA CARDIOLOGICA LTDA 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120</v>
      </c>
      <c r="I16" s="6">
        <f>IF('[1]TCE - ANEXO IV - Preencher'!K25="","",'[1]TCE - ANEXO IV - Preencher'!K25)</f>
        <v>44057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2613909</v>
      </c>
      <c r="L16" s="7">
        <f>'[1]TCE - ANEXO IV - Preencher'!N25</f>
        <v>7337.4</v>
      </c>
    </row>
    <row r="17" spans="1:12" s="8" customFormat="1" ht="19.5" customHeight="1" x14ac:dyDescent="0.2">
      <c r="A17" s="3">
        <f>IFERROR(VLOOKUP(B17,'[1]DADOS (OCULTAR)'!$P$3:$R$53,3,0),"")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Odotonlógia e Laboratoriais</v>
      </c>
      <c r="D17" s="3">
        <f>'[1]TCE - ANEXO IV - Preencher'!F26</f>
        <v>15045541000103</v>
      </c>
      <c r="E17" s="5" t="str">
        <f>'[1]TCE - ANEXO IV - Preencher'!G26</f>
        <v>M VIDEO CIRURGICA S/S LTDA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25</v>
      </c>
      <c r="I17" s="6">
        <f>IF('[1]TCE - ANEXO IV - Preencher'!K26="","",'[1]TCE - ANEXO IV - Preencher'!K26)</f>
        <v>44055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21694.98</v>
      </c>
    </row>
    <row r="18" spans="1:12" s="8" customFormat="1" ht="19.5" customHeight="1" x14ac:dyDescent="0.2">
      <c r="A18" s="3">
        <f>IFERROR(VLOOKUP(B18,'[1]DADOS (OCULTAR)'!$P$3:$R$53,3,0),"")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Odotonlógia e Laboratoriais</v>
      </c>
      <c r="D18" s="3">
        <f>'[1]TCE - ANEXO IV - Preencher'!F27</f>
        <v>24881506000115</v>
      </c>
      <c r="E18" s="5" t="str">
        <f>'[1]TCE - ANEXO IV - Preencher'!G27</f>
        <v>MEDICANDO: ATENDIMENTO MEDICO ESPECIALIZADO LTDA</v>
      </c>
      <c r="F18" s="5" t="str">
        <f>'[1]TCE - ANEXO IV - Preencher'!H27</f>
        <v>S</v>
      </c>
      <c r="G18" s="5" t="str">
        <f>'[1]TCE - ANEXO IV - Preencher'!I27</f>
        <v>S</v>
      </c>
      <c r="H18" s="5">
        <f>'[1]TCE - ANEXO IV - Preencher'!J27</f>
        <v>184</v>
      </c>
      <c r="I18" s="6">
        <f>IF('[1]TCE - ANEXO IV - Preencher'!K27="","",'[1]TCE - ANEXO IV - Preencher'!K27)</f>
        <v>44054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326756.68</v>
      </c>
    </row>
    <row r="19" spans="1:12" s="8" customFormat="1" ht="19.5" customHeight="1" x14ac:dyDescent="0.2">
      <c r="A19" s="3">
        <f>IFERROR(VLOOKUP(B19,'[1]DADOS (OCULTAR)'!$P$3:$R$53,3,0),"")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Odotonlógia e Laboratoriais</v>
      </c>
      <c r="D19" s="3">
        <f>'[1]TCE - ANEXO IV - Preencher'!F28</f>
        <v>13844637000297</v>
      </c>
      <c r="E19" s="5" t="str">
        <f>'[1]TCE - ANEXO IV - Preencher'!G28</f>
        <v>MEMORIAL CORACAO EM SAUDE LTDA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672</v>
      </c>
      <c r="I19" s="6">
        <f>IF('[1]TCE - ANEXO IV - Preencher'!K28="","",'[1]TCE - ANEXO IV - Preencher'!K28)</f>
        <v>44067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57174.28</v>
      </c>
    </row>
    <row r="20" spans="1:12" s="8" customFormat="1" ht="19.5" customHeight="1" x14ac:dyDescent="0.2">
      <c r="A20" s="3">
        <f>IFERROR(VLOOKUP(B20,'[1]DADOS (OCULTAR)'!$P$3:$R$53,3,0),"")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5.16 - Serviços Médico-Hospitalares, Odotonlógia e Laboratoriais</v>
      </c>
      <c r="D20" s="3">
        <f>'[1]TCE - ANEXO IV - Preencher'!F29</f>
        <v>29482450000140</v>
      </c>
      <c r="E20" s="5" t="str">
        <f>'[1]TCE - ANEXO IV - Preencher'!G29</f>
        <v xml:space="preserve">T MAIS CLINICA MEDICA LTDA 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89</v>
      </c>
      <c r="I20" s="6">
        <f>IF('[1]TCE - ANEXO IV - Preencher'!K29="","",'[1]TCE - ANEXO IV - Preencher'!K29)</f>
        <v>44055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296733.53999999998</v>
      </c>
    </row>
    <row r="21" spans="1:12" s="8" customFormat="1" ht="19.5" customHeight="1" x14ac:dyDescent="0.2">
      <c r="A21" s="3">
        <f>IFERROR(VLOOKUP(B21,'[1]DADOS (OCULTAR)'!$P$3:$R$53,3,0),"")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5.16 - Serviços Médico-Hospitalares, Odotonlógia e Laboratoriais</v>
      </c>
      <c r="D21" s="3">
        <f>'[1]TCE - ANEXO IV - Preencher'!F30</f>
        <v>4539279016300</v>
      </c>
      <c r="E21" s="5" t="str">
        <f>'[1]TCE - ANEXO IV - Preencher'!G30</f>
        <v>Cientificalab Produtos Laboratorais e Sistemas Ltda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69</v>
      </c>
      <c r="I21" s="6">
        <f>IF('[1]TCE - ANEXO IV - Preencher'!K30="","",'[1]TCE - ANEXO IV - Preencher'!K30)</f>
        <v>44043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2602902</v>
      </c>
      <c r="L21" s="7">
        <f>'[1]TCE - ANEXO IV - Preencher'!N30</f>
        <v>87728.15</v>
      </c>
    </row>
    <row r="22" spans="1:12" s="8" customFormat="1" ht="19.5" customHeight="1" x14ac:dyDescent="0.2">
      <c r="A22" s="3">
        <f>IFERROR(VLOOKUP(B22,'[1]DADOS (OCULTAR)'!$P$3:$R$53,3,0),"")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5.99 - Outros Serviços de Terceiros Pessoa Jurídica</v>
      </c>
      <c r="D22" s="3">
        <f>'[1]TCE - ANEXO IV - Preencher'!F31</f>
        <v>4290489000134</v>
      </c>
      <c r="E22" s="5" t="str">
        <f>'[1]TCE - ANEXO IV - Preencher'!G31</f>
        <v>Clinica de Dialise do Cabo Ltda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675</v>
      </c>
      <c r="I22" s="6">
        <f>IF('[1]TCE - ANEXO IV - Preencher'!K31="","",'[1]TCE - ANEXO IV - Preencher'!K31)</f>
        <v>44054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2602902</v>
      </c>
      <c r="L22" s="7">
        <f>'[1]TCE - ANEXO IV - Preencher'!N31</f>
        <v>147922.12</v>
      </c>
    </row>
    <row r="23" spans="1:12" s="8" customFormat="1" ht="19.5" customHeight="1" x14ac:dyDescent="0.2">
      <c r="A23" s="3">
        <f>IFERROR(VLOOKUP(B23,'[1]DADOS (OCULTAR)'!$P$3:$R$53,3,0),"")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5.15 - Serviços Domésticos</v>
      </c>
      <c r="D23" s="3">
        <f>'[1]TCE - ANEXO IV - Preencher'!F32</f>
        <v>6272575004803</v>
      </c>
      <c r="E23" s="5" t="str">
        <f>'[1]TCE - ANEXO IV - Preencher'!G32</f>
        <v>Lavebras Gestão de Texteis S.A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3479</v>
      </c>
      <c r="I23" s="6">
        <f>IF('[1]TCE - ANEXO IV - Preencher'!K32="","",'[1]TCE - ANEXO IV - Preencher'!K32)</f>
        <v>44043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11663.46</v>
      </c>
    </row>
    <row r="24" spans="1:12" s="8" customFormat="1" ht="19.5" customHeight="1" x14ac:dyDescent="0.2">
      <c r="A24" s="3">
        <f>IFERROR(VLOOKUP(B24,'[1]DADOS (OCULTAR)'!$P$3:$R$53,3,0),"")</f>
        <v>9039744000860</v>
      </c>
      <c r="B24" s="4" t="str">
        <f>'[1]TCE - ANEXO IV - Preencher'!C33</f>
        <v>HOSPITAL DOM HÉLDER (COVID-19)</v>
      </c>
      <c r="C24" s="4" t="str">
        <f>'[1]TCE - ANEXO IV - Preencher'!E33</f>
        <v>5.10 - Detetização/Tratamento de Resíduos e Afins</v>
      </c>
      <c r="D24" s="3">
        <f>'[1]TCE - ANEXO IV - Preencher'!F33</f>
        <v>11863530000180</v>
      </c>
      <c r="E24" s="5" t="str">
        <f>'[1]TCE - ANEXO IV - Preencher'!G33</f>
        <v>Brascon Gestão Ambiental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46508</v>
      </c>
      <c r="I24" s="6">
        <f>IF('[1]TCE - ANEXO IV - Preencher'!K33="","",'[1]TCE - ANEXO IV - Preencher'!K33)</f>
        <v>44047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2611309</v>
      </c>
      <c r="L24" s="7">
        <f>'[1]TCE - ANEXO IV - Preencher'!N33</f>
        <v>12042.45</v>
      </c>
    </row>
    <row r="25" spans="1:12" s="8" customFormat="1" ht="19.5" customHeight="1" x14ac:dyDescent="0.2">
      <c r="A25" s="3">
        <f>IFERROR(VLOOKUP(B25,'[1]DADOS (OCULTAR)'!$P$3:$R$53,3,0),"")</f>
        <v>9039744000860</v>
      </c>
      <c r="B25" s="4" t="str">
        <f>'[1]TCE - ANEXO IV - Preencher'!C34</f>
        <v>HOSPITAL DOM HÉLDER (COVID-19)</v>
      </c>
      <c r="C25" s="4" t="str">
        <f>'[1]TCE - ANEXO IV - Preencher'!E34</f>
        <v>5.23 - Limpeza e Conservação</v>
      </c>
      <c r="D25" s="3">
        <f>'[1]TCE - ANEXO IV - Preencher'!F34</f>
        <v>10229013000190</v>
      </c>
      <c r="E25" s="5" t="str">
        <f>'[1]TCE - ANEXO IV - Preencher'!G34</f>
        <v>Interclean Administração Ltda</v>
      </c>
      <c r="F25" s="5" t="str">
        <f>'[1]TCE - ANEXO IV - Preencher'!H34</f>
        <v>S</v>
      </c>
      <c r="G25" s="5" t="str">
        <f>'[1]TCE - ANEXO IV - Preencher'!I34</f>
        <v>S</v>
      </c>
      <c r="H25" s="5">
        <f>'[1]TCE - ANEXO IV - Preencher'!J34</f>
        <v>223</v>
      </c>
      <c r="I25" s="6">
        <f>IF('[1]TCE - ANEXO IV - Preencher'!K34="","",'[1]TCE - ANEXO IV - Preencher'!K34)</f>
        <v>44027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34361.600000000006</v>
      </c>
    </row>
    <row r="26" spans="1:12" s="8" customFormat="1" ht="19.5" customHeight="1" x14ac:dyDescent="0.2">
      <c r="A26" s="3" t="str">
        <f>IFERROR(VLOOKUP(B26,'[1]DADOS (OCULTAR)'!$P$3:$R$53,3,0),"")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(OCULTAR)'!$P$3:$R$53,3,0),"")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(OCULTAR)'!$P$3:$R$53,3,0),"")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(OCULTAR)'!$P$3:$R$53,3,0),"")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(OCULTAR)'!$P$3:$R$53,3,0),"")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(OCULTAR)'!$P$3:$R$53,3,0),"")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(OCULTAR)'!$P$3:$R$53,3,0),"")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2020-09-09T03:14:08Z</dcterms:created>
  <dcterms:modified xsi:type="dcterms:W3CDTF">2020-09-09T03:14:22Z</dcterms:modified>
</cp:coreProperties>
</file>