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090"/>
  </bookViews>
  <sheets>
    <sheet name="TCE - ANEXO I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44525"/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<sst xmlns="http://schemas.openxmlformats.org/spreadsheetml/2006/main" count="12" uniqueCount="12">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</sst>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11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color indexed="10"/>
      <name val="Calibri"/>
      <family val="2"/>
    </font>
    <font>
      <sz val="11"/>
      <color indexed="10"/>
      <name val="Calibri"/>
      <charset val="1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6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6" fillId="0" borderId="0"/>
    <xf numFmtId="0" fontId="7" fillId="0" borderId="0"/>
    <xf numFmtId="0" fontId="1" fillId="0" borderId="0"/>
    <xf numFmtId="0" fontId="8" fillId="0" borderId="0">
      <alignment vertical="top"/>
    </xf>
    <xf numFmtId="0" fontId="1" fillId="0" borderId="0"/>
    <xf numFmtId="0" fontId="9" fillId="0" borderId="0">
      <alignment vertical="top"/>
    </xf>
    <xf numFmtId="0" fontId="1" fillId="0" borderId="0"/>
    <xf numFmtId="0" fontId="1" fillId="0" borderId="0"/>
    <xf numFmtId="164" fontId="4" fillId="0" borderId="0" applyBorder="0" applyProtection="0"/>
    <xf numFmtId="0" fontId="10" fillId="0" borderId="0"/>
    <xf numFmtId="3" fontId="8" fillId="0" borderId="0">
      <alignment vertical="top"/>
    </xf>
    <xf numFmtId="164" fontId="2" fillId="0" borderId="0" applyBorder="0" applyProtection="0"/>
  </cellStyleXfs>
  <cellXfs count="11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4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16">
    <cellStyle name="Excel_BuiltIn_Texto Explicativo" xfId="2"/>
    <cellStyle name="Moeda 2" xfId="3"/>
    <cellStyle name="Normal" xfId="0" builtinId="0"/>
    <cellStyle name="Normal 2" xfId="4"/>
    <cellStyle name="Normal 2 2" xfId="5"/>
    <cellStyle name="Normal 3" xfId="6"/>
    <cellStyle name="Normal 33" xfId="7"/>
    <cellStyle name="Normal 4" xfId="8"/>
    <cellStyle name="Normal 6" xfId="9"/>
    <cellStyle name="Normal 9" xfId="10"/>
    <cellStyle name="Normal 9 2" xfId="11"/>
    <cellStyle name="Separador de milhares 2" xfId="12"/>
    <cellStyle name="Texto Explicativo 2" xfId="13"/>
    <cellStyle name="Vírgula" xfId="1" builtinId="3"/>
    <cellStyle name="Vírgula 17" xfId="14"/>
    <cellStyle name="Vírgula 18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E/UPAE%20CARUARU/PRESTA&#199;&#195;O%20DE%20CONTAS/2020/06.%20JUNHO/PCF%202020%20-%20REV%2006%20-%20em%2015.07.20%20-%20VERS&#195;O%20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1">
          <cell r="C11" t="str">
            <v>UPAE CARUARU</v>
          </cell>
          <cell r="E11" t="str">
            <v>1.99 - Outras Despesas com Pessoal</v>
          </cell>
          <cell r="F11">
            <v>15242921000138</v>
          </cell>
          <cell r="G11" t="str">
            <v>M. A. DE O. MENEZES EIRELI ME</v>
          </cell>
          <cell r="H11" t="str">
            <v>S</v>
          </cell>
          <cell r="I11" t="str">
            <v>S</v>
          </cell>
          <cell r="J11" t="str">
            <v>1654</v>
          </cell>
          <cell r="K11">
            <v>43998</v>
          </cell>
          <cell r="L11" t="str">
            <v>26200615242921000138550010000016541000005542</v>
          </cell>
          <cell r="M11" t="str">
            <v>2611606 - Recife - PE</v>
          </cell>
          <cell r="N11">
            <v>6026</v>
          </cell>
        </row>
        <row r="12">
          <cell r="C12" t="str">
            <v>UPAE CARUARU</v>
          </cell>
          <cell r="E12" t="str">
            <v>1.99 - Outras Despesas com Pessoal</v>
          </cell>
          <cell r="F12">
            <v>15242921000138</v>
          </cell>
          <cell r="G12" t="str">
            <v>M. A. DE O. MENEZES EIRELI ME</v>
          </cell>
          <cell r="H12" t="str">
            <v>S</v>
          </cell>
          <cell r="I12" t="str">
            <v>S</v>
          </cell>
          <cell r="J12" t="str">
            <v>1679</v>
          </cell>
          <cell r="K12">
            <v>44013</v>
          </cell>
          <cell r="L12" t="str">
            <v>2620071524292100013855001000001671000005790</v>
          </cell>
          <cell r="M12" t="str">
            <v>2611606 - Recife - PE</v>
          </cell>
          <cell r="N12">
            <v>7164.5</v>
          </cell>
        </row>
        <row r="13">
          <cell r="C13" t="str">
            <v>UPAE CARUARU</v>
          </cell>
          <cell r="E13" t="str">
            <v>1.99 - Outras Despesas com Pessoal</v>
          </cell>
          <cell r="F13">
            <v>61383493000180</v>
          </cell>
          <cell r="G13" t="str">
            <v>SOMPO SEGUROS S/A</v>
          </cell>
          <cell r="H13" t="str">
            <v>S</v>
          </cell>
          <cell r="I13" t="str">
            <v>N</v>
          </cell>
          <cell r="M13" t="str">
            <v>2611606 - Recife - PE</v>
          </cell>
          <cell r="N13">
            <v>376.07</v>
          </cell>
        </row>
        <row r="14">
          <cell r="C14" t="str">
            <v>UPAE CARUARU</v>
          </cell>
          <cell r="E14" t="str">
            <v>1.99 - Outras Despesas com Pessoal</v>
          </cell>
          <cell r="F14">
            <v>10548532000111</v>
          </cell>
          <cell r="G14" t="str">
            <v>ASSOCIAÇAO DAS EMPRESAS DE TRANSPORTE DE PASSAGEIROS DE CARUARU-AETPC</v>
          </cell>
          <cell r="H14" t="str">
            <v>S</v>
          </cell>
          <cell r="I14" t="str">
            <v>N</v>
          </cell>
          <cell r="N14">
            <v>4356</v>
          </cell>
        </row>
        <row r="15">
          <cell r="C15" t="str">
            <v>UPAE CARUARU</v>
          </cell>
          <cell r="E15" t="str">
            <v>3.12 - Material Hospitalar</v>
          </cell>
          <cell r="F15">
            <v>27437015000178</v>
          </cell>
          <cell r="G15" t="str">
            <v>SURGICALL PRODUTOS MEDICOS LTDA</v>
          </cell>
          <cell r="H15" t="str">
            <v>B</v>
          </cell>
          <cell r="I15" t="str">
            <v>S</v>
          </cell>
          <cell r="J15" t="str">
            <v>000002698</v>
          </cell>
          <cell r="K15">
            <v>43902</v>
          </cell>
          <cell r="L15" t="str">
            <v>35200327437015000178550010000026981000006414</v>
          </cell>
          <cell r="M15" t="str">
            <v>35 -  São Paulo</v>
          </cell>
          <cell r="N15">
            <v>2277</v>
          </cell>
        </row>
        <row r="16">
          <cell r="C16" t="str">
            <v>UPAE CARUARU</v>
          </cell>
          <cell r="E16" t="str">
            <v>3.2 - Gás e Outros Materiais Engarrafados</v>
          </cell>
          <cell r="F16">
            <v>24380578002041</v>
          </cell>
          <cell r="G16" t="str">
            <v>WHITE MARTINS GASES INDUSTRIAIS NE LTDA</v>
          </cell>
          <cell r="H16" t="str">
            <v>B</v>
          </cell>
          <cell r="I16" t="str">
            <v>S</v>
          </cell>
          <cell r="J16" t="str">
            <v>279806</v>
          </cell>
          <cell r="K16">
            <v>43923</v>
          </cell>
          <cell r="L16" t="str">
            <v>26200424380578002041552000002798061786642031</v>
          </cell>
          <cell r="M16" t="str">
            <v>26 -  Pernambuco</v>
          </cell>
          <cell r="N16">
            <v>385.78</v>
          </cell>
        </row>
        <row r="17">
          <cell r="C17" t="str">
            <v>UPAE CARUARU</v>
          </cell>
          <cell r="E17" t="str">
            <v>3.2 - Gás e Outros Materiais Engarrafados</v>
          </cell>
          <cell r="F17">
            <v>24380578002041</v>
          </cell>
          <cell r="G17" t="str">
            <v>WHITE MARTINS GASES INDUSTRIAIS NE LTDA</v>
          </cell>
          <cell r="H17" t="str">
            <v>B</v>
          </cell>
          <cell r="I17" t="str">
            <v>S</v>
          </cell>
          <cell r="J17" t="str">
            <v>282617</v>
          </cell>
          <cell r="K17">
            <v>43980</v>
          </cell>
          <cell r="L17" t="str">
            <v>26200524380578002041552000002826171792511995</v>
          </cell>
          <cell r="M17" t="str">
            <v>26 -  Pernambuco</v>
          </cell>
          <cell r="N17">
            <v>343.3</v>
          </cell>
        </row>
        <row r="18">
          <cell r="C18" t="str">
            <v>UPAE CARUARU</v>
          </cell>
          <cell r="E18" t="str">
            <v>3.2 - Gás e Outros Materiais Engarrafados</v>
          </cell>
          <cell r="F18">
            <v>24380578002041</v>
          </cell>
          <cell r="G18" t="str">
            <v>WHITE MARTINS GASES INDUSTRIAIS NE LTDA</v>
          </cell>
          <cell r="H18" t="str">
            <v>B</v>
          </cell>
          <cell r="I18" t="str">
            <v>S</v>
          </cell>
          <cell r="J18" t="str">
            <v>284056</v>
          </cell>
          <cell r="K18">
            <v>44007</v>
          </cell>
          <cell r="L18" t="str">
            <v>26200624380578002041552000002840561795593915</v>
          </cell>
          <cell r="M18" t="str">
            <v>26 -  Pernambuco</v>
          </cell>
          <cell r="N18">
            <v>272.52</v>
          </cell>
        </row>
        <row r="19">
          <cell r="C19" t="str">
            <v>UPAE CARUARU</v>
          </cell>
          <cell r="E19" t="str">
            <v>3.13 - Materiais e Materiais Ortopédicos e Corretivos (OPME)</v>
          </cell>
          <cell r="F19">
            <v>27437015000178</v>
          </cell>
          <cell r="G19" t="str">
            <v>SURGICALL PRODUTOS MEDICOS LTDA</v>
          </cell>
          <cell r="H19" t="str">
            <v>B</v>
          </cell>
          <cell r="I19" t="str">
            <v>S</v>
          </cell>
          <cell r="J19" t="str">
            <v>00002698</v>
          </cell>
          <cell r="K19">
            <v>43902</v>
          </cell>
          <cell r="L19" t="str">
            <v>35200327437015000178550010000026981000006414</v>
          </cell>
          <cell r="M19" t="str">
            <v>35 -  São Paulo</v>
          </cell>
          <cell r="N19">
            <v>5085</v>
          </cell>
        </row>
        <row r="20">
          <cell r="C20" t="str">
            <v>UPAE CARUARU</v>
          </cell>
          <cell r="E20" t="str">
            <v>3.99 - Outras despesas com Material de Consumo</v>
          </cell>
          <cell r="F20">
            <v>30678108000107</v>
          </cell>
          <cell r="G20" t="str">
            <v>ELVIS LUIZ DA SILVA DISTRIBUIDORA DE AGUA</v>
          </cell>
          <cell r="H20" t="str">
            <v>B</v>
          </cell>
          <cell r="I20" t="str">
            <v>S</v>
          </cell>
          <cell r="J20" t="str">
            <v>318</v>
          </cell>
          <cell r="K20">
            <v>43984</v>
          </cell>
          <cell r="L20" t="str">
            <v>26200630678108000107550010000003181758414847</v>
          </cell>
          <cell r="M20" t="str">
            <v>26 -  Pernambuco</v>
          </cell>
          <cell r="N20">
            <v>60</v>
          </cell>
        </row>
        <row r="21">
          <cell r="C21" t="str">
            <v>UPAE CARUARU</v>
          </cell>
          <cell r="E21" t="str">
            <v>3.99 - Outras despesas com Material de Consumo</v>
          </cell>
          <cell r="F21">
            <v>30678108000107</v>
          </cell>
          <cell r="G21" t="str">
            <v>ELVIS LUIZ DA SILVA DISTRIBUIDORA DE AGUA</v>
          </cell>
          <cell r="H21" t="str">
            <v>B</v>
          </cell>
          <cell r="I21" t="str">
            <v>S</v>
          </cell>
          <cell r="J21" t="str">
            <v>321</v>
          </cell>
          <cell r="K21">
            <v>44012</v>
          </cell>
          <cell r="L21" t="str">
            <v>26200630678108000107550010000003211473378953</v>
          </cell>
          <cell r="M21" t="str">
            <v>26 -  Pernambuco</v>
          </cell>
          <cell r="N21">
            <v>213</v>
          </cell>
        </row>
        <row r="22">
          <cell r="C22" t="str">
            <v>UPAE CARUARU</v>
          </cell>
          <cell r="E22" t="str">
            <v>3.6 - Material de Expediente</v>
          </cell>
          <cell r="F22">
            <v>6312331000143</v>
          </cell>
          <cell r="G22" t="str">
            <v>KARLA MARIA DA SILVA LIMA INSTALAÇOES COMERCIAIS</v>
          </cell>
          <cell r="H22" t="str">
            <v>B</v>
          </cell>
          <cell r="I22" t="str">
            <v>S</v>
          </cell>
          <cell r="J22" t="str">
            <v>2524</v>
          </cell>
          <cell r="K22">
            <v>43994</v>
          </cell>
          <cell r="L22" t="str">
            <v>26200606312331000143550000000025241070554758</v>
          </cell>
          <cell r="M22" t="str">
            <v>26 -  Pernambuco</v>
          </cell>
          <cell r="N22">
            <v>260</v>
          </cell>
        </row>
        <row r="23">
          <cell r="C23" t="str">
            <v>UPAE CARUARU</v>
          </cell>
          <cell r="E23" t="str">
            <v xml:space="preserve">3.8 - Uniformes, Tecidos e Aviamentos </v>
          </cell>
          <cell r="F23">
            <v>12936474000129</v>
          </cell>
          <cell r="G23" t="str">
            <v>KARLA ISA BEZERRA - ME</v>
          </cell>
          <cell r="H23" t="str">
            <v>B</v>
          </cell>
          <cell r="I23" t="str">
            <v>S</v>
          </cell>
          <cell r="J23" t="str">
            <v>000016236</v>
          </cell>
          <cell r="K23">
            <v>43902</v>
          </cell>
          <cell r="L23" t="str">
            <v>26200312936474000129550000000162361561709478</v>
          </cell>
          <cell r="M23" t="str">
            <v>26 -  Pernambuco</v>
          </cell>
          <cell r="N23">
            <v>219</v>
          </cell>
        </row>
        <row r="24">
          <cell r="C24" t="str">
            <v>UPAE CARUARU</v>
          </cell>
          <cell r="E24" t="str">
            <v xml:space="preserve">5.21 - Seguros em geral </v>
          </cell>
          <cell r="F24">
            <v>61383493000180</v>
          </cell>
          <cell r="G24" t="str">
            <v>SOMPO SEGUROS S/A</v>
          </cell>
          <cell r="H24" t="str">
            <v>S</v>
          </cell>
          <cell r="I24" t="str">
            <v>N</v>
          </cell>
          <cell r="M24" t="str">
            <v>26 -  Pernambuco</v>
          </cell>
          <cell r="N24">
            <v>842.75</v>
          </cell>
        </row>
        <row r="25">
          <cell r="C25" t="str">
            <v>UPAE CARUARU</v>
          </cell>
          <cell r="E25" t="str">
            <v xml:space="preserve">5.25 - Serviços Bancários </v>
          </cell>
          <cell r="F25">
            <v>60701190000104</v>
          </cell>
          <cell r="G25" t="str">
            <v>BANCO ITAU</v>
          </cell>
          <cell r="H25" t="str">
            <v>S</v>
          </cell>
          <cell r="I25" t="str">
            <v>N</v>
          </cell>
          <cell r="M25" t="str">
            <v>26 -  Pernambuco</v>
          </cell>
          <cell r="N25">
            <v>334</v>
          </cell>
        </row>
        <row r="26">
          <cell r="C26" t="str">
            <v>UPAE CARUARU</v>
          </cell>
          <cell r="E26" t="str">
            <v xml:space="preserve">5.25 - Serviços Bancários </v>
          </cell>
          <cell r="F26">
            <v>60701190000104</v>
          </cell>
          <cell r="G26" t="str">
            <v>BANCO ITAU</v>
          </cell>
          <cell r="H26" t="str">
            <v>S</v>
          </cell>
          <cell r="I26" t="str">
            <v>N</v>
          </cell>
          <cell r="M26" t="str">
            <v>26 -  Pernambuco</v>
          </cell>
          <cell r="N26">
            <v>436.67</v>
          </cell>
        </row>
        <row r="27">
          <cell r="C27" t="str">
            <v>UPAE CARUARU</v>
          </cell>
          <cell r="E27" t="str">
            <v>5.18 - Teledonia Fixa</v>
          </cell>
          <cell r="F27">
            <v>27703250000144</v>
          </cell>
          <cell r="G27" t="str">
            <v>GERALDO FREIRE DA SILVA JUNIOR</v>
          </cell>
          <cell r="H27" t="str">
            <v>S</v>
          </cell>
          <cell r="I27" t="str">
            <v>S</v>
          </cell>
          <cell r="J27" t="str">
            <v>000000007</v>
          </cell>
          <cell r="K27">
            <v>44004</v>
          </cell>
          <cell r="M27" t="str">
            <v>2604106 - Caruaru - PE</v>
          </cell>
          <cell r="N27">
            <v>300</v>
          </cell>
        </row>
        <row r="28">
          <cell r="C28" t="str">
            <v>UPAE CARUARU</v>
          </cell>
          <cell r="E28" t="str">
            <v>5.18 - Teledonia Fixa</v>
          </cell>
          <cell r="F28">
            <v>6985306000120</v>
          </cell>
          <cell r="G28" t="str">
            <v>SERVHOST INTERNET LTDA ME</v>
          </cell>
          <cell r="H28" t="str">
            <v>S</v>
          </cell>
          <cell r="I28" t="str">
            <v>S</v>
          </cell>
          <cell r="J28" t="str">
            <v>00006797</v>
          </cell>
          <cell r="K28">
            <v>43984</v>
          </cell>
          <cell r="M28" t="str">
            <v>2611606 - Recife - PE</v>
          </cell>
          <cell r="N28">
            <v>74.14</v>
          </cell>
        </row>
        <row r="29">
          <cell r="C29" t="str">
            <v>UPAE CARUARU</v>
          </cell>
          <cell r="E29" t="str">
            <v>5.12 - Energia Elétrica</v>
          </cell>
          <cell r="F29">
            <v>10835932000108</v>
          </cell>
          <cell r="G29" t="str">
            <v xml:space="preserve">COMPANHIA ENERGETICA DE PERNAMBUCO </v>
          </cell>
          <cell r="H29" t="str">
            <v>S</v>
          </cell>
          <cell r="I29" t="str">
            <v>S</v>
          </cell>
          <cell r="J29" t="str">
            <v>112832600</v>
          </cell>
          <cell r="K29">
            <v>43999</v>
          </cell>
          <cell r="M29" t="str">
            <v>2611606 - Recife - PE</v>
          </cell>
          <cell r="N29">
            <v>8724.2800000000007</v>
          </cell>
        </row>
        <row r="30">
          <cell r="C30" t="str">
            <v>UPAE CARUARU</v>
          </cell>
          <cell r="E30" t="str">
            <v>5.3 - Locação de Máquinas e Equipamentos</v>
          </cell>
          <cell r="F30">
            <v>41096520000127</v>
          </cell>
          <cell r="G30" t="str">
            <v>PRISMA TELECOMUNICAÇOES LTDA</v>
          </cell>
          <cell r="H30" t="str">
            <v>S</v>
          </cell>
          <cell r="I30" t="str">
            <v>S</v>
          </cell>
          <cell r="J30" t="str">
            <v>25414</v>
          </cell>
          <cell r="K30">
            <v>44009</v>
          </cell>
          <cell r="M30" t="str">
            <v>2611606 - Recife - PE</v>
          </cell>
          <cell r="N30">
            <v>830</v>
          </cell>
        </row>
        <row r="31">
          <cell r="C31" t="str">
            <v>UPAE CARUARU</v>
          </cell>
          <cell r="E31" t="str">
            <v>5.3 - Locação de Máquinas e Equipamentos</v>
          </cell>
          <cell r="F31">
            <v>19533734000164</v>
          </cell>
          <cell r="G31" t="str">
            <v>GUSMAO LOCAÇAO DE MAQUINAS E EQUIPAMENTOS PARA ESCRITORIO-ME</v>
          </cell>
          <cell r="H31" t="str">
            <v>S</v>
          </cell>
          <cell r="I31" t="str">
            <v>S</v>
          </cell>
          <cell r="J31" t="str">
            <v>8571</v>
          </cell>
          <cell r="K31">
            <v>44013</v>
          </cell>
          <cell r="M31" t="str">
            <v>2611606 - Recife - PE</v>
          </cell>
          <cell r="N31">
            <v>1985</v>
          </cell>
        </row>
        <row r="32">
          <cell r="C32" t="str">
            <v>UPAE CARUARU</v>
          </cell>
          <cell r="E32" t="str">
            <v>5.8 - Locação de Veículos Automotores</v>
          </cell>
          <cell r="F32">
            <v>2355633000148</v>
          </cell>
          <cell r="G32" t="str">
            <v>ABS TRANSPORTES E TURISMO LTDA</v>
          </cell>
          <cell r="H32" t="str">
            <v>S</v>
          </cell>
          <cell r="I32" t="str">
            <v>S</v>
          </cell>
          <cell r="J32" t="str">
            <v>13075</v>
          </cell>
          <cell r="K32">
            <v>44012</v>
          </cell>
          <cell r="M32" t="str">
            <v>2611606 - Recife - PE</v>
          </cell>
          <cell r="N32">
            <v>2100</v>
          </cell>
        </row>
        <row r="33">
          <cell r="C33" t="str">
            <v>UPAE CARUARU</v>
          </cell>
          <cell r="E33" t="str">
            <v>5.99 - Outros Serviços de Terceiros Pessoa Jurídica</v>
          </cell>
          <cell r="F33">
            <v>60701190000104</v>
          </cell>
          <cell r="G33" t="str">
            <v>BANCO ITAU - IRRF C/C 33533-3</v>
          </cell>
          <cell r="H33" t="str">
            <v>S</v>
          </cell>
          <cell r="I33" t="str">
            <v>N</v>
          </cell>
          <cell r="M33" t="str">
            <v>2611606 - Recife - PE</v>
          </cell>
          <cell r="N33">
            <v>127.89</v>
          </cell>
        </row>
        <row r="34">
          <cell r="C34" t="str">
            <v>UPAE CARUARU</v>
          </cell>
          <cell r="E34" t="str">
            <v>5.99 - Outros Serviços de Terceiros Pessoa Jurídica</v>
          </cell>
          <cell r="F34">
            <v>60701190000104</v>
          </cell>
          <cell r="G34" t="str">
            <v>BANCO ITAU - IRRF C/C 26955-8</v>
          </cell>
          <cell r="H34" t="str">
            <v>S</v>
          </cell>
          <cell r="I34" t="str">
            <v>N</v>
          </cell>
          <cell r="M34" t="str">
            <v>2611606 - Recife - PE</v>
          </cell>
          <cell r="N34">
            <v>0.01</v>
          </cell>
        </row>
        <row r="35">
          <cell r="C35" t="str">
            <v>UPAE CARUARU</v>
          </cell>
          <cell r="E35" t="str">
            <v>5.99 - Outros Serviços de Terceiros Pessoa Jurídica</v>
          </cell>
          <cell r="F35">
            <v>9790999000194</v>
          </cell>
          <cell r="G35" t="str">
            <v>CONSELHO REGIONAL DE MEDICINA DO ESTADO</v>
          </cell>
          <cell r="H35" t="str">
            <v>S</v>
          </cell>
          <cell r="I35" t="str">
            <v>N</v>
          </cell>
          <cell r="M35" t="str">
            <v>2611606 - Recife - PE</v>
          </cell>
          <cell r="N35">
            <v>1605.49</v>
          </cell>
        </row>
        <row r="36">
          <cell r="C36" t="str">
            <v>UPAE CARUARU</v>
          </cell>
          <cell r="E36" t="str">
            <v>5.99 - Outros Serviços de Terceiros Pessoa Jurídica</v>
          </cell>
          <cell r="F36">
            <v>9790999000194</v>
          </cell>
          <cell r="G36" t="str">
            <v>CONSELHO REGIONAL DE MEDICINA DO ESTADO</v>
          </cell>
          <cell r="H36" t="str">
            <v>S</v>
          </cell>
          <cell r="I36" t="str">
            <v>N</v>
          </cell>
          <cell r="M36" t="str">
            <v>2611606 - Recife - PE</v>
          </cell>
          <cell r="N36">
            <v>964.19</v>
          </cell>
        </row>
        <row r="37">
          <cell r="C37" t="str">
            <v>UPAE CARUARU</v>
          </cell>
          <cell r="E37" t="str">
            <v>5.16 - Serviços Médico-Hospitalares, Odotonlógia e Laboratoriais</v>
          </cell>
          <cell r="F37">
            <v>21939486000106</v>
          </cell>
          <cell r="G37" t="str">
            <v>MAXIMA ASSESSORIA E CONSULTORIA EM SAUDE E MEDICINA DO TRABALHO LTDA - ME</v>
          </cell>
          <cell r="H37" t="str">
            <v>S</v>
          </cell>
          <cell r="I37" t="str">
            <v>S</v>
          </cell>
          <cell r="J37" t="str">
            <v>4044</v>
          </cell>
          <cell r="K37">
            <v>44012</v>
          </cell>
          <cell r="M37" t="str">
            <v>2604106 - Caruaru - PE</v>
          </cell>
          <cell r="N37">
            <v>462</v>
          </cell>
        </row>
        <row r="38">
          <cell r="C38" t="str">
            <v>UPAE CARUARU</v>
          </cell>
          <cell r="E38" t="str">
            <v>5.16 - Serviços Médico-Hospitalares, Odotonlógia e Laboratoriais</v>
          </cell>
          <cell r="F38">
            <v>2203863000191</v>
          </cell>
          <cell r="G38" t="str">
            <v>FLAVIO GALVAO &amp; CIA LTDA</v>
          </cell>
          <cell r="H38" t="str">
            <v>S</v>
          </cell>
          <cell r="I38" t="str">
            <v>S</v>
          </cell>
          <cell r="J38" t="str">
            <v>00002594</v>
          </cell>
          <cell r="K38">
            <v>44013</v>
          </cell>
          <cell r="M38" t="str">
            <v>2927408 - Salvador - BA</v>
          </cell>
          <cell r="N38">
            <v>150</v>
          </cell>
        </row>
        <row r="39">
          <cell r="C39" t="str">
            <v>UPAE CARUARU</v>
          </cell>
          <cell r="E39" t="str">
            <v>5.15 - Serviços Domésticos</v>
          </cell>
          <cell r="F39">
            <v>27837083000124</v>
          </cell>
          <cell r="G39" t="str">
            <v>CLEAN HIGIENIZAÇAO DE TEXTEIS EIRELI - ME</v>
          </cell>
          <cell r="H39" t="str">
            <v>S</v>
          </cell>
          <cell r="I39" t="str">
            <v>S</v>
          </cell>
          <cell r="J39" t="str">
            <v>585</v>
          </cell>
          <cell r="K39">
            <v>44013</v>
          </cell>
          <cell r="M39" t="str">
            <v>2607901 - Jaboatão dos Guararapes - PE</v>
          </cell>
          <cell r="N39">
            <v>475.32</v>
          </cell>
        </row>
        <row r="40">
          <cell r="C40" t="str">
            <v>UPAE CARUARU</v>
          </cell>
          <cell r="E40" t="str">
            <v>5.10 - Detetização/Tratamento de Resíduos e Afins</v>
          </cell>
          <cell r="F40">
            <v>11863530000180</v>
          </cell>
          <cell r="G40" t="str">
            <v>BRASCON GESTAO AMBIENTAL LTDA</v>
          </cell>
          <cell r="H40" t="str">
            <v>S</v>
          </cell>
          <cell r="I40" t="str">
            <v>S</v>
          </cell>
          <cell r="J40" t="str">
            <v>44428</v>
          </cell>
          <cell r="K40">
            <v>44013</v>
          </cell>
          <cell r="M40" t="str">
            <v>2611309 - Pombos - PE</v>
          </cell>
          <cell r="N40">
            <v>148.5</v>
          </cell>
        </row>
        <row r="41">
          <cell r="C41" t="str">
            <v>UPAE CARUARU</v>
          </cell>
          <cell r="E41" t="str">
            <v>5.17 - Manutenção de Software, Certificação Digital e Microfilmagem</v>
          </cell>
          <cell r="F41">
            <v>10224281000110</v>
          </cell>
          <cell r="G41" t="str">
            <v>QUALITEK TECNOLOGIA LTDA - EPP</v>
          </cell>
          <cell r="H41" t="str">
            <v>S</v>
          </cell>
          <cell r="I41" t="str">
            <v>S</v>
          </cell>
          <cell r="J41" t="str">
            <v>5559</v>
          </cell>
          <cell r="K41">
            <v>44013</v>
          </cell>
          <cell r="M41" t="str">
            <v>2408102 - Natal - RN</v>
          </cell>
          <cell r="N41">
            <v>500</v>
          </cell>
        </row>
        <row r="42">
          <cell r="C42" t="str">
            <v>UPAE CARUARU</v>
          </cell>
          <cell r="E42" t="str">
            <v>5.17 - Manutenção de Software, Certificação Digital e Microfilmagem</v>
          </cell>
          <cell r="F42">
            <v>92306257000780</v>
          </cell>
          <cell r="G42" t="str">
            <v>MV INFORMATICA NORDESTE LTDA</v>
          </cell>
          <cell r="H42" t="str">
            <v>S</v>
          </cell>
          <cell r="I42" t="str">
            <v>S</v>
          </cell>
          <cell r="J42" t="str">
            <v>12205</v>
          </cell>
          <cell r="K42">
            <v>43985</v>
          </cell>
          <cell r="M42" t="str">
            <v>2611606 - Recife - PE</v>
          </cell>
          <cell r="N42">
            <v>8994.2099999999991</v>
          </cell>
        </row>
        <row r="43">
          <cell r="C43" t="str">
            <v>UPAE CARUARU</v>
          </cell>
          <cell r="E43" t="str">
            <v>5.17 - Manutenção de Software, Certificação Digital e Microfilmagem</v>
          </cell>
          <cell r="F43">
            <v>3613658000167</v>
          </cell>
          <cell r="G43" t="str">
            <v>SEQUENCE INFORMATICA LTDA EPP</v>
          </cell>
          <cell r="H43" t="str">
            <v>S</v>
          </cell>
          <cell r="I43" t="str">
            <v>S</v>
          </cell>
          <cell r="J43" t="str">
            <v>21355</v>
          </cell>
          <cell r="K43">
            <v>43983</v>
          </cell>
          <cell r="M43" t="str">
            <v>2611606 - Recife - PE</v>
          </cell>
          <cell r="N43">
            <v>729.34</v>
          </cell>
        </row>
        <row r="44">
          <cell r="C44" t="str">
            <v>UPAE CARUARU</v>
          </cell>
          <cell r="E44" t="str">
            <v>5.17 - Manutenção de Software, Certificação Digital e Microfilmagem</v>
          </cell>
          <cell r="F44">
            <v>16783034000130</v>
          </cell>
          <cell r="G44" t="str">
            <v>SINTESE LICENCIAMENTO DE PROGRAMAS</v>
          </cell>
          <cell r="H44" t="str">
            <v>S</v>
          </cell>
          <cell r="I44" t="str">
            <v>S</v>
          </cell>
          <cell r="J44" t="str">
            <v>10335</v>
          </cell>
          <cell r="K44">
            <v>43983</v>
          </cell>
          <cell r="M44" t="str">
            <v>2611606 - Recife - PE</v>
          </cell>
          <cell r="N44">
            <v>1200</v>
          </cell>
        </row>
        <row r="45">
          <cell r="C45" t="str">
            <v>UPAE CARUARU</v>
          </cell>
          <cell r="E45" t="str">
            <v>5.17 - Manutenção de Software, Certificação Digital e Microfilmagem</v>
          </cell>
          <cell r="F45">
            <v>7560756000134</v>
          </cell>
          <cell r="G45" t="str">
            <v>CARLOS ANDRE DE SOUSA INFORMATICA - ME</v>
          </cell>
          <cell r="H45" t="str">
            <v>S</v>
          </cell>
          <cell r="I45" t="str">
            <v>S</v>
          </cell>
          <cell r="J45" t="str">
            <v>244</v>
          </cell>
          <cell r="K45">
            <v>44000</v>
          </cell>
          <cell r="M45" t="str">
            <v>2602308 - Bonito - PE</v>
          </cell>
          <cell r="N45">
            <v>850</v>
          </cell>
        </row>
        <row r="46">
          <cell r="C46" t="str">
            <v>UPAE CARUARU</v>
          </cell>
          <cell r="E46" t="str">
            <v>5.22 - Vigilância Ostensiva / Monitorada</v>
          </cell>
          <cell r="F46">
            <v>7774050000175</v>
          </cell>
          <cell r="G46" t="str">
            <v>TKS SEGURANÇA PRIVADA LTDA</v>
          </cell>
          <cell r="H46" t="str">
            <v>S</v>
          </cell>
          <cell r="I46" t="str">
            <v>S</v>
          </cell>
          <cell r="J46" t="str">
            <v>22495</v>
          </cell>
          <cell r="K46">
            <v>43983</v>
          </cell>
          <cell r="M46" t="str">
            <v>2611606 - Recife - PE</v>
          </cell>
          <cell r="N46">
            <v>39459.24</v>
          </cell>
        </row>
        <row r="47">
          <cell r="C47" t="str">
            <v>UPAE CARUARU</v>
          </cell>
          <cell r="E47" t="str">
            <v>5.2 - Serviços Técnicos Profissionais</v>
          </cell>
          <cell r="F47">
            <v>21216498000102</v>
          </cell>
          <cell r="G47" t="str">
            <v>VIDON &amp; CORREIA ADVOGADOS ASSOCIADOS</v>
          </cell>
          <cell r="H47" t="str">
            <v>S</v>
          </cell>
          <cell r="I47" t="str">
            <v>S</v>
          </cell>
          <cell r="J47" t="str">
            <v>900</v>
          </cell>
          <cell r="K47">
            <v>44013</v>
          </cell>
          <cell r="M47" t="str">
            <v>2611606 - Recife - PE</v>
          </cell>
          <cell r="N47">
            <v>4218.84</v>
          </cell>
        </row>
        <row r="48">
          <cell r="C48" t="str">
            <v>UPAE CARUARU</v>
          </cell>
          <cell r="E48" t="str">
            <v>5.10 - Detetização/Tratamento de Resíduos e Afins</v>
          </cell>
          <cell r="F48">
            <v>10858157000106</v>
          </cell>
          <cell r="G48" t="str">
            <v>F GENES CIA LTDA</v>
          </cell>
          <cell r="H48" t="str">
            <v>S</v>
          </cell>
          <cell r="I48" t="str">
            <v>S</v>
          </cell>
          <cell r="J48" t="str">
            <v>323242</v>
          </cell>
          <cell r="K48">
            <v>44013</v>
          </cell>
          <cell r="M48" t="str">
            <v>2611606 - Recife - PE</v>
          </cell>
          <cell r="N48">
            <v>550</v>
          </cell>
        </row>
        <row r="49">
          <cell r="C49" t="str">
            <v>UPAE CARUARU</v>
          </cell>
          <cell r="E49" t="str">
            <v>5.99 - Outros Serviços de Terceiros Pessoa Jurídica</v>
          </cell>
          <cell r="F49">
            <v>26777289000143</v>
          </cell>
          <cell r="G49" t="str">
            <v>BIOTECH SOLUÇOES INTELIGENTES PARA A SUA SAUDE LTDA - EPP</v>
          </cell>
          <cell r="H49" t="str">
            <v>S</v>
          </cell>
          <cell r="I49" t="str">
            <v>S</v>
          </cell>
          <cell r="J49" t="str">
            <v>508</v>
          </cell>
          <cell r="K49">
            <v>43985</v>
          </cell>
          <cell r="M49" t="str">
            <v>2604106 - Caruaru - PE</v>
          </cell>
          <cell r="N49">
            <v>1500</v>
          </cell>
        </row>
        <row r="50">
          <cell r="C50" t="str">
            <v>UPAE CARUARU</v>
          </cell>
          <cell r="E50" t="str">
            <v>5.5 - Reparo e Manutenção de Máquinas e Equipamentos</v>
          </cell>
          <cell r="F50">
            <v>15558946000145</v>
          </cell>
          <cell r="G50" t="str">
            <v>GIGAVIDA TECNOLOGIA E SERVIÇO HOSPITALAR LTDA - ME</v>
          </cell>
          <cell r="H50" t="str">
            <v>S</v>
          </cell>
          <cell r="I50" t="str">
            <v>S</v>
          </cell>
          <cell r="J50" t="str">
            <v>1748</v>
          </cell>
          <cell r="K50">
            <v>44014</v>
          </cell>
          <cell r="M50" t="str">
            <v>2611606 - Recife - PE</v>
          </cell>
          <cell r="N50">
            <v>4380.8500000000004</v>
          </cell>
        </row>
        <row r="51">
          <cell r="C51" t="str">
            <v>UPAE CARUARU</v>
          </cell>
          <cell r="E51" t="str">
            <v>5.5 - Reparo e Manutenção de Máquinas e Equipamentos</v>
          </cell>
          <cell r="F51">
            <v>8980641000161</v>
          </cell>
          <cell r="G51" t="str">
            <v>MAPROS LTDA</v>
          </cell>
          <cell r="H51" t="str">
            <v>S</v>
          </cell>
          <cell r="I51" t="str">
            <v>S</v>
          </cell>
          <cell r="J51" t="str">
            <v>17105</v>
          </cell>
          <cell r="K51">
            <v>44014</v>
          </cell>
          <cell r="M51" t="str">
            <v>2611606 - Recife - PE</v>
          </cell>
          <cell r="N51">
            <v>2350</v>
          </cell>
        </row>
        <row r="52">
          <cell r="C52" t="str">
            <v>UPAE CARUARU</v>
          </cell>
          <cell r="E52" t="str">
            <v>5.5 - Reparo e Manutenção de Máquinas e Equipamentos</v>
          </cell>
          <cell r="F52">
            <v>3480539000183</v>
          </cell>
          <cell r="G52" t="str">
            <v>SL ENGENHARIA HOSPITALAR LTDA</v>
          </cell>
          <cell r="H52" t="str">
            <v>S</v>
          </cell>
          <cell r="I52" t="str">
            <v>S</v>
          </cell>
          <cell r="J52" t="str">
            <v>4721</v>
          </cell>
          <cell r="K52">
            <v>44015</v>
          </cell>
          <cell r="M52" t="str">
            <v>2607901 - Jaboatão dos Guararapes - PE</v>
          </cell>
          <cell r="N52">
            <v>5100</v>
          </cell>
        </row>
        <row r="53">
          <cell r="C53" t="str">
            <v>UPAE CARUARU</v>
          </cell>
          <cell r="E53" t="str">
            <v>5.5 - Reparo e Manutenção de Máquinas e Equipamentos</v>
          </cell>
          <cell r="F53">
            <v>13490233000161</v>
          </cell>
          <cell r="G53" t="str">
            <v xml:space="preserve">ALONETEC IMPORTÇAO E SERVIÇOS DE EQUIPAMENTOS DE INFORMATICA </v>
          </cell>
          <cell r="H53" t="str">
            <v>S</v>
          </cell>
          <cell r="I53" t="str">
            <v>S</v>
          </cell>
          <cell r="J53" t="str">
            <v>2660</v>
          </cell>
          <cell r="K53">
            <v>44013</v>
          </cell>
          <cell r="M53" t="str">
            <v>2611606 - Recife - PE</v>
          </cell>
          <cell r="N53">
            <v>1700</v>
          </cell>
        </row>
        <row r="54">
          <cell r="C54" t="str">
            <v>UPAE CARUARU</v>
          </cell>
          <cell r="E54" t="str">
            <v>5.5 - Reparo e Manutenção de Máquinas e Equipamentos</v>
          </cell>
          <cell r="F54">
            <v>15651204000160</v>
          </cell>
          <cell r="G54" t="str">
            <v>ROGERIO DE ARAUJO LIMA 04107164489</v>
          </cell>
          <cell r="H54" t="str">
            <v>S</v>
          </cell>
          <cell r="I54" t="str">
            <v>S</v>
          </cell>
          <cell r="J54" t="str">
            <v>191</v>
          </cell>
          <cell r="K54">
            <v>44012</v>
          </cell>
          <cell r="M54" t="str">
            <v>2607901 - Jaboatão dos Guararapes - PE</v>
          </cell>
          <cell r="N54">
            <v>900</v>
          </cell>
        </row>
        <row r="55">
          <cell r="C55" t="str">
            <v>UPAE CARUARU</v>
          </cell>
          <cell r="E55" t="str">
            <v>5.5 - Reparo e Manutenção de Máquinas e Equipamentos</v>
          </cell>
          <cell r="F55">
            <v>29615779000131</v>
          </cell>
          <cell r="G55" t="str">
            <v>ADRIANO RODRIGUES DA SILVA REFRIGERAÇAO</v>
          </cell>
          <cell r="H55" t="str">
            <v>S</v>
          </cell>
          <cell r="I55" t="str">
            <v>S</v>
          </cell>
          <cell r="J55" t="str">
            <v>224</v>
          </cell>
          <cell r="K55">
            <v>44008</v>
          </cell>
          <cell r="M55" t="str">
            <v>2611606 - Recife - PE</v>
          </cell>
          <cell r="N55">
            <v>1800</v>
          </cell>
        </row>
        <row r="56">
          <cell r="C56" t="str">
            <v>UPAE CARUARU</v>
          </cell>
          <cell r="E56" t="str">
            <v>5.5 - Reparo e Manutenção de Máquinas e Equipamentos</v>
          </cell>
          <cell r="F56">
            <v>21854632000192</v>
          </cell>
          <cell r="G56" t="str">
            <v>G M DANTAS ELEVAÇAO E GERAÇAO ME</v>
          </cell>
          <cell r="H56" t="str">
            <v>S</v>
          </cell>
          <cell r="I56" t="str">
            <v>S</v>
          </cell>
          <cell r="J56" t="str">
            <v>342</v>
          </cell>
          <cell r="K56">
            <v>44013</v>
          </cell>
          <cell r="M56" t="str">
            <v>2611606 - Recife - PE</v>
          </cell>
          <cell r="N56">
            <v>266</v>
          </cell>
        </row>
        <row r="57">
          <cell r="C57" t="str">
            <v>UPAE CARUARU</v>
          </cell>
          <cell r="E57" t="str">
            <v>5.99 - Outros Serviços de Terceiros Pessoa Jurídica</v>
          </cell>
          <cell r="F57">
            <v>11735586000159</v>
          </cell>
          <cell r="G57" t="str">
            <v>FUNDAÇÃO DE APOIO AO DESENVOLVIMENTO DA UNIVERSIDADE FEDERAL</v>
          </cell>
          <cell r="H57" t="str">
            <v>S</v>
          </cell>
          <cell r="I57" t="str">
            <v>S</v>
          </cell>
          <cell r="J57" t="str">
            <v>00058506</v>
          </cell>
          <cell r="K57">
            <v>44022</v>
          </cell>
          <cell r="M57" t="str">
            <v>2611606 - Recife - PE</v>
          </cell>
          <cell r="N57">
            <v>165.27</v>
          </cell>
        </row>
        <row r="58">
          <cell r="C58" t="str">
            <v>UPAE CARUARU</v>
          </cell>
          <cell r="E58" t="str">
            <v>3.1 - Combustíveis e Lubrificantes Automotivos</v>
          </cell>
          <cell r="F58">
            <v>24336661000150</v>
          </cell>
          <cell r="G58" t="str">
            <v>POSTO LUPP II LTDA</v>
          </cell>
          <cell r="H58" t="str">
            <v>B</v>
          </cell>
          <cell r="I58" t="str">
            <v>S</v>
          </cell>
          <cell r="J58" t="str">
            <v>418237</v>
          </cell>
          <cell r="K58">
            <v>43984</v>
          </cell>
          <cell r="L58" t="str">
            <v>26200624336661000150650010004182371328045727</v>
          </cell>
          <cell r="M58" t="str">
            <v>26 -  Pernambuco</v>
          </cell>
          <cell r="N58">
            <v>150</v>
          </cell>
        </row>
        <row r="59">
          <cell r="C59" t="str">
            <v>UPAE CARUARU</v>
          </cell>
          <cell r="E59" t="str">
            <v>3.1 - Combustíveis e Lubrificantes Automotivos</v>
          </cell>
          <cell r="F59">
            <v>24336661000150</v>
          </cell>
          <cell r="G59" t="str">
            <v>POSTO LUPP II LTDA</v>
          </cell>
          <cell r="H59" t="str">
            <v>B</v>
          </cell>
          <cell r="I59" t="str">
            <v>S</v>
          </cell>
          <cell r="J59" t="str">
            <v>418157</v>
          </cell>
          <cell r="K59">
            <v>43984</v>
          </cell>
          <cell r="L59" t="str">
            <v>26200624336661000150650010004181571766454560</v>
          </cell>
          <cell r="M59" t="str">
            <v>26 -  Pernambuco</v>
          </cell>
          <cell r="N59">
            <v>100</v>
          </cell>
        </row>
        <row r="60">
          <cell r="C60" t="str">
            <v>UPAE CARUARU</v>
          </cell>
          <cell r="E60" t="str">
            <v>3.1 - Combustíveis e Lubrificantes Automotivos</v>
          </cell>
          <cell r="F60">
            <v>24336661000150</v>
          </cell>
          <cell r="G60" t="str">
            <v>POSTO LUPP II LTDA</v>
          </cell>
          <cell r="H60" t="str">
            <v>B</v>
          </cell>
          <cell r="I60" t="str">
            <v>S</v>
          </cell>
          <cell r="J60" t="str">
            <v>418577</v>
          </cell>
          <cell r="K60">
            <v>43985</v>
          </cell>
          <cell r="L60" t="str">
            <v>26200624336661000150650010004185771917750788</v>
          </cell>
          <cell r="M60" t="str">
            <v>26 -  Pernambuco</v>
          </cell>
          <cell r="N60">
            <v>200.023</v>
          </cell>
        </row>
        <row r="61">
          <cell r="C61" t="str">
            <v>UPAE CARUARU</v>
          </cell>
          <cell r="E61" t="str">
            <v>3.1 - Combustíveis e Lubrificantes Automotivos</v>
          </cell>
          <cell r="F61">
            <v>24336661000150</v>
          </cell>
          <cell r="G61" t="str">
            <v>POSTO LUPP II LTDA</v>
          </cell>
          <cell r="H61" t="str">
            <v>B</v>
          </cell>
          <cell r="I61" t="str">
            <v>S</v>
          </cell>
          <cell r="J61" t="str">
            <v>418550</v>
          </cell>
          <cell r="K61">
            <v>43985</v>
          </cell>
          <cell r="L61" t="str">
            <v>26200624336661000150650010004185501046743700</v>
          </cell>
          <cell r="M61" t="str">
            <v>26 -  Pernambuco</v>
          </cell>
          <cell r="N61">
            <v>150</v>
          </cell>
        </row>
        <row r="62">
          <cell r="C62" t="str">
            <v>UPAE CARUARU</v>
          </cell>
          <cell r="E62" t="str">
            <v>3.1 - Combustíveis e Lubrificantes Automotivos</v>
          </cell>
          <cell r="F62">
            <v>24336661000150</v>
          </cell>
          <cell r="G62" t="str">
            <v>POSTO LUPP II LTDA</v>
          </cell>
          <cell r="H62" t="str">
            <v>B</v>
          </cell>
          <cell r="I62" t="str">
            <v>S</v>
          </cell>
          <cell r="J62" t="str">
            <v>419292</v>
          </cell>
          <cell r="K62">
            <v>43987</v>
          </cell>
          <cell r="L62" t="str">
            <v>26200624336661000150650010004192921961375401</v>
          </cell>
          <cell r="M62" t="str">
            <v>26 -  Pernambuco</v>
          </cell>
          <cell r="N62">
            <v>120</v>
          </cell>
        </row>
        <row r="63">
          <cell r="C63" t="str">
            <v>UPAE CARUARU</v>
          </cell>
          <cell r="E63" t="str">
            <v>3.1 - Combustíveis e Lubrificantes Automotivos</v>
          </cell>
          <cell r="F63">
            <v>24336661000150</v>
          </cell>
          <cell r="G63" t="str">
            <v>POSTO LUPP II LTDA</v>
          </cell>
          <cell r="H63" t="str">
            <v>B</v>
          </cell>
          <cell r="I63" t="str">
            <v>S</v>
          </cell>
          <cell r="J63" t="str">
            <v>419299</v>
          </cell>
          <cell r="K63">
            <v>43987</v>
          </cell>
          <cell r="L63" t="str">
            <v>26200624336661000150650010004192991627677579</v>
          </cell>
          <cell r="M63" t="str">
            <v>26 -  Pernambuco</v>
          </cell>
          <cell r="N63">
            <v>100</v>
          </cell>
        </row>
        <row r="64">
          <cell r="C64" t="str">
            <v>UPAE CARUARU</v>
          </cell>
          <cell r="E64" t="str">
            <v>3.1 - Combustíveis e Lubrificantes Automotivos</v>
          </cell>
          <cell r="F64">
            <v>24336661000150</v>
          </cell>
          <cell r="G64" t="str">
            <v>POSTO LUPP II LTDA</v>
          </cell>
          <cell r="H64" t="str">
            <v>B</v>
          </cell>
          <cell r="I64" t="str">
            <v>S</v>
          </cell>
          <cell r="J64" t="str">
            <v>420125</v>
          </cell>
          <cell r="K64">
            <v>43990</v>
          </cell>
          <cell r="L64" t="str">
            <v>26200624336661000150650010004201251385134335</v>
          </cell>
          <cell r="M64" t="str">
            <v>26 -  Pernambuco</v>
          </cell>
          <cell r="N64">
            <v>100</v>
          </cell>
        </row>
        <row r="65">
          <cell r="C65" t="str">
            <v>UPAE CARUARU</v>
          </cell>
          <cell r="E65" t="str">
            <v>3.1 - Combustíveis e Lubrificantes Automotivos</v>
          </cell>
          <cell r="F65">
            <v>24336661000150</v>
          </cell>
          <cell r="G65" t="str">
            <v>POSTO LUPP II LTDA</v>
          </cell>
          <cell r="H65" t="str">
            <v>B</v>
          </cell>
          <cell r="I65" t="str">
            <v>S</v>
          </cell>
          <cell r="J65" t="str">
            <v>420197</v>
          </cell>
          <cell r="K65">
            <v>43990</v>
          </cell>
          <cell r="L65" t="str">
            <v>262006243366610001506500100042019718510022094</v>
          </cell>
          <cell r="M65" t="str">
            <v>26 -  Pernambuco</v>
          </cell>
          <cell r="N65">
            <v>130</v>
          </cell>
        </row>
        <row r="66">
          <cell r="C66" t="str">
            <v>UPAE CARUARU</v>
          </cell>
          <cell r="E66" t="str">
            <v>3.1 - Combustíveis e Lubrificantes Automotivos</v>
          </cell>
          <cell r="F66">
            <v>24336661000150</v>
          </cell>
          <cell r="G66" t="str">
            <v>POSTO LUPP II LTDA</v>
          </cell>
          <cell r="H66" t="str">
            <v>B</v>
          </cell>
          <cell r="I66" t="str">
            <v>S</v>
          </cell>
          <cell r="J66" t="str">
            <v>420662</v>
          </cell>
          <cell r="K66">
            <v>43991</v>
          </cell>
          <cell r="L66" t="str">
            <v>26200624336661000150650010004206621070366699</v>
          </cell>
          <cell r="M66" t="str">
            <v>26 -  Pernambuco</v>
          </cell>
          <cell r="N66">
            <v>100</v>
          </cell>
        </row>
        <row r="67">
          <cell r="C67" t="str">
            <v>UPAE CARUARU</v>
          </cell>
          <cell r="E67" t="str">
            <v>3.1 - Combustíveis e Lubrificantes Automotivos</v>
          </cell>
          <cell r="F67">
            <v>24336661000150</v>
          </cell>
          <cell r="G67" t="str">
            <v>POSTO LUPP II LTDA</v>
          </cell>
          <cell r="H67" t="str">
            <v>B</v>
          </cell>
          <cell r="I67" t="str">
            <v>S</v>
          </cell>
          <cell r="J67" t="str">
            <v>421476</v>
          </cell>
          <cell r="K67">
            <v>43993</v>
          </cell>
          <cell r="L67" t="str">
            <v>26200624336661000150650010004214761569034309</v>
          </cell>
          <cell r="M67" t="str">
            <v>26 -  Pernambuco</v>
          </cell>
          <cell r="N67">
            <v>200.19</v>
          </cell>
        </row>
        <row r="68">
          <cell r="C68" t="str">
            <v>UPAE CARUARU</v>
          </cell>
          <cell r="E68" t="str">
            <v>3.1 - Combustíveis e Lubrificantes Automotivos</v>
          </cell>
          <cell r="F68">
            <v>24336661000150</v>
          </cell>
          <cell r="G68" t="str">
            <v>POSTO LUPP II LTDA</v>
          </cell>
          <cell r="H68" t="str">
            <v>B</v>
          </cell>
          <cell r="I68" t="str">
            <v>S</v>
          </cell>
          <cell r="J68" t="str">
            <v>422994</v>
          </cell>
          <cell r="K68">
            <v>43996</v>
          </cell>
          <cell r="L68" t="str">
            <v>26200624336661000150650010004229949646922809</v>
          </cell>
          <cell r="M68" t="str">
            <v>26 -  Pernambuco</v>
          </cell>
          <cell r="N68">
            <v>100</v>
          </cell>
        </row>
        <row r="69">
          <cell r="C69" t="str">
            <v>UPAE CARUARU</v>
          </cell>
          <cell r="E69" t="str">
            <v>3.1 - Combustíveis e Lubrificantes Automotivos</v>
          </cell>
          <cell r="F69">
            <v>24336661000150</v>
          </cell>
          <cell r="G69" t="str">
            <v>POSTO LUPP II LTDA</v>
          </cell>
          <cell r="H69" t="str">
            <v>B</v>
          </cell>
          <cell r="I69" t="str">
            <v>S</v>
          </cell>
          <cell r="J69" t="str">
            <v>422363</v>
          </cell>
          <cell r="K69">
            <v>43995</v>
          </cell>
          <cell r="L69" t="str">
            <v>26200624336661000150650010004223631382613462</v>
          </cell>
          <cell r="M69" t="str">
            <v>26 -  Pernambuco</v>
          </cell>
          <cell r="N69">
            <v>150</v>
          </cell>
        </row>
        <row r="70">
          <cell r="C70" t="str">
            <v>UPAE CARUARU</v>
          </cell>
          <cell r="E70" t="str">
            <v>3.1 - Combustíveis e Lubrificantes Automotivos</v>
          </cell>
          <cell r="F70">
            <v>24336661000150</v>
          </cell>
          <cell r="G70" t="str">
            <v>POSTO LUPP II LTDA</v>
          </cell>
          <cell r="H70" t="str">
            <v>B</v>
          </cell>
          <cell r="I70" t="str">
            <v>S</v>
          </cell>
          <cell r="J70" t="str">
            <v>422373</v>
          </cell>
          <cell r="K70">
            <v>43995</v>
          </cell>
          <cell r="L70" t="str">
            <v>26200624336661000150650010004223731166001248</v>
          </cell>
          <cell r="M70" t="str">
            <v>26 -  Pernambuco</v>
          </cell>
          <cell r="N70">
            <v>100</v>
          </cell>
        </row>
        <row r="71">
          <cell r="C71" t="str">
            <v>UPAE CARUARU</v>
          </cell>
          <cell r="E71" t="str">
            <v>3.1 - Combustíveis e Lubrificantes Automotivos</v>
          </cell>
          <cell r="F71">
            <v>24336661000150</v>
          </cell>
          <cell r="G71" t="str">
            <v>POSTO LUPP II LTDA</v>
          </cell>
          <cell r="H71" t="str">
            <v>B</v>
          </cell>
          <cell r="I71" t="str">
            <v>S</v>
          </cell>
          <cell r="J71" t="str">
            <v>423168</v>
          </cell>
          <cell r="K71">
            <v>43997</v>
          </cell>
          <cell r="L71" t="str">
            <v>26200624336661000150650010004231689277778487</v>
          </cell>
          <cell r="M71" t="str">
            <v>26 -  Pernambuco</v>
          </cell>
          <cell r="N71">
            <v>100</v>
          </cell>
        </row>
        <row r="72">
          <cell r="C72" t="str">
            <v>UPAE CARUARU</v>
          </cell>
          <cell r="E72" t="str">
            <v>3.1 - Combustíveis e Lubrificantes Automotivos</v>
          </cell>
          <cell r="F72">
            <v>24336661000150</v>
          </cell>
          <cell r="G72" t="str">
            <v>POSTO LUPP II LTDA</v>
          </cell>
          <cell r="H72" t="str">
            <v>B</v>
          </cell>
          <cell r="I72" t="str">
            <v>S</v>
          </cell>
          <cell r="J72" t="str">
            <v>423587</v>
          </cell>
          <cell r="K72">
            <v>43998</v>
          </cell>
          <cell r="L72" t="str">
            <v>26200624336661000150650010004235871711894706</v>
          </cell>
          <cell r="M72" t="str">
            <v>26 -  Pernambuco</v>
          </cell>
          <cell r="N72">
            <v>100</v>
          </cell>
        </row>
        <row r="73">
          <cell r="C73" t="str">
            <v>UPAE CARUARU</v>
          </cell>
          <cell r="E73" t="str">
            <v>3.1 - Combustíveis e Lubrificantes Automotivos</v>
          </cell>
          <cell r="F73">
            <v>24336661000150</v>
          </cell>
          <cell r="G73" t="str">
            <v>POSTO LUPP II LTDA</v>
          </cell>
          <cell r="H73" t="str">
            <v>B</v>
          </cell>
          <cell r="I73" t="str">
            <v>S</v>
          </cell>
          <cell r="J73" t="str">
            <v>423621</v>
          </cell>
          <cell r="K73">
            <v>43998</v>
          </cell>
          <cell r="L73" t="str">
            <v>26200624336661000150650010004236211825012854</v>
          </cell>
          <cell r="M73" t="str">
            <v>26 -  Pernambuco</v>
          </cell>
          <cell r="N73">
            <v>100</v>
          </cell>
        </row>
        <row r="74">
          <cell r="C74" t="str">
            <v>UPAE CARUARU</v>
          </cell>
          <cell r="E74" t="str">
            <v>3.1 - Combustíveis e Lubrificantes Automotivos</v>
          </cell>
          <cell r="F74">
            <v>24336661000150</v>
          </cell>
          <cell r="G74" t="str">
            <v>POSTO LUPP II LTDA</v>
          </cell>
          <cell r="H74" t="str">
            <v>B</v>
          </cell>
          <cell r="I74" t="str">
            <v>S</v>
          </cell>
          <cell r="J74" t="str">
            <v>424034</v>
          </cell>
          <cell r="K74">
            <v>43999</v>
          </cell>
          <cell r="L74" t="str">
            <v>26200624336661000150650010004240341372141372</v>
          </cell>
          <cell r="M74" t="str">
            <v>26 -  Pernambuco</v>
          </cell>
          <cell r="N74">
            <v>200</v>
          </cell>
        </row>
        <row r="75">
          <cell r="C75" t="str">
            <v>UPAE CARUARU</v>
          </cell>
          <cell r="E75" t="str">
            <v>3.1 - Combustíveis e Lubrificantes Automotivos</v>
          </cell>
          <cell r="F75">
            <v>24336661000150</v>
          </cell>
          <cell r="G75" t="str">
            <v>POSTO LUPP II LTDA</v>
          </cell>
          <cell r="H75" t="str">
            <v>B</v>
          </cell>
          <cell r="I75" t="str">
            <v>S</v>
          </cell>
          <cell r="J75" t="str">
            <v>424475</v>
          </cell>
          <cell r="K75">
            <v>44000</v>
          </cell>
          <cell r="L75" t="str">
            <v>26200624336661000150650010004244751465774418</v>
          </cell>
          <cell r="M75" t="str">
            <v>26 -  Pernambuco</v>
          </cell>
          <cell r="N75">
            <v>100</v>
          </cell>
        </row>
        <row r="76">
          <cell r="C76" t="str">
            <v>UPAE CARUARU</v>
          </cell>
          <cell r="E76" t="str">
            <v>3.1 - Combustíveis e Lubrificantes Automotivos</v>
          </cell>
          <cell r="F76">
            <v>24336661000150</v>
          </cell>
          <cell r="G76" t="str">
            <v>POSTO LUPP II LTDA</v>
          </cell>
          <cell r="H76" t="str">
            <v>B</v>
          </cell>
          <cell r="I76" t="str">
            <v>S</v>
          </cell>
          <cell r="J76" t="str">
            <v>424956</v>
          </cell>
          <cell r="K76">
            <v>44001</v>
          </cell>
          <cell r="L76" t="str">
            <v>26200624336661000150650010004249561074699851</v>
          </cell>
          <cell r="M76" t="str">
            <v>26 -  Pernambuco</v>
          </cell>
          <cell r="N76">
            <v>200</v>
          </cell>
        </row>
        <row r="77">
          <cell r="C77" t="str">
            <v>UPAE CARUARU</v>
          </cell>
          <cell r="E77" t="str">
            <v>3.1 - Combustíveis e Lubrificantes Automotivos</v>
          </cell>
          <cell r="F77">
            <v>24336661000150</v>
          </cell>
          <cell r="G77" t="str">
            <v>POSTO LUPP II LTDA</v>
          </cell>
          <cell r="H77" t="str">
            <v>B</v>
          </cell>
          <cell r="I77" t="str">
            <v>S</v>
          </cell>
          <cell r="J77" t="str">
            <v>426128</v>
          </cell>
          <cell r="K77">
            <v>44003</v>
          </cell>
          <cell r="L77" t="str">
            <v>26200624336661000150650010004261281116122191</v>
          </cell>
          <cell r="M77" t="str">
            <v>26 -  Pernambuco</v>
          </cell>
          <cell r="N77">
            <v>100</v>
          </cell>
        </row>
        <row r="78">
          <cell r="C78" t="str">
            <v>UPAE CARUARU</v>
          </cell>
          <cell r="E78" t="str">
            <v>3.1 - Combustíveis e Lubrificantes Automotivos</v>
          </cell>
          <cell r="F78">
            <v>24336661000150</v>
          </cell>
          <cell r="G78" t="str">
            <v>POSTO LUPP II LTDA</v>
          </cell>
          <cell r="H78" t="str">
            <v>B</v>
          </cell>
          <cell r="I78" t="str">
            <v>S</v>
          </cell>
          <cell r="J78" t="str">
            <v>427407</v>
          </cell>
          <cell r="K78">
            <v>44006</v>
          </cell>
          <cell r="L78" t="str">
            <v>26200624336661000150650010004274071920347246</v>
          </cell>
          <cell r="M78" t="str">
            <v>26 -  Pernambuco</v>
          </cell>
          <cell r="N78">
            <v>100</v>
          </cell>
        </row>
        <row r="79">
          <cell r="C79" t="str">
            <v>UPAE CARUARU</v>
          </cell>
          <cell r="E79" t="str">
            <v>3.1 - Combustíveis e Lubrificantes Automotivos</v>
          </cell>
          <cell r="F79">
            <v>24336661000150</v>
          </cell>
          <cell r="G79" t="str">
            <v>POSTO LUPP II LTDA</v>
          </cell>
          <cell r="H79" t="str">
            <v>B</v>
          </cell>
          <cell r="I79" t="str">
            <v>S</v>
          </cell>
          <cell r="J79" t="str">
            <v>426883</v>
          </cell>
          <cell r="K79">
            <v>44005</v>
          </cell>
          <cell r="L79" t="str">
            <v>262006243366610001506500100042688331341735243</v>
          </cell>
          <cell r="M79" t="str">
            <v>26 -  Pernambuco</v>
          </cell>
          <cell r="N79">
            <v>150</v>
          </cell>
        </row>
        <row r="80">
          <cell r="C80" t="str">
            <v>UPAE CARUARU</v>
          </cell>
          <cell r="E80" t="str">
            <v>3.1 - Combustíveis e Lubrificantes Automotivos</v>
          </cell>
          <cell r="F80">
            <v>24336661000150</v>
          </cell>
          <cell r="G80" t="str">
            <v>POSTO LUPP II LTDA</v>
          </cell>
          <cell r="H80" t="str">
            <v>B</v>
          </cell>
          <cell r="I80" t="str">
            <v>S</v>
          </cell>
          <cell r="J80" t="str">
            <v>428684</v>
          </cell>
          <cell r="K80">
            <v>44009</v>
          </cell>
          <cell r="L80" t="str">
            <v>262006243366610001506500100042868441330486307</v>
          </cell>
          <cell r="M80" t="str">
            <v>26 -  Pernambuco</v>
          </cell>
          <cell r="N80">
            <v>100</v>
          </cell>
        </row>
        <row r="81">
          <cell r="C81" t="str">
            <v>UPAE CARUARU</v>
          </cell>
          <cell r="E81" t="str">
            <v>3.1 - Combustíveis e Lubrificantes Automotivos</v>
          </cell>
          <cell r="F81">
            <v>24336661000150</v>
          </cell>
          <cell r="G81" t="str">
            <v>POSTO LUPP II LTDA</v>
          </cell>
          <cell r="H81" t="str">
            <v>B</v>
          </cell>
          <cell r="I81" t="str">
            <v>S</v>
          </cell>
          <cell r="J81" t="str">
            <v>429209</v>
          </cell>
          <cell r="K81">
            <v>44011</v>
          </cell>
          <cell r="L81" t="str">
            <v>26200624336661000150650010004292091518004804</v>
          </cell>
          <cell r="M81" t="str">
            <v>26 -  Pernambuco</v>
          </cell>
          <cell r="N81">
            <v>100</v>
          </cell>
        </row>
        <row r="82">
          <cell r="C82" t="str">
            <v>UPAE CARUARU</v>
          </cell>
          <cell r="E82" t="str">
            <v>5.5 - Reparo e Manutenção de Máquinas e Equipamentos</v>
          </cell>
          <cell r="F82">
            <v>8980641000161</v>
          </cell>
          <cell r="G82" t="str">
            <v>MAPROS LTDA</v>
          </cell>
          <cell r="H82" t="str">
            <v>S</v>
          </cell>
          <cell r="I82" t="str">
            <v>S</v>
          </cell>
          <cell r="J82" t="str">
            <v>17104</v>
          </cell>
          <cell r="K82">
            <v>44014</v>
          </cell>
          <cell r="M82" t="str">
            <v>2611606 - Recife - PE</v>
          </cell>
          <cell r="N82">
            <v>1566.67</v>
          </cell>
        </row>
        <row r="83">
          <cell r="C83" t="str">
            <v>UPAE CARUARU</v>
          </cell>
          <cell r="E83" t="str">
            <v>5.13 - Água e Esgoto</v>
          </cell>
          <cell r="F83">
            <v>9769035000164</v>
          </cell>
          <cell r="G83" t="str">
            <v>COMPESA</v>
          </cell>
          <cell r="H83" t="str">
            <v>S</v>
          </cell>
          <cell r="I83" t="str">
            <v>S</v>
          </cell>
          <cell r="J83" t="str">
            <v>104873531</v>
          </cell>
          <cell r="K83">
            <v>43983</v>
          </cell>
          <cell r="M83" t="str">
            <v>2611606 - Recife - PE</v>
          </cell>
          <cell r="N83">
            <v>1907.94</v>
          </cell>
        </row>
        <row r="84">
          <cell r="E84" t="str">
            <v/>
          </cell>
        </row>
        <row r="85">
          <cell r="E85" t="str">
            <v/>
          </cell>
        </row>
        <row r="86">
          <cell r="E86" t="str">
            <v/>
          </cell>
        </row>
        <row r="87">
          <cell r="E87" t="str">
            <v/>
          </cell>
        </row>
        <row r="88">
          <cell r="E88" t="str">
            <v/>
          </cell>
        </row>
        <row r="89">
          <cell r="E89" t="str">
            <v/>
          </cell>
        </row>
        <row r="90">
          <cell r="E90" t="str">
            <v/>
          </cell>
        </row>
        <row r="91">
          <cell r="E91" t="str">
            <v/>
          </cell>
        </row>
        <row r="92">
          <cell r="E92" t="str">
            <v/>
          </cell>
        </row>
        <row r="93">
          <cell r="E93" t="str">
            <v/>
          </cell>
        </row>
        <row r="94">
          <cell r="E94" t="str">
            <v/>
          </cell>
        </row>
        <row r="95">
          <cell r="E95" t="str">
            <v/>
          </cell>
        </row>
        <row r="96">
          <cell r="E96" t="str">
            <v/>
          </cell>
        </row>
        <row r="97">
          <cell r="E97" t="str">
            <v/>
          </cell>
        </row>
        <row r="98">
          <cell r="E98" t="str">
            <v/>
          </cell>
        </row>
        <row r="99">
          <cell r="E99" t="str">
            <v/>
          </cell>
        </row>
        <row r="100">
          <cell r="E100" t="str">
            <v/>
          </cell>
        </row>
        <row r="101">
          <cell r="E101" t="str">
            <v/>
          </cell>
        </row>
        <row r="102">
          <cell r="E102" t="str">
            <v/>
          </cell>
        </row>
        <row r="103">
          <cell r="E103" t="str">
            <v/>
          </cell>
        </row>
        <row r="104">
          <cell r="E104" t="str">
            <v/>
          </cell>
        </row>
        <row r="105">
          <cell r="E105" t="str">
            <v/>
          </cell>
        </row>
        <row r="106">
          <cell r="E106" t="str">
            <v/>
          </cell>
        </row>
        <row r="107">
          <cell r="E107" t="str">
            <v/>
          </cell>
        </row>
        <row r="108">
          <cell r="E108" t="str">
            <v/>
          </cell>
        </row>
        <row r="109">
          <cell r="E109" t="str">
            <v/>
          </cell>
        </row>
        <row r="110">
          <cell r="E110" t="str">
            <v/>
          </cell>
        </row>
        <row r="111">
          <cell r="E111" t="str">
            <v/>
          </cell>
        </row>
        <row r="112">
          <cell r="E112" t="str">
            <v/>
          </cell>
        </row>
        <row r="113">
          <cell r="E113" t="str">
            <v/>
          </cell>
        </row>
        <row r="114">
          <cell r="E114" t="str">
            <v/>
          </cell>
        </row>
        <row r="115">
          <cell r="E115" t="str">
            <v/>
          </cell>
        </row>
        <row r="116">
          <cell r="E116" t="str">
            <v/>
          </cell>
        </row>
        <row r="117">
          <cell r="E117" t="str">
            <v/>
          </cell>
        </row>
        <row r="118">
          <cell r="E118" t="str">
            <v/>
          </cell>
        </row>
        <row r="119">
          <cell r="E119" t="str">
            <v/>
          </cell>
        </row>
        <row r="120">
          <cell r="E120" t="str">
            <v/>
          </cell>
        </row>
        <row r="121">
          <cell r="E121" t="str">
            <v/>
          </cell>
        </row>
        <row r="122">
          <cell r="E122" t="str">
            <v/>
          </cell>
        </row>
        <row r="123">
          <cell r="E123" t="str">
            <v/>
          </cell>
        </row>
        <row r="124">
          <cell r="E124" t="str">
            <v/>
          </cell>
        </row>
        <row r="125">
          <cell r="E125" t="str">
            <v/>
          </cell>
        </row>
        <row r="126">
          <cell r="E126" t="str">
            <v/>
          </cell>
        </row>
        <row r="127">
          <cell r="E127" t="str">
            <v/>
          </cell>
        </row>
        <row r="128">
          <cell r="E128" t="str">
            <v/>
          </cell>
        </row>
        <row r="129">
          <cell r="E129" t="str">
            <v/>
          </cell>
        </row>
        <row r="130">
          <cell r="E130" t="str">
            <v/>
          </cell>
        </row>
        <row r="131">
          <cell r="E131" t="str">
            <v/>
          </cell>
        </row>
        <row r="132">
          <cell r="E132" t="str">
            <v/>
          </cell>
        </row>
        <row r="133">
          <cell r="E133" t="str">
            <v/>
          </cell>
        </row>
        <row r="134">
          <cell r="E134" t="str">
            <v/>
          </cell>
        </row>
        <row r="135">
          <cell r="E135" t="str">
            <v/>
          </cell>
        </row>
        <row r="136">
          <cell r="E136" t="str">
            <v/>
          </cell>
        </row>
        <row r="137">
          <cell r="E137" t="str">
            <v/>
          </cell>
        </row>
        <row r="138">
          <cell r="E138" t="str">
            <v/>
          </cell>
        </row>
        <row r="139">
          <cell r="E139" t="str">
            <v/>
          </cell>
        </row>
        <row r="140">
          <cell r="E140" t="str">
            <v/>
          </cell>
        </row>
        <row r="141">
          <cell r="E141" t="str">
            <v/>
          </cell>
        </row>
        <row r="142">
          <cell r="E142" t="str">
            <v/>
          </cell>
        </row>
        <row r="143">
          <cell r="E143" t="str">
            <v/>
          </cell>
        </row>
        <row r="144">
          <cell r="E144" t="str">
            <v/>
          </cell>
        </row>
        <row r="145">
          <cell r="E145" t="str">
            <v/>
          </cell>
        </row>
        <row r="146">
          <cell r="E146" t="str">
            <v/>
          </cell>
        </row>
        <row r="147">
          <cell r="E147" t="str">
            <v/>
          </cell>
        </row>
        <row r="148">
          <cell r="E148" t="str">
            <v/>
          </cell>
        </row>
        <row r="149">
          <cell r="E149" t="str">
            <v/>
          </cell>
        </row>
        <row r="150">
          <cell r="E150" t="str">
            <v/>
          </cell>
        </row>
        <row r="151">
          <cell r="E151" t="str">
            <v/>
          </cell>
        </row>
        <row r="152">
          <cell r="E152" t="str">
            <v/>
          </cell>
        </row>
        <row r="153">
          <cell r="E153" t="str">
            <v/>
          </cell>
        </row>
        <row r="154">
          <cell r="E154" t="str">
            <v/>
          </cell>
        </row>
        <row r="155">
          <cell r="E155" t="str">
            <v/>
          </cell>
        </row>
        <row r="156">
          <cell r="E156" t="str">
            <v/>
          </cell>
        </row>
        <row r="157">
          <cell r="E157" t="str">
            <v/>
          </cell>
        </row>
        <row r="158">
          <cell r="E158" t="str">
            <v/>
          </cell>
        </row>
        <row r="159">
          <cell r="E159" t="str">
            <v/>
          </cell>
        </row>
        <row r="160">
          <cell r="E160" t="str">
            <v/>
          </cell>
        </row>
        <row r="161">
          <cell r="E161" t="str">
            <v/>
          </cell>
        </row>
        <row r="162">
          <cell r="E162" t="str">
            <v/>
          </cell>
        </row>
        <row r="163">
          <cell r="E163" t="str">
            <v/>
          </cell>
        </row>
        <row r="164">
          <cell r="E164" t="str">
            <v/>
          </cell>
        </row>
        <row r="165">
          <cell r="E165" t="str">
            <v/>
          </cell>
        </row>
        <row r="166">
          <cell r="E166" t="str">
            <v/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L1992"/>
  <sheetViews>
    <sheetView showGridLines="0" tabSelected="1" zoomScale="90" zoomScaleNormal="90" workbookViewId="0">
      <selection activeCell="B23" sqref="B23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(OCULTAR)'!$P$3:$R$53,3,0),"")</f>
        <v>10894988000729</v>
      </c>
      <c r="B2" s="4" t="str">
        <f>'[1]TCE - ANEXO IV - Preencher'!C11</f>
        <v>UPAE CARUARU</v>
      </c>
      <c r="C2" s="4" t="str">
        <f>'[1]TCE - ANEXO IV - Preencher'!E11</f>
        <v>1.99 - Outras Despesas com Pessoal</v>
      </c>
      <c r="D2" s="3">
        <f>'[1]TCE - ANEXO IV - Preencher'!F11</f>
        <v>15242921000138</v>
      </c>
      <c r="E2" s="5" t="str">
        <f>'[1]TCE - ANEXO IV - Preencher'!G11</f>
        <v>M. A. DE O. MENEZES EIRELI ME</v>
      </c>
      <c r="F2" s="5" t="str">
        <f>'[1]TCE - ANEXO IV - Preencher'!H11</f>
        <v>S</v>
      </c>
      <c r="G2" s="5" t="str">
        <f>'[1]TCE - ANEXO IV - Preencher'!I11</f>
        <v>S</v>
      </c>
      <c r="H2" s="5" t="str">
        <f>'[1]TCE - ANEXO IV - Preencher'!J11</f>
        <v>1654</v>
      </c>
      <c r="I2" s="6">
        <f>IF('[1]TCE - ANEXO IV - Preencher'!K11="","",'[1]TCE - ANEXO IV - Preencher'!K11)</f>
        <v>43998</v>
      </c>
      <c r="J2" s="5" t="str">
        <f>'[1]TCE - ANEXO IV - Preencher'!L11</f>
        <v>26200615242921000138550010000016541000005542</v>
      </c>
      <c r="K2" s="5" t="str">
        <f>IF(F2="B",LEFT('[1]TCE - ANEXO IV - Preencher'!M11,2),IF(F2="S",LEFT('[1]TCE - ANEXO IV - Preencher'!M11,7),IF('[1]TCE - ANEXO IV - Preencher'!H11="","")))</f>
        <v>2611606</v>
      </c>
      <c r="L2" s="7">
        <f>'[1]TCE - ANEXO IV - Preencher'!N11</f>
        <v>6026</v>
      </c>
    </row>
    <row r="3" spans="1:12" s="8" customFormat="1" ht="19.5" customHeight="1" x14ac:dyDescent="0.2">
      <c r="A3" s="3">
        <f>IFERROR(VLOOKUP(B3,'[1]DADOS (OCULTAR)'!$P$3:$R$53,3,0),"")</f>
        <v>10894988000729</v>
      </c>
      <c r="B3" s="4" t="str">
        <f>'[1]TCE - ANEXO IV - Preencher'!C12</f>
        <v>UPAE CARUARU</v>
      </c>
      <c r="C3" s="4" t="str">
        <f>'[1]TCE - ANEXO IV - Preencher'!E12</f>
        <v>1.99 - Outras Despesas com Pessoal</v>
      </c>
      <c r="D3" s="3">
        <f>'[1]TCE - ANEXO IV - Preencher'!F12</f>
        <v>15242921000138</v>
      </c>
      <c r="E3" s="5" t="str">
        <f>'[1]TCE - ANEXO IV - Preencher'!G12</f>
        <v>M. A. DE O. MENEZES EIRELI ME</v>
      </c>
      <c r="F3" s="5" t="str">
        <f>'[1]TCE - ANEXO IV - Preencher'!H12</f>
        <v>S</v>
      </c>
      <c r="G3" s="5" t="str">
        <f>'[1]TCE - ANEXO IV - Preencher'!I12</f>
        <v>S</v>
      </c>
      <c r="H3" s="5" t="str">
        <f>'[1]TCE - ANEXO IV - Preencher'!J12</f>
        <v>1679</v>
      </c>
      <c r="I3" s="6">
        <f>IF('[1]TCE - ANEXO IV - Preencher'!K12="","",'[1]TCE - ANEXO IV - Preencher'!K12)</f>
        <v>44013</v>
      </c>
      <c r="J3" s="5" t="str">
        <f>'[1]TCE - ANEXO IV - Preencher'!L12</f>
        <v>2620071524292100013855001000001671000005790</v>
      </c>
      <c r="K3" s="5" t="str">
        <f>IF(F3="B",LEFT('[1]TCE - ANEXO IV - Preencher'!M12,2),IF(F3="S",LEFT('[1]TCE - ANEXO IV - Preencher'!M12,7),IF('[1]TCE - ANEXO IV - Preencher'!H12="","")))</f>
        <v>2611606</v>
      </c>
      <c r="L3" s="7">
        <f>'[1]TCE - ANEXO IV - Preencher'!N12</f>
        <v>7164.5</v>
      </c>
    </row>
    <row r="4" spans="1:12" s="8" customFormat="1" ht="19.5" customHeight="1" x14ac:dyDescent="0.2">
      <c r="A4" s="3">
        <f>IFERROR(VLOOKUP(B4,'[1]DADOS (OCULTAR)'!$P$3:$R$53,3,0),"")</f>
        <v>10894988000729</v>
      </c>
      <c r="B4" s="4" t="str">
        <f>'[1]TCE - ANEXO IV - Preencher'!C13</f>
        <v>UPAE CARUARU</v>
      </c>
      <c r="C4" s="4" t="str">
        <f>'[1]TCE - ANEXO IV - Preencher'!E13</f>
        <v>1.99 - Outras Despesas com Pessoal</v>
      </c>
      <c r="D4" s="3">
        <f>'[1]TCE - ANEXO IV - Preencher'!F13</f>
        <v>61383493000180</v>
      </c>
      <c r="E4" s="5" t="str">
        <f>'[1]TCE - ANEXO IV - Preencher'!G13</f>
        <v>SOMPO SEGUROS S/A</v>
      </c>
      <c r="F4" s="5" t="str">
        <f>'[1]TCE - ANEXO IV - Preencher'!H13</f>
        <v>S</v>
      </c>
      <c r="G4" s="5" t="str">
        <f>'[1]TCE - ANEXO IV - Preencher'!I13</f>
        <v>N</v>
      </c>
      <c r="H4" s="5">
        <f>'[1]TCE - ANEXO IV - Preencher'!J13</f>
        <v>0</v>
      </c>
      <c r="I4" s="6" t="str">
        <f>IF('[1]TCE - ANEXO IV - Preencher'!K13="","",'[1]TCE - ANEXO IV - Preencher'!K13)</f>
        <v/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>2611606</v>
      </c>
      <c r="L4" s="7">
        <f>'[1]TCE - ANEXO IV - Preencher'!N13</f>
        <v>376.07</v>
      </c>
    </row>
    <row r="5" spans="1:12" s="8" customFormat="1" ht="19.5" customHeight="1" x14ac:dyDescent="0.2">
      <c r="A5" s="3">
        <f>IFERROR(VLOOKUP(B5,'[1]DADOS (OCULTAR)'!$P$3:$R$53,3,0),"")</f>
        <v>10894988000729</v>
      </c>
      <c r="B5" s="4" t="str">
        <f>'[1]TCE - ANEXO IV - Preencher'!C14</f>
        <v>UPAE CARUARU</v>
      </c>
      <c r="C5" s="4" t="str">
        <f>'[1]TCE - ANEXO IV - Preencher'!E14</f>
        <v>1.99 - Outras Despesas com Pessoal</v>
      </c>
      <c r="D5" s="3">
        <f>'[1]TCE - ANEXO IV - Preencher'!F14</f>
        <v>10548532000111</v>
      </c>
      <c r="E5" s="5" t="str">
        <f>'[1]TCE - ANEXO IV - Preencher'!G14</f>
        <v>ASSOCIAÇAO DAS EMPRESAS DE TRANSPORTE DE PASSAGEIROS DE CARUARU-AETPC</v>
      </c>
      <c r="F5" s="5" t="str">
        <f>'[1]TCE - ANEXO IV - Preencher'!H14</f>
        <v>S</v>
      </c>
      <c r="G5" s="5" t="str">
        <f>'[1]TCE - ANEXO IV - Preencher'!I14</f>
        <v>N</v>
      </c>
      <c r="H5" s="5">
        <f>'[1]TCE - ANEXO IV - Preencher'!J14</f>
        <v>0</v>
      </c>
      <c r="I5" s="6" t="str">
        <f>IF('[1]TCE - ANEXO IV - Preencher'!K14="","",'[1]TCE - ANEXO IV - Preencher'!K14)</f>
        <v/>
      </c>
      <c r="J5" s="5">
        <f>'[1]TCE - ANEXO IV - Preencher'!L14</f>
        <v>0</v>
      </c>
      <c r="K5" s="5" t="str">
        <f>IF(F5="B",LEFT('[1]TCE - ANEXO IV - Preencher'!M14,2),IF(F5="S",LEFT('[1]TCE - ANEXO IV - Preencher'!M14,7),IF('[1]TCE - ANEXO IV - Preencher'!H14="","")))</f>
        <v/>
      </c>
      <c r="L5" s="7">
        <f>'[1]TCE - ANEXO IV - Preencher'!N14</f>
        <v>4356</v>
      </c>
    </row>
    <row r="6" spans="1:12" s="8" customFormat="1" ht="19.5" customHeight="1" x14ac:dyDescent="0.2">
      <c r="A6" s="3">
        <f>IFERROR(VLOOKUP(B6,'[1]DADOS (OCULTAR)'!$P$3:$R$53,3,0),"")</f>
        <v>10894988000729</v>
      </c>
      <c r="B6" s="4" t="str">
        <f>'[1]TCE - ANEXO IV - Preencher'!C15</f>
        <v>UPAE CARUARU</v>
      </c>
      <c r="C6" s="4" t="str">
        <f>'[1]TCE - ANEXO IV - Preencher'!E15</f>
        <v>3.12 - Material Hospitalar</v>
      </c>
      <c r="D6" s="3">
        <f>'[1]TCE - ANEXO IV - Preencher'!F15</f>
        <v>27437015000178</v>
      </c>
      <c r="E6" s="5" t="str">
        <f>'[1]TCE - ANEXO IV - Preencher'!G15</f>
        <v>SURGICALL PRODUTOS MEDICOS LTDA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000002698</v>
      </c>
      <c r="I6" s="6">
        <f>IF('[1]TCE - ANEXO IV - Preencher'!K15="","",'[1]TCE - ANEXO IV - Preencher'!K15)</f>
        <v>43902</v>
      </c>
      <c r="J6" s="5" t="str">
        <f>'[1]TCE - ANEXO IV - Preencher'!L15</f>
        <v>35200327437015000178550010000026981000006414</v>
      </c>
      <c r="K6" s="5" t="str">
        <f>IF(F6="B",LEFT('[1]TCE - ANEXO IV - Preencher'!M15,2),IF(F6="S",LEFT('[1]TCE - ANEXO IV - Preencher'!M15,7),IF('[1]TCE - ANEXO IV - Preencher'!H15="","")))</f>
        <v>35</v>
      </c>
      <c r="L6" s="7">
        <f>'[1]TCE - ANEXO IV - Preencher'!N15</f>
        <v>2277</v>
      </c>
    </row>
    <row r="7" spans="1:12" s="8" customFormat="1" ht="19.5" customHeight="1" x14ac:dyDescent="0.2">
      <c r="A7" s="3">
        <f>IFERROR(VLOOKUP(B7,'[1]DADOS (OCULTAR)'!$P$3:$R$53,3,0),"")</f>
        <v>10894988000729</v>
      </c>
      <c r="B7" s="4" t="str">
        <f>'[1]TCE - ANEXO IV - Preencher'!C16</f>
        <v>UPAE CARUARU</v>
      </c>
      <c r="C7" s="4" t="str">
        <f>'[1]TCE - ANEXO IV - Preencher'!E16</f>
        <v>3.2 - Gás e Outros Materiais Engarrafados</v>
      </c>
      <c r="D7" s="3">
        <f>'[1]TCE - ANEXO IV - Preencher'!F16</f>
        <v>24380578002041</v>
      </c>
      <c r="E7" s="5" t="str">
        <f>'[1]TCE - ANEXO IV - Preencher'!G16</f>
        <v>WHITE MARTINS GASES INDUSTRIAIS NE LTDA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279806</v>
      </c>
      <c r="I7" s="6">
        <f>IF('[1]TCE - ANEXO IV - Preencher'!K16="","",'[1]TCE - ANEXO IV - Preencher'!K16)</f>
        <v>43923</v>
      </c>
      <c r="J7" s="5" t="str">
        <f>'[1]TCE - ANEXO IV - Preencher'!L16</f>
        <v>26200424380578002041552000002798061786642031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385.78</v>
      </c>
    </row>
    <row r="8" spans="1:12" s="8" customFormat="1" ht="19.5" customHeight="1" x14ac:dyDescent="0.2">
      <c r="A8" s="3">
        <f>IFERROR(VLOOKUP(B8,'[1]DADOS (OCULTAR)'!$P$3:$R$53,3,0),"")</f>
        <v>10894988000729</v>
      </c>
      <c r="B8" s="4" t="str">
        <f>'[1]TCE - ANEXO IV - Preencher'!C17</f>
        <v>UPAE CARUARU</v>
      </c>
      <c r="C8" s="4" t="str">
        <f>'[1]TCE - ANEXO IV - Preencher'!E17</f>
        <v>3.2 - Gás e Outros Materiais Engarrafados</v>
      </c>
      <c r="D8" s="3">
        <f>'[1]TCE - ANEXO IV - Preencher'!F17</f>
        <v>24380578002041</v>
      </c>
      <c r="E8" s="5" t="str">
        <f>'[1]TCE - ANEXO IV - Preencher'!G17</f>
        <v>WHITE MARTINS GASES INDUSTRIAIS NE LTDA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282617</v>
      </c>
      <c r="I8" s="6">
        <f>IF('[1]TCE - ANEXO IV - Preencher'!K17="","",'[1]TCE - ANEXO IV - Preencher'!K17)</f>
        <v>43980</v>
      </c>
      <c r="J8" s="5" t="str">
        <f>'[1]TCE - ANEXO IV - Preencher'!L17</f>
        <v>26200524380578002041552000002826171792511995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343.3</v>
      </c>
    </row>
    <row r="9" spans="1:12" s="8" customFormat="1" ht="19.5" customHeight="1" x14ac:dyDescent="0.2">
      <c r="A9" s="3">
        <f>IFERROR(VLOOKUP(B9,'[1]DADOS (OCULTAR)'!$P$3:$R$53,3,0),"")</f>
        <v>10894988000729</v>
      </c>
      <c r="B9" s="4" t="str">
        <f>'[1]TCE - ANEXO IV - Preencher'!C18</f>
        <v>UPAE CARUARU</v>
      </c>
      <c r="C9" s="4" t="str">
        <f>'[1]TCE - ANEXO IV - Preencher'!E18</f>
        <v>3.2 - Gás e Outros Materiais Engarrafados</v>
      </c>
      <c r="D9" s="3">
        <f>'[1]TCE - ANEXO IV - Preencher'!F18</f>
        <v>24380578002041</v>
      </c>
      <c r="E9" s="5" t="str">
        <f>'[1]TCE - ANEXO IV - Preencher'!G18</f>
        <v>WHITE MARTINS GASES INDUSTRIAIS NE LTDA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284056</v>
      </c>
      <c r="I9" s="6">
        <f>IF('[1]TCE - ANEXO IV - Preencher'!K18="","",'[1]TCE - ANEXO IV - Preencher'!K18)</f>
        <v>44007</v>
      </c>
      <c r="J9" s="5" t="str">
        <f>'[1]TCE - ANEXO IV - Preencher'!L18</f>
        <v>26200624380578002041552000002840561795593915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272.52</v>
      </c>
    </row>
    <row r="10" spans="1:12" s="8" customFormat="1" ht="19.5" customHeight="1" x14ac:dyDescent="0.2">
      <c r="A10" s="3">
        <f>IFERROR(VLOOKUP(B10,'[1]DADOS (OCULTAR)'!$P$3:$R$53,3,0),"")</f>
        <v>10894988000729</v>
      </c>
      <c r="B10" s="4" t="str">
        <f>'[1]TCE - ANEXO IV - Preencher'!C19</f>
        <v>UPAE CARUARU</v>
      </c>
      <c r="C10" s="4" t="str">
        <f>'[1]TCE - ANEXO IV - Preencher'!E19</f>
        <v>3.13 - Materiais e Materiais Ortopédicos e Corretivos (OPME)</v>
      </c>
      <c r="D10" s="3">
        <f>'[1]TCE - ANEXO IV - Preencher'!F19</f>
        <v>27437015000178</v>
      </c>
      <c r="E10" s="5" t="str">
        <f>'[1]TCE - ANEXO IV - Preencher'!G19</f>
        <v>SURGICALL PRODUTOS MEDICOS LTDA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00002698</v>
      </c>
      <c r="I10" s="6">
        <f>IF('[1]TCE - ANEXO IV - Preencher'!K19="","",'[1]TCE - ANEXO IV - Preencher'!K19)</f>
        <v>43902</v>
      </c>
      <c r="J10" s="5" t="str">
        <f>'[1]TCE - ANEXO IV - Preencher'!L19</f>
        <v>35200327437015000178550010000026981000006414</v>
      </c>
      <c r="K10" s="5" t="str">
        <f>IF(F10="B",LEFT('[1]TCE - ANEXO IV - Preencher'!M19,2),IF(F10="S",LEFT('[1]TCE - ANEXO IV - Preencher'!M19,7),IF('[1]TCE - ANEXO IV - Preencher'!H19="","")))</f>
        <v>35</v>
      </c>
      <c r="L10" s="7">
        <f>'[1]TCE - ANEXO IV - Preencher'!N19</f>
        <v>5085</v>
      </c>
    </row>
    <row r="11" spans="1:12" s="8" customFormat="1" ht="19.5" customHeight="1" x14ac:dyDescent="0.2">
      <c r="A11" s="3">
        <f>IFERROR(VLOOKUP(B11,'[1]DADOS (OCULTAR)'!$P$3:$R$53,3,0),"")</f>
        <v>10894988000729</v>
      </c>
      <c r="B11" s="4" t="str">
        <f>'[1]TCE - ANEXO IV - Preencher'!C20</f>
        <v>UPAE CARUARU</v>
      </c>
      <c r="C11" s="4" t="str">
        <f>'[1]TCE - ANEXO IV - Preencher'!E20</f>
        <v>3.99 - Outras despesas com Material de Consumo</v>
      </c>
      <c r="D11" s="3">
        <f>'[1]TCE - ANEXO IV - Preencher'!F20</f>
        <v>30678108000107</v>
      </c>
      <c r="E11" s="5" t="str">
        <f>'[1]TCE - ANEXO IV - Preencher'!G20</f>
        <v>ELVIS LUIZ DA SILVA DISTRIBUIDORA DE AGUA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318</v>
      </c>
      <c r="I11" s="6">
        <f>IF('[1]TCE - ANEXO IV - Preencher'!K20="","",'[1]TCE - ANEXO IV - Preencher'!K20)</f>
        <v>43984</v>
      </c>
      <c r="J11" s="5" t="str">
        <f>'[1]TCE - ANEXO IV - Preencher'!L20</f>
        <v>26200630678108000107550010000003181758414847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60</v>
      </c>
    </row>
    <row r="12" spans="1:12" s="8" customFormat="1" ht="19.5" customHeight="1" x14ac:dyDescent="0.2">
      <c r="A12" s="3">
        <f>IFERROR(VLOOKUP(B12,'[1]DADOS (OCULTAR)'!$P$3:$R$53,3,0),"")</f>
        <v>10894988000729</v>
      </c>
      <c r="B12" s="4" t="str">
        <f>'[1]TCE - ANEXO IV - Preencher'!C21</f>
        <v>UPAE CARUARU</v>
      </c>
      <c r="C12" s="4" t="str">
        <f>'[1]TCE - ANEXO IV - Preencher'!E21</f>
        <v>3.99 - Outras despesas com Material de Consumo</v>
      </c>
      <c r="D12" s="3">
        <f>'[1]TCE - ANEXO IV - Preencher'!F21</f>
        <v>30678108000107</v>
      </c>
      <c r="E12" s="5" t="str">
        <f>'[1]TCE - ANEXO IV - Preencher'!G21</f>
        <v>ELVIS LUIZ DA SILVA DISTRIBUIDORA DE AGUA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321</v>
      </c>
      <c r="I12" s="6">
        <f>IF('[1]TCE - ANEXO IV - Preencher'!K21="","",'[1]TCE - ANEXO IV - Preencher'!K21)</f>
        <v>44012</v>
      </c>
      <c r="J12" s="5" t="str">
        <f>'[1]TCE - ANEXO IV - Preencher'!L21</f>
        <v>26200630678108000107550010000003211473378953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213</v>
      </c>
    </row>
    <row r="13" spans="1:12" s="8" customFormat="1" ht="19.5" customHeight="1" x14ac:dyDescent="0.2">
      <c r="A13" s="3">
        <f>IFERROR(VLOOKUP(B13,'[1]DADOS (OCULTAR)'!$P$3:$R$53,3,0),"")</f>
        <v>10894988000729</v>
      </c>
      <c r="B13" s="4" t="str">
        <f>'[1]TCE - ANEXO IV - Preencher'!C22</f>
        <v>UPAE CARUARU</v>
      </c>
      <c r="C13" s="4" t="str">
        <f>'[1]TCE - ANEXO IV - Preencher'!E22</f>
        <v>3.6 - Material de Expediente</v>
      </c>
      <c r="D13" s="3">
        <f>'[1]TCE - ANEXO IV - Preencher'!F22</f>
        <v>6312331000143</v>
      </c>
      <c r="E13" s="5" t="str">
        <f>'[1]TCE - ANEXO IV - Preencher'!G22</f>
        <v>KARLA MARIA DA SILVA LIMA INSTALAÇOES COMERCIAIS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2524</v>
      </c>
      <c r="I13" s="6">
        <f>IF('[1]TCE - ANEXO IV - Preencher'!K22="","",'[1]TCE - ANEXO IV - Preencher'!K22)</f>
        <v>43994</v>
      </c>
      <c r="J13" s="5" t="str">
        <f>'[1]TCE - ANEXO IV - Preencher'!L22</f>
        <v>26200606312331000143550000000025241070554758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260</v>
      </c>
    </row>
    <row r="14" spans="1:12" s="8" customFormat="1" ht="19.5" customHeight="1" x14ac:dyDescent="0.2">
      <c r="A14" s="3">
        <f>IFERROR(VLOOKUP(B14,'[1]DADOS (OCULTAR)'!$P$3:$R$53,3,0),"")</f>
        <v>10894988000729</v>
      </c>
      <c r="B14" s="4" t="str">
        <f>'[1]TCE - ANEXO IV - Preencher'!C23</f>
        <v>UPAE CARUARU</v>
      </c>
      <c r="C14" s="4" t="str">
        <f>'[1]TCE - ANEXO IV - Preencher'!E23</f>
        <v xml:space="preserve">3.8 - Uniformes, Tecidos e Aviamentos </v>
      </c>
      <c r="D14" s="3">
        <f>'[1]TCE - ANEXO IV - Preencher'!F23</f>
        <v>12936474000129</v>
      </c>
      <c r="E14" s="5" t="str">
        <f>'[1]TCE - ANEXO IV - Preencher'!G23</f>
        <v>KARLA ISA BEZERRA - ME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000016236</v>
      </c>
      <c r="I14" s="6">
        <f>IF('[1]TCE - ANEXO IV - Preencher'!K23="","",'[1]TCE - ANEXO IV - Preencher'!K23)</f>
        <v>43902</v>
      </c>
      <c r="J14" s="5" t="str">
        <f>'[1]TCE - ANEXO IV - Preencher'!L23</f>
        <v>26200312936474000129550000000162361561709478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219</v>
      </c>
    </row>
    <row r="15" spans="1:12" s="8" customFormat="1" ht="19.5" customHeight="1" x14ac:dyDescent="0.2">
      <c r="A15" s="3">
        <f>IFERROR(VLOOKUP(B15,'[1]DADOS (OCULTAR)'!$P$3:$R$53,3,0),"")</f>
        <v>10894988000729</v>
      </c>
      <c r="B15" s="4" t="str">
        <f>'[1]TCE - ANEXO IV - Preencher'!C24</f>
        <v>UPAE CARUARU</v>
      </c>
      <c r="C15" s="4" t="str">
        <f>'[1]TCE - ANEXO IV - Preencher'!E24</f>
        <v xml:space="preserve">5.21 - Seguros em geral </v>
      </c>
      <c r="D15" s="3">
        <f>'[1]TCE - ANEXO IV - Preencher'!F24</f>
        <v>61383493000180</v>
      </c>
      <c r="E15" s="5" t="str">
        <f>'[1]TCE - ANEXO IV - Preencher'!G24</f>
        <v>SOMPO SEGUROS S/A</v>
      </c>
      <c r="F15" s="5" t="str">
        <f>'[1]TCE - ANEXO IV - Preencher'!H24</f>
        <v>S</v>
      </c>
      <c r="G15" s="5" t="str">
        <f>'[1]TCE - ANEXO IV - Preencher'!I24</f>
        <v>N</v>
      </c>
      <c r="H15" s="5">
        <f>'[1]TCE - ANEXO IV - Preencher'!J24</f>
        <v>0</v>
      </c>
      <c r="I15" s="6" t="str">
        <f>IF('[1]TCE - ANEXO IV - Preencher'!K24="","",'[1]TCE - ANEXO IV - Preencher'!K24)</f>
        <v/>
      </c>
      <c r="J15" s="5">
        <f>'[1]TCE - ANEXO IV - Preencher'!L24</f>
        <v>0</v>
      </c>
      <c r="K15" s="5" t="str">
        <f>IF(F15="B",LEFT('[1]TCE - ANEXO IV - Preencher'!M24,2),IF(F15="S",LEFT('[1]TCE - ANEXO IV - Preencher'!M24,7),IF('[1]TCE - ANEXO IV - Preencher'!H24="","")))</f>
        <v>26 -  P</v>
      </c>
      <c r="L15" s="7">
        <f>'[1]TCE - ANEXO IV - Preencher'!N24</f>
        <v>842.75</v>
      </c>
    </row>
    <row r="16" spans="1:12" s="8" customFormat="1" ht="19.5" customHeight="1" x14ac:dyDescent="0.2">
      <c r="A16" s="3">
        <f>IFERROR(VLOOKUP(B16,'[1]DADOS (OCULTAR)'!$P$3:$R$53,3,0),"")</f>
        <v>10894988000729</v>
      </c>
      <c r="B16" s="4" t="str">
        <f>'[1]TCE - ANEXO IV - Preencher'!C25</f>
        <v>UPAE CARUARU</v>
      </c>
      <c r="C16" s="4" t="str">
        <f>'[1]TCE - ANEXO IV - Preencher'!E25</f>
        <v xml:space="preserve">5.25 - Serviços Bancários </v>
      </c>
      <c r="D16" s="3">
        <f>'[1]TCE - ANEXO IV - Preencher'!F25</f>
        <v>60701190000104</v>
      </c>
      <c r="E16" s="5" t="str">
        <f>'[1]TCE - ANEXO IV - Preencher'!G25</f>
        <v>BANCO ITAU</v>
      </c>
      <c r="F16" s="5" t="str">
        <f>'[1]TCE - ANEXO IV - Preencher'!H25</f>
        <v>S</v>
      </c>
      <c r="G16" s="5" t="str">
        <f>'[1]TCE - ANEXO IV - Preencher'!I25</f>
        <v>N</v>
      </c>
      <c r="H16" s="5">
        <f>'[1]TCE - ANEXO IV - Preencher'!J25</f>
        <v>0</v>
      </c>
      <c r="I16" s="6" t="str">
        <f>IF('[1]TCE - ANEXO IV - Preencher'!K25="","",'[1]TCE - ANEXO IV - Preencher'!K25)</f>
        <v/>
      </c>
      <c r="J16" s="5">
        <f>'[1]TCE - ANEXO IV - Preencher'!L25</f>
        <v>0</v>
      </c>
      <c r="K16" s="5" t="str">
        <f>IF(F16="B",LEFT('[1]TCE - ANEXO IV - Preencher'!M25,2),IF(F16="S",LEFT('[1]TCE - ANEXO IV - Preencher'!M25,7),IF('[1]TCE - ANEXO IV - Preencher'!H25="","")))</f>
        <v>26 -  P</v>
      </c>
      <c r="L16" s="7">
        <f>'[1]TCE - ANEXO IV - Preencher'!N25</f>
        <v>334</v>
      </c>
    </row>
    <row r="17" spans="1:12" s="8" customFormat="1" ht="19.5" customHeight="1" x14ac:dyDescent="0.2">
      <c r="A17" s="3">
        <f>IFERROR(VLOOKUP(B17,'[1]DADOS (OCULTAR)'!$P$3:$R$53,3,0),"")</f>
        <v>10894988000729</v>
      </c>
      <c r="B17" s="4" t="str">
        <f>'[1]TCE - ANEXO IV - Preencher'!C26</f>
        <v>UPAE CARUARU</v>
      </c>
      <c r="C17" s="4" t="str">
        <f>'[1]TCE - ANEXO IV - Preencher'!E26</f>
        <v xml:space="preserve">5.25 - Serviços Bancários </v>
      </c>
      <c r="D17" s="3">
        <f>'[1]TCE - ANEXO IV - Preencher'!F26</f>
        <v>60701190000104</v>
      </c>
      <c r="E17" s="5" t="str">
        <f>'[1]TCE - ANEXO IV - Preencher'!G26</f>
        <v>BANCO ITAU</v>
      </c>
      <c r="F17" s="5" t="str">
        <f>'[1]TCE - ANEXO IV - Preencher'!H26</f>
        <v>S</v>
      </c>
      <c r="G17" s="5" t="str">
        <f>'[1]TCE - ANEXO IV - Preencher'!I26</f>
        <v>N</v>
      </c>
      <c r="H17" s="5">
        <f>'[1]TCE - ANEXO IV - Preencher'!J26</f>
        <v>0</v>
      </c>
      <c r="I17" s="6" t="str">
        <f>IF('[1]TCE - ANEXO IV - Preencher'!K26="","",'[1]TCE - ANEXO IV - Preencher'!K26)</f>
        <v/>
      </c>
      <c r="J17" s="5">
        <f>'[1]TCE - ANEXO IV - Preencher'!L26</f>
        <v>0</v>
      </c>
      <c r="K17" s="5" t="str">
        <f>IF(F17="B",LEFT('[1]TCE - ANEXO IV - Preencher'!M26,2),IF(F17="S",LEFT('[1]TCE - ANEXO IV - Preencher'!M26,7),IF('[1]TCE - ANEXO IV - Preencher'!H26="","")))</f>
        <v>26 -  P</v>
      </c>
      <c r="L17" s="7">
        <f>'[1]TCE - ANEXO IV - Preencher'!N26</f>
        <v>436.67</v>
      </c>
    </row>
    <row r="18" spans="1:12" s="8" customFormat="1" ht="19.5" customHeight="1" x14ac:dyDescent="0.2">
      <c r="A18" s="3">
        <f>IFERROR(VLOOKUP(B18,'[1]DADOS (OCULTAR)'!$P$3:$R$53,3,0),"")</f>
        <v>10894988000729</v>
      </c>
      <c r="B18" s="4" t="str">
        <f>'[1]TCE - ANEXO IV - Preencher'!C27</f>
        <v>UPAE CARUARU</v>
      </c>
      <c r="C18" s="4" t="str">
        <f>'[1]TCE - ANEXO IV - Preencher'!E27</f>
        <v>5.18 - Teledonia Fixa</v>
      </c>
      <c r="D18" s="3">
        <f>'[1]TCE - ANEXO IV - Preencher'!F27</f>
        <v>27703250000144</v>
      </c>
      <c r="E18" s="5" t="str">
        <f>'[1]TCE - ANEXO IV - Preencher'!G27</f>
        <v>GERALDO FREIRE DA SILVA JUNIOR</v>
      </c>
      <c r="F18" s="5" t="str">
        <f>'[1]TCE - ANEXO IV - Preencher'!H27</f>
        <v>S</v>
      </c>
      <c r="G18" s="5" t="str">
        <f>'[1]TCE - ANEXO IV - Preencher'!I27</f>
        <v>S</v>
      </c>
      <c r="H18" s="5" t="str">
        <f>'[1]TCE - ANEXO IV - Preencher'!J27</f>
        <v>000000007</v>
      </c>
      <c r="I18" s="6">
        <f>IF('[1]TCE - ANEXO IV - Preencher'!K27="","",'[1]TCE - ANEXO IV - Preencher'!K27)</f>
        <v>44004</v>
      </c>
      <c r="J18" s="5">
        <f>'[1]TCE - ANEXO IV - Preencher'!L27</f>
        <v>0</v>
      </c>
      <c r="K18" s="5" t="str">
        <f>IF(F18="B",LEFT('[1]TCE - ANEXO IV - Preencher'!M27,2),IF(F18="S",LEFT('[1]TCE - ANEXO IV - Preencher'!M27,7),IF('[1]TCE - ANEXO IV - Preencher'!H27="","")))</f>
        <v>2604106</v>
      </c>
      <c r="L18" s="7">
        <f>'[1]TCE - ANEXO IV - Preencher'!N27</f>
        <v>300</v>
      </c>
    </row>
    <row r="19" spans="1:12" s="8" customFormat="1" ht="19.5" customHeight="1" x14ac:dyDescent="0.2">
      <c r="A19" s="3">
        <f>IFERROR(VLOOKUP(B19,'[1]DADOS (OCULTAR)'!$P$3:$R$53,3,0),"")</f>
        <v>10894988000729</v>
      </c>
      <c r="B19" s="4" t="str">
        <f>'[1]TCE - ANEXO IV - Preencher'!C28</f>
        <v>UPAE CARUARU</v>
      </c>
      <c r="C19" s="4" t="str">
        <f>'[1]TCE - ANEXO IV - Preencher'!E28</f>
        <v>5.18 - Teledonia Fixa</v>
      </c>
      <c r="D19" s="3">
        <f>'[1]TCE - ANEXO IV - Preencher'!F28</f>
        <v>6985306000120</v>
      </c>
      <c r="E19" s="5" t="str">
        <f>'[1]TCE - ANEXO IV - Preencher'!G28</f>
        <v>SERVHOST INTERNET LTDA ME</v>
      </c>
      <c r="F19" s="5" t="str">
        <f>'[1]TCE - ANEXO IV - Preencher'!H28</f>
        <v>S</v>
      </c>
      <c r="G19" s="5" t="str">
        <f>'[1]TCE - ANEXO IV - Preencher'!I28</f>
        <v>S</v>
      </c>
      <c r="H19" s="5" t="str">
        <f>'[1]TCE - ANEXO IV - Preencher'!J28</f>
        <v>00006797</v>
      </c>
      <c r="I19" s="6">
        <f>IF('[1]TCE - ANEXO IV - Preencher'!K28="","",'[1]TCE - ANEXO IV - Preencher'!K28)</f>
        <v>43984</v>
      </c>
      <c r="J19" s="5">
        <f>'[1]TCE - ANEXO IV - Preencher'!L28</f>
        <v>0</v>
      </c>
      <c r="K19" s="5" t="str">
        <f>IF(F19="B",LEFT('[1]TCE - ANEXO IV - Preencher'!M28,2),IF(F19="S",LEFT('[1]TCE - ANEXO IV - Preencher'!M28,7),IF('[1]TCE - ANEXO IV - Preencher'!H28="","")))</f>
        <v>2611606</v>
      </c>
      <c r="L19" s="7">
        <f>'[1]TCE - ANEXO IV - Preencher'!N28</f>
        <v>74.14</v>
      </c>
    </row>
    <row r="20" spans="1:12" s="8" customFormat="1" ht="19.5" customHeight="1" x14ac:dyDescent="0.2">
      <c r="A20" s="3">
        <f>IFERROR(VLOOKUP(B20,'[1]DADOS (OCULTAR)'!$P$3:$R$53,3,0),"")</f>
        <v>10894988000729</v>
      </c>
      <c r="B20" s="4" t="str">
        <f>'[1]TCE - ANEXO IV - Preencher'!C29</f>
        <v>UPAE CARUARU</v>
      </c>
      <c r="C20" s="4" t="str">
        <f>'[1]TCE - ANEXO IV - Preencher'!E29</f>
        <v>5.12 - Energia Elétrica</v>
      </c>
      <c r="D20" s="3">
        <f>'[1]TCE - ANEXO IV - Preencher'!F29</f>
        <v>10835932000108</v>
      </c>
      <c r="E20" s="5" t="str">
        <f>'[1]TCE - ANEXO IV - Preencher'!G29</f>
        <v xml:space="preserve">COMPANHIA ENERGETICA DE PERNAMBUCO </v>
      </c>
      <c r="F20" s="5" t="str">
        <f>'[1]TCE - ANEXO IV - Preencher'!H29</f>
        <v>S</v>
      </c>
      <c r="G20" s="5" t="str">
        <f>'[1]TCE - ANEXO IV - Preencher'!I29</f>
        <v>S</v>
      </c>
      <c r="H20" s="5" t="str">
        <f>'[1]TCE - ANEXO IV - Preencher'!J29</f>
        <v>112832600</v>
      </c>
      <c r="I20" s="6">
        <f>IF('[1]TCE - ANEXO IV - Preencher'!K29="","",'[1]TCE - ANEXO IV - Preencher'!K29)</f>
        <v>43999</v>
      </c>
      <c r="J20" s="5">
        <f>'[1]TCE - ANEXO IV - Preencher'!L29</f>
        <v>0</v>
      </c>
      <c r="K20" s="5" t="str">
        <f>IF(F20="B",LEFT('[1]TCE - ANEXO IV - Preencher'!M29,2),IF(F20="S",LEFT('[1]TCE - ANEXO IV - Preencher'!M29,7),IF('[1]TCE - ANEXO IV - Preencher'!H29="","")))</f>
        <v>2611606</v>
      </c>
      <c r="L20" s="7">
        <f>'[1]TCE - ANEXO IV - Preencher'!N29</f>
        <v>8724.2800000000007</v>
      </c>
    </row>
    <row r="21" spans="1:12" s="8" customFormat="1" ht="19.5" customHeight="1" x14ac:dyDescent="0.2">
      <c r="A21" s="3">
        <f>IFERROR(VLOOKUP(B21,'[1]DADOS (OCULTAR)'!$P$3:$R$53,3,0),"")</f>
        <v>10894988000729</v>
      </c>
      <c r="B21" s="4" t="str">
        <f>'[1]TCE - ANEXO IV - Preencher'!C30</f>
        <v>UPAE CARUARU</v>
      </c>
      <c r="C21" s="4" t="str">
        <f>'[1]TCE - ANEXO IV - Preencher'!E30</f>
        <v>5.3 - Locação de Máquinas e Equipamentos</v>
      </c>
      <c r="D21" s="3">
        <f>'[1]TCE - ANEXO IV - Preencher'!F30</f>
        <v>41096520000127</v>
      </c>
      <c r="E21" s="5" t="str">
        <f>'[1]TCE - ANEXO IV - Preencher'!G30</f>
        <v>PRISMA TELECOMUNICAÇOES LTDA</v>
      </c>
      <c r="F21" s="5" t="str">
        <f>'[1]TCE - ANEXO IV - Preencher'!H30</f>
        <v>S</v>
      </c>
      <c r="G21" s="5" t="str">
        <f>'[1]TCE - ANEXO IV - Preencher'!I30</f>
        <v>S</v>
      </c>
      <c r="H21" s="5" t="str">
        <f>'[1]TCE - ANEXO IV - Preencher'!J30</f>
        <v>25414</v>
      </c>
      <c r="I21" s="6">
        <f>IF('[1]TCE - ANEXO IV - Preencher'!K30="","",'[1]TCE - ANEXO IV - Preencher'!K30)</f>
        <v>44009</v>
      </c>
      <c r="J21" s="5">
        <f>'[1]TCE - ANEXO IV - Preencher'!L30</f>
        <v>0</v>
      </c>
      <c r="K21" s="5" t="str">
        <f>IF(F21="B",LEFT('[1]TCE - ANEXO IV - Preencher'!M30,2),IF(F21="S",LEFT('[1]TCE - ANEXO IV - Preencher'!M30,7),IF('[1]TCE - ANEXO IV - Preencher'!H30="","")))</f>
        <v>2611606</v>
      </c>
      <c r="L21" s="7">
        <f>'[1]TCE - ANEXO IV - Preencher'!N30</f>
        <v>830</v>
      </c>
    </row>
    <row r="22" spans="1:12" s="8" customFormat="1" ht="19.5" customHeight="1" x14ac:dyDescent="0.2">
      <c r="A22" s="3">
        <f>IFERROR(VLOOKUP(B22,'[1]DADOS (OCULTAR)'!$P$3:$R$53,3,0),"")</f>
        <v>10894988000729</v>
      </c>
      <c r="B22" s="4" t="str">
        <f>'[1]TCE - ANEXO IV - Preencher'!C31</f>
        <v>UPAE CARUARU</v>
      </c>
      <c r="C22" s="4" t="str">
        <f>'[1]TCE - ANEXO IV - Preencher'!E31</f>
        <v>5.3 - Locação de Máquinas e Equipamentos</v>
      </c>
      <c r="D22" s="3">
        <f>'[1]TCE - ANEXO IV - Preencher'!F31</f>
        <v>19533734000164</v>
      </c>
      <c r="E22" s="5" t="str">
        <f>'[1]TCE - ANEXO IV - Preencher'!G31</f>
        <v>GUSMAO LOCAÇAO DE MAQUINAS E EQUIPAMENTOS PARA ESCRITORIO-ME</v>
      </c>
      <c r="F22" s="5" t="str">
        <f>'[1]TCE - ANEXO IV - Preencher'!H31</f>
        <v>S</v>
      </c>
      <c r="G22" s="5" t="str">
        <f>'[1]TCE - ANEXO IV - Preencher'!I31</f>
        <v>S</v>
      </c>
      <c r="H22" s="5" t="str">
        <f>'[1]TCE - ANEXO IV - Preencher'!J31</f>
        <v>8571</v>
      </c>
      <c r="I22" s="6">
        <f>IF('[1]TCE - ANEXO IV - Preencher'!K31="","",'[1]TCE - ANEXO IV - Preencher'!K31)</f>
        <v>44013</v>
      </c>
      <c r="J22" s="5">
        <f>'[1]TCE - ANEXO IV - Preencher'!L31</f>
        <v>0</v>
      </c>
      <c r="K22" s="5" t="str">
        <f>IF(F22="B",LEFT('[1]TCE - ANEXO IV - Preencher'!M31,2),IF(F22="S",LEFT('[1]TCE - ANEXO IV - Preencher'!M31,7),IF('[1]TCE - ANEXO IV - Preencher'!H31="","")))</f>
        <v>2611606</v>
      </c>
      <c r="L22" s="7">
        <f>'[1]TCE - ANEXO IV - Preencher'!N31</f>
        <v>1985</v>
      </c>
    </row>
    <row r="23" spans="1:12" s="8" customFormat="1" ht="19.5" customHeight="1" x14ac:dyDescent="0.2">
      <c r="A23" s="3">
        <f>IFERROR(VLOOKUP(B23,'[1]DADOS (OCULTAR)'!$P$3:$R$53,3,0),"")</f>
        <v>10894988000729</v>
      </c>
      <c r="B23" s="4" t="str">
        <f>'[1]TCE - ANEXO IV - Preencher'!C32</f>
        <v>UPAE CARUARU</v>
      </c>
      <c r="C23" s="4" t="str">
        <f>'[1]TCE - ANEXO IV - Preencher'!E32</f>
        <v>5.8 - Locação de Veículos Automotores</v>
      </c>
      <c r="D23" s="3">
        <f>'[1]TCE - ANEXO IV - Preencher'!F32</f>
        <v>2355633000148</v>
      </c>
      <c r="E23" s="5" t="str">
        <f>'[1]TCE - ANEXO IV - Preencher'!G32</f>
        <v>ABS TRANSPORTES E TURISMO LTDA</v>
      </c>
      <c r="F23" s="5" t="str">
        <f>'[1]TCE - ANEXO IV - Preencher'!H32</f>
        <v>S</v>
      </c>
      <c r="G23" s="5" t="str">
        <f>'[1]TCE - ANEXO IV - Preencher'!I32</f>
        <v>S</v>
      </c>
      <c r="H23" s="5" t="str">
        <f>'[1]TCE - ANEXO IV - Preencher'!J32</f>
        <v>13075</v>
      </c>
      <c r="I23" s="6">
        <f>IF('[1]TCE - ANEXO IV - Preencher'!K32="","",'[1]TCE - ANEXO IV - Preencher'!K32)</f>
        <v>44012</v>
      </c>
      <c r="J23" s="5">
        <f>'[1]TCE - ANEXO IV - Preencher'!L32</f>
        <v>0</v>
      </c>
      <c r="K23" s="5" t="str">
        <f>IF(F23="B",LEFT('[1]TCE - ANEXO IV - Preencher'!M32,2),IF(F23="S",LEFT('[1]TCE - ANEXO IV - Preencher'!M32,7),IF('[1]TCE - ANEXO IV - Preencher'!H32="","")))</f>
        <v>2611606</v>
      </c>
      <c r="L23" s="7">
        <f>'[1]TCE - ANEXO IV - Preencher'!N32</f>
        <v>2100</v>
      </c>
    </row>
    <row r="24" spans="1:12" s="8" customFormat="1" ht="19.5" customHeight="1" x14ac:dyDescent="0.2">
      <c r="A24" s="3">
        <f>IFERROR(VLOOKUP(B24,'[1]DADOS (OCULTAR)'!$P$3:$R$53,3,0),"")</f>
        <v>10894988000729</v>
      </c>
      <c r="B24" s="4" t="str">
        <f>'[1]TCE - ANEXO IV - Preencher'!C33</f>
        <v>UPAE CARUARU</v>
      </c>
      <c r="C24" s="4" t="str">
        <f>'[1]TCE - ANEXO IV - Preencher'!E33</f>
        <v>5.99 - Outros Serviços de Terceiros Pessoa Jurídica</v>
      </c>
      <c r="D24" s="3">
        <f>'[1]TCE - ANEXO IV - Preencher'!F33</f>
        <v>60701190000104</v>
      </c>
      <c r="E24" s="5" t="str">
        <f>'[1]TCE - ANEXO IV - Preencher'!G33</f>
        <v>BANCO ITAU - IRRF C/C 33533-3</v>
      </c>
      <c r="F24" s="5" t="str">
        <f>'[1]TCE - ANEXO IV - Preencher'!H33</f>
        <v>S</v>
      </c>
      <c r="G24" s="5" t="str">
        <f>'[1]TCE - ANEXO IV - Preencher'!I33</f>
        <v>N</v>
      </c>
      <c r="H24" s="5">
        <f>'[1]TCE - ANEXO IV - Preencher'!J33</f>
        <v>0</v>
      </c>
      <c r="I24" s="6" t="str">
        <f>IF('[1]TCE - ANEXO IV - Preencher'!K33="","",'[1]TCE - ANEXO IV - Preencher'!K33)</f>
        <v/>
      </c>
      <c r="J24" s="5">
        <f>'[1]TCE - ANEXO IV - Preencher'!L33</f>
        <v>0</v>
      </c>
      <c r="K24" s="5" t="str">
        <f>IF(F24="B",LEFT('[1]TCE - ANEXO IV - Preencher'!M33,2),IF(F24="S",LEFT('[1]TCE - ANEXO IV - Preencher'!M33,7),IF('[1]TCE - ANEXO IV - Preencher'!H33="","")))</f>
        <v>2611606</v>
      </c>
      <c r="L24" s="7">
        <f>'[1]TCE - ANEXO IV - Preencher'!N33</f>
        <v>127.89</v>
      </c>
    </row>
    <row r="25" spans="1:12" s="8" customFormat="1" ht="19.5" customHeight="1" x14ac:dyDescent="0.2">
      <c r="A25" s="3">
        <f>IFERROR(VLOOKUP(B25,'[1]DADOS (OCULTAR)'!$P$3:$R$53,3,0),"")</f>
        <v>10894988000729</v>
      </c>
      <c r="B25" s="4" t="str">
        <f>'[1]TCE - ANEXO IV - Preencher'!C34</f>
        <v>UPAE CARUARU</v>
      </c>
      <c r="C25" s="4" t="str">
        <f>'[1]TCE - ANEXO IV - Preencher'!E34</f>
        <v>5.99 - Outros Serviços de Terceiros Pessoa Jurídica</v>
      </c>
      <c r="D25" s="3">
        <f>'[1]TCE - ANEXO IV - Preencher'!F34</f>
        <v>60701190000104</v>
      </c>
      <c r="E25" s="5" t="str">
        <f>'[1]TCE - ANEXO IV - Preencher'!G34</f>
        <v>BANCO ITAU - IRRF C/C 26955-8</v>
      </c>
      <c r="F25" s="5" t="str">
        <f>'[1]TCE - ANEXO IV - Preencher'!H34</f>
        <v>S</v>
      </c>
      <c r="G25" s="5" t="str">
        <f>'[1]TCE - ANEXO IV - Preencher'!I34</f>
        <v>N</v>
      </c>
      <c r="H25" s="5">
        <f>'[1]TCE - ANEXO IV - Preencher'!J34</f>
        <v>0</v>
      </c>
      <c r="I25" s="6" t="str">
        <f>IF('[1]TCE - ANEXO IV - Preencher'!K34="","",'[1]TCE - ANEXO IV - Preencher'!K34)</f>
        <v/>
      </c>
      <c r="J25" s="5">
        <f>'[1]TCE - ANEXO IV - Preencher'!L34</f>
        <v>0</v>
      </c>
      <c r="K25" s="5" t="str">
        <f>IF(F25="B",LEFT('[1]TCE - ANEXO IV - Preencher'!M34,2),IF(F25="S",LEFT('[1]TCE - ANEXO IV - Preencher'!M34,7),IF('[1]TCE - ANEXO IV - Preencher'!H34="","")))</f>
        <v>2611606</v>
      </c>
      <c r="L25" s="7">
        <f>'[1]TCE - ANEXO IV - Preencher'!N34</f>
        <v>0.01</v>
      </c>
    </row>
    <row r="26" spans="1:12" s="8" customFormat="1" ht="19.5" customHeight="1" x14ac:dyDescent="0.2">
      <c r="A26" s="3">
        <f>IFERROR(VLOOKUP(B26,'[1]DADOS (OCULTAR)'!$P$3:$R$53,3,0),"")</f>
        <v>10894988000729</v>
      </c>
      <c r="B26" s="4" t="str">
        <f>'[1]TCE - ANEXO IV - Preencher'!C35</f>
        <v>UPAE CARUARU</v>
      </c>
      <c r="C26" s="4" t="str">
        <f>'[1]TCE - ANEXO IV - Preencher'!E35</f>
        <v>5.99 - Outros Serviços de Terceiros Pessoa Jurídica</v>
      </c>
      <c r="D26" s="3">
        <f>'[1]TCE - ANEXO IV - Preencher'!F35</f>
        <v>9790999000194</v>
      </c>
      <c r="E26" s="5" t="str">
        <f>'[1]TCE - ANEXO IV - Preencher'!G35</f>
        <v>CONSELHO REGIONAL DE MEDICINA DO ESTADO</v>
      </c>
      <c r="F26" s="5" t="str">
        <f>'[1]TCE - ANEXO IV - Preencher'!H35</f>
        <v>S</v>
      </c>
      <c r="G26" s="5" t="str">
        <f>'[1]TCE - ANEXO IV - Preencher'!I35</f>
        <v>N</v>
      </c>
      <c r="H26" s="5">
        <f>'[1]TCE - ANEXO IV - Preencher'!J35</f>
        <v>0</v>
      </c>
      <c r="I26" s="6" t="str">
        <f>IF('[1]TCE - ANEXO IV - Preencher'!K35="","",'[1]TCE - ANEXO IV - Preencher'!K35)</f>
        <v/>
      </c>
      <c r="J26" s="5">
        <f>'[1]TCE - ANEXO IV - Preencher'!L35</f>
        <v>0</v>
      </c>
      <c r="K26" s="5" t="str">
        <f>IF(F26="B",LEFT('[1]TCE - ANEXO IV - Preencher'!M35,2),IF(F26="S",LEFT('[1]TCE - ANEXO IV - Preencher'!M35,7),IF('[1]TCE - ANEXO IV - Preencher'!H35="","")))</f>
        <v>2611606</v>
      </c>
      <c r="L26" s="7">
        <f>'[1]TCE - ANEXO IV - Preencher'!N35</f>
        <v>1605.49</v>
      </c>
    </row>
    <row r="27" spans="1:12" s="8" customFormat="1" ht="19.5" customHeight="1" x14ac:dyDescent="0.2">
      <c r="A27" s="3">
        <f>IFERROR(VLOOKUP(B27,'[1]DADOS (OCULTAR)'!$P$3:$R$53,3,0),"")</f>
        <v>10894988000729</v>
      </c>
      <c r="B27" s="4" t="str">
        <f>'[1]TCE - ANEXO IV - Preencher'!C36</f>
        <v>UPAE CARUARU</v>
      </c>
      <c r="C27" s="4" t="str">
        <f>'[1]TCE - ANEXO IV - Preencher'!E36</f>
        <v>5.99 - Outros Serviços de Terceiros Pessoa Jurídica</v>
      </c>
      <c r="D27" s="3">
        <f>'[1]TCE - ANEXO IV - Preencher'!F36</f>
        <v>9790999000194</v>
      </c>
      <c r="E27" s="5" t="str">
        <f>'[1]TCE - ANEXO IV - Preencher'!G36</f>
        <v>CONSELHO REGIONAL DE MEDICINA DO ESTADO</v>
      </c>
      <c r="F27" s="5" t="str">
        <f>'[1]TCE - ANEXO IV - Preencher'!H36</f>
        <v>S</v>
      </c>
      <c r="G27" s="5" t="str">
        <f>'[1]TCE - ANEXO IV - Preencher'!I36</f>
        <v>N</v>
      </c>
      <c r="H27" s="5">
        <f>'[1]TCE - ANEXO IV - Preencher'!J36</f>
        <v>0</v>
      </c>
      <c r="I27" s="6" t="str">
        <f>IF('[1]TCE - ANEXO IV - Preencher'!K36="","",'[1]TCE - ANEXO IV - Preencher'!K36)</f>
        <v/>
      </c>
      <c r="J27" s="5">
        <f>'[1]TCE - ANEXO IV - Preencher'!L36</f>
        <v>0</v>
      </c>
      <c r="K27" s="5" t="str">
        <f>IF(F27="B",LEFT('[1]TCE - ANEXO IV - Preencher'!M36,2),IF(F27="S",LEFT('[1]TCE - ANEXO IV - Preencher'!M36,7),IF('[1]TCE - ANEXO IV - Preencher'!H36="","")))</f>
        <v>2611606</v>
      </c>
      <c r="L27" s="7">
        <f>'[1]TCE - ANEXO IV - Preencher'!N36</f>
        <v>964.19</v>
      </c>
    </row>
    <row r="28" spans="1:12" s="8" customFormat="1" ht="19.5" customHeight="1" x14ac:dyDescent="0.2">
      <c r="A28" s="3">
        <f>IFERROR(VLOOKUP(B28,'[1]DADOS (OCULTAR)'!$P$3:$R$53,3,0),"")</f>
        <v>10894988000729</v>
      </c>
      <c r="B28" s="4" t="str">
        <f>'[1]TCE - ANEXO IV - Preencher'!C37</f>
        <v>UPAE CARUARU</v>
      </c>
      <c r="C28" s="4" t="str">
        <f>'[1]TCE - ANEXO IV - Preencher'!E37</f>
        <v>5.16 - Serviços Médico-Hospitalares, Odotonlógia e Laboratoriais</v>
      </c>
      <c r="D28" s="3">
        <f>'[1]TCE - ANEXO IV - Preencher'!F37</f>
        <v>21939486000106</v>
      </c>
      <c r="E28" s="5" t="str">
        <f>'[1]TCE - ANEXO IV - Preencher'!G37</f>
        <v>MAXIMA ASSESSORIA E CONSULTORIA EM SAUDE E MEDICINA DO TRABALHO LTDA - ME</v>
      </c>
      <c r="F28" s="5" t="str">
        <f>'[1]TCE - ANEXO IV - Preencher'!H37</f>
        <v>S</v>
      </c>
      <c r="G28" s="5" t="str">
        <f>'[1]TCE - ANEXO IV - Preencher'!I37</f>
        <v>S</v>
      </c>
      <c r="H28" s="5" t="str">
        <f>'[1]TCE - ANEXO IV - Preencher'!J37</f>
        <v>4044</v>
      </c>
      <c r="I28" s="6">
        <f>IF('[1]TCE - ANEXO IV - Preencher'!K37="","",'[1]TCE - ANEXO IV - Preencher'!K37)</f>
        <v>44012</v>
      </c>
      <c r="J28" s="5">
        <f>'[1]TCE - ANEXO IV - Preencher'!L37</f>
        <v>0</v>
      </c>
      <c r="K28" s="5" t="str">
        <f>IF(F28="B",LEFT('[1]TCE - ANEXO IV - Preencher'!M37,2),IF(F28="S",LEFT('[1]TCE - ANEXO IV - Preencher'!M37,7),IF('[1]TCE - ANEXO IV - Preencher'!H37="","")))</f>
        <v>2604106</v>
      </c>
      <c r="L28" s="7">
        <f>'[1]TCE - ANEXO IV - Preencher'!N37</f>
        <v>462</v>
      </c>
    </row>
    <row r="29" spans="1:12" s="8" customFormat="1" ht="19.5" customHeight="1" x14ac:dyDescent="0.2">
      <c r="A29" s="3">
        <f>IFERROR(VLOOKUP(B29,'[1]DADOS (OCULTAR)'!$P$3:$R$53,3,0),"")</f>
        <v>10894988000729</v>
      </c>
      <c r="B29" s="4" t="str">
        <f>'[1]TCE - ANEXO IV - Preencher'!C38</f>
        <v>UPAE CARUARU</v>
      </c>
      <c r="C29" s="4" t="str">
        <f>'[1]TCE - ANEXO IV - Preencher'!E38</f>
        <v>5.16 - Serviços Médico-Hospitalares, Odotonlógia e Laboratoriais</v>
      </c>
      <c r="D29" s="3">
        <f>'[1]TCE - ANEXO IV - Preencher'!F38</f>
        <v>2203863000191</v>
      </c>
      <c r="E29" s="5" t="str">
        <f>'[1]TCE - ANEXO IV - Preencher'!G38</f>
        <v>FLAVIO GALVAO &amp; CIA LTDA</v>
      </c>
      <c r="F29" s="5" t="str">
        <f>'[1]TCE - ANEXO IV - Preencher'!H38</f>
        <v>S</v>
      </c>
      <c r="G29" s="5" t="str">
        <f>'[1]TCE - ANEXO IV - Preencher'!I38</f>
        <v>S</v>
      </c>
      <c r="H29" s="5" t="str">
        <f>'[1]TCE - ANEXO IV - Preencher'!J38</f>
        <v>00002594</v>
      </c>
      <c r="I29" s="6">
        <f>IF('[1]TCE - ANEXO IV - Preencher'!K38="","",'[1]TCE - ANEXO IV - Preencher'!K38)</f>
        <v>44013</v>
      </c>
      <c r="J29" s="5">
        <f>'[1]TCE - ANEXO IV - Preencher'!L38</f>
        <v>0</v>
      </c>
      <c r="K29" s="5" t="str">
        <f>IF(F29="B",LEFT('[1]TCE - ANEXO IV - Preencher'!M38,2),IF(F29="S",LEFT('[1]TCE - ANEXO IV - Preencher'!M38,7),IF('[1]TCE - ANEXO IV - Preencher'!H38="","")))</f>
        <v>2927408</v>
      </c>
      <c r="L29" s="7">
        <f>'[1]TCE - ANEXO IV - Preencher'!N38</f>
        <v>150</v>
      </c>
    </row>
    <row r="30" spans="1:12" s="8" customFormat="1" ht="19.5" customHeight="1" x14ac:dyDescent="0.2">
      <c r="A30" s="3">
        <f>IFERROR(VLOOKUP(B30,'[1]DADOS (OCULTAR)'!$P$3:$R$53,3,0),"")</f>
        <v>10894988000729</v>
      </c>
      <c r="B30" s="4" t="str">
        <f>'[1]TCE - ANEXO IV - Preencher'!C39</f>
        <v>UPAE CARUARU</v>
      </c>
      <c r="C30" s="4" t="str">
        <f>'[1]TCE - ANEXO IV - Preencher'!E39</f>
        <v>5.15 - Serviços Domésticos</v>
      </c>
      <c r="D30" s="3">
        <f>'[1]TCE - ANEXO IV - Preencher'!F39</f>
        <v>27837083000124</v>
      </c>
      <c r="E30" s="5" t="str">
        <f>'[1]TCE - ANEXO IV - Preencher'!G39</f>
        <v>CLEAN HIGIENIZAÇAO DE TEXTEIS EIRELI - ME</v>
      </c>
      <c r="F30" s="5" t="str">
        <f>'[1]TCE - ANEXO IV - Preencher'!H39</f>
        <v>S</v>
      </c>
      <c r="G30" s="5" t="str">
        <f>'[1]TCE - ANEXO IV - Preencher'!I39</f>
        <v>S</v>
      </c>
      <c r="H30" s="5" t="str">
        <f>'[1]TCE - ANEXO IV - Preencher'!J39</f>
        <v>585</v>
      </c>
      <c r="I30" s="6">
        <f>IF('[1]TCE - ANEXO IV - Preencher'!K39="","",'[1]TCE - ANEXO IV - Preencher'!K39)</f>
        <v>44013</v>
      </c>
      <c r="J30" s="5">
        <f>'[1]TCE - ANEXO IV - Preencher'!L39</f>
        <v>0</v>
      </c>
      <c r="K30" s="5" t="str">
        <f>IF(F30="B",LEFT('[1]TCE - ANEXO IV - Preencher'!M39,2),IF(F30="S",LEFT('[1]TCE - ANEXO IV - Preencher'!M39,7),IF('[1]TCE - ANEXO IV - Preencher'!H39="","")))</f>
        <v>2607901</v>
      </c>
      <c r="L30" s="7">
        <f>'[1]TCE - ANEXO IV - Preencher'!N39</f>
        <v>475.32</v>
      </c>
    </row>
    <row r="31" spans="1:12" s="8" customFormat="1" ht="19.5" customHeight="1" x14ac:dyDescent="0.2">
      <c r="A31" s="3">
        <f>IFERROR(VLOOKUP(B31,'[1]DADOS (OCULTAR)'!$P$3:$R$53,3,0),"")</f>
        <v>10894988000729</v>
      </c>
      <c r="B31" s="4" t="str">
        <f>'[1]TCE - ANEXO IV - Preencher'!C40</f>
        <v>UPAE CARUARU</v>
      </c>
      <c r="C31" s="4" t="str">
        <f>'[1]TCE - ANEXO IV - Preencher'!E40</f>
        <v>5.10 - Detetização/Tratamento de Resíduos e Afins</v>
      </c>
      <c r="D31" s="3">
        <f>'[1]TCE - ANEXO IV - Preencher'!F40</f>
        <v>11863530000180</v>
      </c>
      <c r="E31" s="5" t="str">
        <f>'[1]TCE - ANEXO IV - Preencher'!G40</f>
        <v>BRASCON GESTAO AMBIENTAL LTDA</v>
      </c>
      <c r="F31" s="5" t="str">
        <f>'[1]TCE - ANEXO IV - Preencher'!H40</f>
        <v>S</v>
      </c>
      <c r="G31" s="5" t="str">
        <f>'[1]TCE - ANEXO IV - Preencher'!I40</f>
        <v>S</v>
      </c>
      <c r="H31" s="5" t="str">
        <f>'[1]TCE - ANEXO IV - Preencher'!J40</f>
        <v>44428</v>
      </c>
      <c r="I31" s="6">
        <f>IF('[1]TCE - ANEXO IV - Preencher'!K40="","",'[1]TCE - ANEXO IV - Preencher'!K40)</f>
        <v>44013</v>
      </c>
      <c r="J31" s="5">
        <f>'[1]TCE - ANEXO IV - Preencher'!L40</f>
        <v>0</v>
      </c>
      <c r="K31" s="5" t="str">
        <f>IF(F31="B",LEFT('[1]TCE - ANEXO IV - Preencher'!M40,2),IF(F31="S",LEFT('[1]TCE - ANEXO IV - Preencher'!M40,7),IF('[1]TCE - ANEXO IV - Preencher'!H40="","")))</f>
        <v>2611309</v>
      </c>
      <c r="L31" s="7">
        <f>'[1]TCE - ANEXO IV - Preencher'!N40</f>
        <v>148.5</v>
      </c>
    </row>
    <row r="32" spans="1:12" s="8" customFormat="1" ht="19.5" customHeight="1" x14ac:dyDescent="0.2">
      <c r="A32" s="3">
        <f>IFERROR(VLOOKUP(B32,'[1]DADOS (OCULTAR)'!$P$3:$R$53,3,0),"")</f>
        <v>10894988000729</v>
      </c>
      <c r="B32" s="4" t="str">
        <f>'[1]TCE - ANEXO IV - Preencher'!C41</f>
        <v>UPAE CARUARU</v>
      </c>
      <c r="C32" s="4" t="str">
        <f>'[1]TCE - ANEXO IV - Preencher'!E41</f>
        <v>5.17 - Manutenção de Software, Certificação Digital e Microfilmagem</v>
      </c>
      <c r="D32" s="3">
        <f>'[1]TCE - ANEXO IV - Preencher'!F41</f>
        <v>10224281000110</v>
      </c>
      <c r="E32" s="5" t="str">
        <f>'[1]TCE - ANEXO IV - Preencher'!G41</f>
        <v>QUALITEK TECNOLOGIA LTDA - EPP</v>
      </c>
      <c r="F32" s="5" t="str">
        <f>'[1]TCE - ANEXO IV - Preencher'!H41</f>
        <v>S</v>
      </c>
      <c r="G32" s="5" t="str">
        <f>'[1]TCE - ANEXO IV - Preencher'!I41</f>
        <v>S</v>
      </c>
      <c r="H32" s="5" t="str">
        <f>'[1]TCE - ANEXO IV - Preencher'!J41</f>
        <v>5559</v>
      </c>
      <c r="I32" s="6">
        <f>IF('[1]TCE - ANEXO IV - Preencher'!K41="","",'[1]TCE - ANEXO IV - Preencher'!K41)</f>
        <v>44013</v>
      </c>
      <c r="J32" s="5">
        <f>'[1]TCE - ANEXO IV - Preencher'!L41</f>
        <v>0</v>
      </c>
      <c r="K32" s="5" t="str">
        <f>IF(F32="B",LEFT('[1]TCE - ANEXO IV - Preencher'!M41,2),IF(F32="S",LEFT('[1]TCE - ANEXO IV - Preencher'!M41,7),IF('[1]TCE - ANEXO IV - Preencher'!H41="","")))</f>
        <v>2408102</v>
      </c>
      <c r="L32" s="7">
        <f>'[1]TCE - ANEXO IV - Preencher'!N41</f>
        <v>500</v>
      </c>
    </row>
    <row r="33" spans="1:12" s="8" customFormat="1" ht="19.5" customHeight="1" x14ac:dyDescent="0.2">
      <c r="A33" s="3">
        <f>IFERROR(VLOOKUP(B33,'[1]DADOS (OCULTAR)'!$P$3:$R$53,3,0),"")</f>
        <v>10894988000729</v>
      </c>
      <c r="B33" s="4" t="str">
        <f>'[1]TCE - ANEXO IV - Preencher'!C42</f>
        <v>UPAE CARUARU</v>
      </c>
      <c r="C33" s="4" t="str">
        <f>'[1]TCE - ANEXO IV - Preencher'!E42</f>
        <v>5.17 - Manutenção de Software, Certificação Digital e Microfilmagem</v>
      </c>
      <c r="D33" s="3">
        <f>'[1]TCE - ANEXO IV - Preencher'!F42</f>
        <v>92306257000780</v>
      </c>
      <c r="E33" s="5" t="str">
        <f>'[1]TCE - ANEXO IV - Preencher'!G42</f>
        <v>MV INFORMATICA NORDESTE LTDA</v>
      </c>
      <c r="F33" s="5" t="str">
        <f>'[1]TCE - ANEXO IV - Preencher'!H42</f>
        <v>S</v>
      </c>
      <c r="G33" s="5" t="str">
        <f>'[1]TCE - ANEXO IV - Preencher'!I42</f>
        <v>S</v>
      </c>
      <c r="H33" s="5" t="str">
        <f>'[1]TCE - ANEXO IV - Preencher'!J42</f>
        <v>12205</v>
      </c>
      <c r="I33" s="6">
        <f>IF('[1]TCE - ANEXO IV - Preencher'!K42="","",'[1]TCE - ANEXO IV - Preencher'!K42)</f>
        <v>43985</v>
      </c>
      <c r="J33" s="5">
        <f>'[1]TCE - ANEXO IV - Preencher'!L42</f>
        <v>0</v>
      </c>
      <c r="K33" s="5" t="str">
        <f>IF(F33="B",LEFT('[1]TCE - ANEXO IV - Preencher'!M42,2),IF(F33="S",LEFT('[1]TCE - ANEXO IV - Preencher'!M42,7),IF('[1]TCE - ANEXO IV - Preencher'!H42="","")))</f>
        <v>2611606</v>
      </c>
      <c r="L33" s="7">
        <f>'[1]TCE - ANEXO IV - Preencher'!N42</f>
        <v>8994.2099999999991</v>
      </c>
    </row>
    <row r="34" spans="1:12" s="8" customFormat="1" ht="19.5" customHeight="1" x14ac:dyDescent="0.2">
      <c r="A34" s="3">
        <f>IFERROR(VLOOKUP(B34,'[1]DADOS (OCULTAR)'!$P$3:$R$53,3,0),"")</f>
        <v>10894988000729</v>
      </c>
      <c r="B34" s="4" t="str">
        <f>'[1]TCE - ANEXO IV - Preencher'!C43</f>
        <v>UPAE CARUARU</v>
      </c>
      <c r="C34" s="4" t="str">
        <f>'[1]TCE - ANEXO IV - Preencher'!E43</f>
        <v>5.17 - Manutenção de Software, Certificação Digital e Microfilmagem</v>
      </c>
      <c r="D34" s="3">
        <f>'[1]TCE - ANEXO IV - Preencher'!F43</f>
        <v>3613658000167</v>
      </c>
      <c r="E34" s="5" t="str">
        <f>'[1]TCE - ANEXO IV - Preencher'!G43</f>
        <v>SEQUENCE INFORMATICA LTDA EPP</v>
      </c>
      <c r="F34" s="5" t="str">
        <f>'[1]TCE - ANEXO IV - Preencher'!H43</f>
        <v>S</v>
      </c>
      <c r="G34" s="5" t="str">
        <f>'[1]TCE - ANEXO IV - Preencher'!I43</f>
        <v>S</v>
      </c>
      <c r="H34" s="5" t="str">
        <f>'[1]TCE - ANEXO IV - Preencher'!J43</f>
        <v>21355</v>
      </c>
      <c r="I34" s="6">
        <f>IF('[1]TCE - ANEXO IV - Preencher'!K43="","",'[1]TCE - ANEXO IV - Preencher'!K43)</f>
        <v>43983</v>
      </c>
      <c r="J34" s="5">
        <f>'[1]TCE - ANEXO IV - Preencher'!L43</f>
        <v>0</v>
      </c>
      <c r="K34" s="5" t="str">
        <f>IF(F34="B",LEFT('[1]TCE - ANEXO IV - Preencher'!M43,2),IF(F34="S",LEFT('[1]TCE - ANEXO IV - Preencher'!M43,7),IF('[1]TCE - ANEXO IV - Preencher'!H43="","")))</f>
        <v>2611606</v>
      </c>
      <c r="L34" s="7">
        <f>'[1]TCE - ANEXO IV - Preencher'!N43</f>
        <v>729.34</v>
      </c>
    </row>
    <row r="35" spans="1:12" s="8" customFormat="1" ht="19.5" customHeight="1" x14ac:dyDescent="0.2">
      <c r="A35" s="3">
        <f>IFERROR(VLOOKUP(B35,'[1]DADOS (OCULTAR)'!$P$3:$R$53,3,0),"")</f>
        <v>10894988000729</v>
      </c>
      <c r="B35" s="4" t="str">
        <f>'[1]TCE - ANEXO IV - Preencher'!C44</f>
        <v>UPAE CARUARU</v>
      </c>
      <c r="C35" s="4" t="str">
        <f>'[1]TCE - ANEXO IV - Preencher'!E44</f>
        <v>5.17 - Manutenção de Software, Certificação Digital e Microfilmagem</v>
      </c>
      <c r="D35" s="3">
        <f>'[1]TCE - ANEXO IV - Preencher'!F44</f>
        <v>16783034000130</v>
      </c>
      <c r="E35" s="5" t="str">
        <f>'[1]TCE - ANEXO IV - Preencher'!G44</f>
        <v>SINTESE LICENCIAMENTO DE PROGRAMAS</v>
      </c>
      <c r="F35" s="5" t="str">
        <f>'[1]TCE - ANEXO IV - Preencher'!H44</f>
        <v>S</v>
      </c>
      <c r="G35" s="5" t="str">
        <f>'[1]TCE - ANEXO IV - Preencher'!I44</f>
        <v>S</v>
      </c>
      <c r="H35" s="5" t="str">
        <f>'[1]TCE - ANEXO IV - Preencher'!J44</f>
        <v>10335</v>
      </c>
      <c r="I35" s="6">
        <f>IF('[1]TCE - ANEXO IV - Preencher'!K44="","",'[1]TCE - ANEXO IV - Preencher'!K44)</f>
        <v>43983</v>
      </c>
      <c r="J35" s="5">
        <f>'[1]TCE - ANEXO IV - Preencher'!L44</f>
        <v>0</v>
      </c>
      <c r="K35" s="5" t="str">
        <f>IF(F35="B",LEFT('[1]TCE - ANEXO IV - Preencher'!M44,2),IF(F35="S",LEFT('[1]TCE - ANEXO IV - Preencher'!M44,7),IF('[1]TCE - ANEXO IV - Preencher'!H44="","")))</f>
        <v>2611606</v>
      </c>
      <c r="L35" s="7">
        <f>'[1]TCE - ANEXO IV - Preencher'!N44</f>
        <v>1200</v>
      </c>
    </row>
    <row r="36" spans="1:12" s="8" customFormat="1" ht="19.5" customHeight="1" x14ac:dyDescent="0.2">
      <c r="A36" s="3">
        <f>IFERROR(VLOOKUP(B36,'[1]DADOS (OCULTAR)'!$P$3:$R$53,3,0),"")</f>
        <v>10894988000729</v>
      </c>
      <c r="B36" s="4" t="str">
        <f>'[1]TCE - ANEXO IV - Preencher'!C45</f>
        <v>UPAE CARUARU</v>
      </c>
      <c r="C36" s="4" t="str">
        <f>'[1]TCE - ANEXO IV - Preencher'!E45</f>
        <v>5.17 - Manutenção de Software, Certificação Digital e Microfilmagem</v>
      </c>
      <c r="D36" s="3">
        <f>'[1]TCE - ANEXO IV - Preencher'!F45</f>
        <v>7560756000134</v>
      </c>
      <c r="E36" s="5" t="str">
        <f>'[1]TCE - ANEXO IV - Preencher'!G45</f>
        <v>CARLOS ANDRE DE SOUSA INFORMATICA - ME</v>
      </c>
      <c r="F36" s="5" t="str">
        <f>'[1]TCE - ANEXO IV - Preencher'!H45</f>
        <v>S</v>
      </c>
      <c r="G36" s="5" t="str">
        <f>'[1]TCE - ANEXO IV - Preencher'!I45</f>
        <v>S</v>
      </c>
      <c r="H36" s="5" t="str">
        <f>'[1]TCE - ANEXO IV - Preencher'!J45</f>
        <v>244</v>
      </c>
      <c r="I36" s="6">
        <f>IF('[1]TCE - ANEXO IV - Preencher'!K45="","",'[1]TCE - ANEXO IV - Preencher'!K45)</f>
        <v>44000</v>
      </c>
      <c r="J36" s="5">
        <f>'[1]TCE - ANEXO IV - Preencher'!L45</f>
        <v>0</v>
      </c>
      <c r="K36" s="5" t="str">
        <f>IF(F36="B",LEFT('[1]TCE - ANEXO IV - Preencher'!M45,2),IF(F36="S",LEFT('[1]TCE - ANEXO IV - Preencher'!M45,7),IF('[1]TCE - ANEXO IV - Preencher'!H45="","")))</f>
        <v>2602308</v>
      </c>
      <c r="L36" s="7">
        <f>'[1]TCE - ANEXO IV - Preencher'!N45</f>
        <v>850</v>
      </c>
    </row>
    <row r="37" spans="1:12" s="8" customFormat="1" ht="19.5" customHeight="1" x14ac:dyDescent="0.2">
      <c r="A37" s="3">
        <f>IFERROR(VLOOKUP(B37,'[1]DADOS (OCULTAR)'!$P$3:$R$53,3,0),"")</f>
        <v>10894988000729</v>
      </c>
      <c r="B37" s="4" t="str">
        <f>'[1]TCE - ANEXO IV - Preencher'!C46</f>
        <v>UPAE CARUARU</v>
      </c>
      <c r="C37" s="4" t="str">
        <f>'[1]TCE - ANEXO IV - Preencher'!E46</f>
        <v>5.22 - Vigilância Ostensiva / Monitorada</v>
      </c>
      <c r="D37" s="3">
        <f>'[1]TCE - ANEXO IV - Preencher'!F46</f>
        <v>7774050000175</v>
      </c>
      <c r="E37" s="5" t="str">
        <f>'[1]TCE - ANEXO IV - Preencher'!G46</f>
        <v>TKS SEGURANÇA PRIVADA LTDA</v>
      </c>
      <c r="F37" s="5" t="str">
        <f>'[1]TCE - ANEXO IV - Preencher'!H46</f>
        <v>S</v>
      </c>
      <c r="G37" s="5" t="str">
        <f>'[1]TCE - ANEXO IV - Preencher'!I46</f>
        <v>S</v>
      </c>
      <c r="H37" s="5" t="str">
        <f>'[1]TCE - ANEXO IV - Preencher'!J46</f>
        <v>22495</v>
      </c>
      <c r="I37" s="6">
        <f>IF('[1]TCE - ANEXO IV - Preencher'!K46="","",'[1]TCE - ANEXO IV - Preencher'!K46)</f>
        <v>43983</v>
      </c>
      <c r="J37" s="5">
        <f>'[1]TCE - ANEXO IV - Preencher'!L46</f>
        <v>0</v>
      </c>
      <c r="K37" s="5" t="str">
        <f>IF(F37="B",LEFT('[1]TCE - ANEXO IV - Preencher'!M46,2),IF(F37="S",LEFT('[1]TCE - ANEXO IV - Preencher'!M46,7),IF('[1]TCE - ANEXO IV - Preencher'!H46="","")))</f>
        <v>2611606</v>
      </c>
      <c r="L37" s="7">
        <f>'[1]TCE - ANEXO IV - Preencher'!N46</f>
        <v>39459.24</v>
      </c>
    </row>
    <row r="38" spans="1:12" s="8" customFormat="1" ht="19.5" customHeight="1" x14ac:dyDescent="0.2">
      <c r="A38" s="3">
        <f>IFERROR(VLOOKUP(B38,'[1]DADOS (OCULTAR)'!$P$3:$R$53,3,0),"")</f>
        <v>10894988000729</v>
      </c>
      <c r="B38" s="4" t="str">
        <f>'[1]TCE - ANEXO IV - Preencher'!C47</f>
        <v>UPAE CARUARU</v>
      </c>
      <c r="C38" s="4" t="str">
        <f>'[1]TCE - ANEXO IV - Preencher'!E47</f>
        <v>5.2 - Serviços Técnicos Profissionais</v>
      </c>
      <c r="D38" s="3">
        <f>'[1]TCE - ANEXO IV - Preencher'!F47</f>
        <v>21216498000102</v>
      </c>
      <c r="E38" s="5" t="str">
        <f>'[1]TCE - ANEXO IV - Preencher'!G47</f>
        <v>VIDON &amp; CORREIA ADVOGADOS ASSOCIADOS</v>
      </c>
      <c r="F38" s="5" t="str">
        <f>'[1]TCE - ANEXO IV - Preencher'!H47</f>
        <v>S</v>
      </c>
      <c r="G38" s="5" t="str">
        <f>'[1]TCE - ANEXO IV - Preencher'!I47</f>
        <v>S</v>
      </c>
      <c r="H38" s="5" t="str">
        <f>'[1]TCE - ANEXO IV - Preencher'!J47</f>
        <v>900</v>
      </c>
      <c r="I38" s="6">
        <f>IF('[1]TCE - ANEXO IV - Preencher'!K47="","",'[1]TCE - ANEXO IV - Preencher'!K47)</f>
        <v>44013</v>
      </c>
      <c r="J38" s="5">
        <f>'[1]TCE - ANEXO IV - Preencher'!L47</f>
        <v>0</v>
      </c>
      <c r="K38" s="5" t="str">
        <f>IF(F38="B",LEFT('[1]TCE - ANEXO IV - Preencher'!M47,2),IF(F38="S",LEFT('[1]TCE - ANEXO IV - Preencher'!M47,7),IF('[1]TCE - ANEXO IV - Preencher'!H47="","")))</f>
        <v>2611606</v>
      </c>
      <c r="L38" s="7">
        <f>'[1]TCE - ANEXO IV - Preencher'!N47</f>
        <v>4218.84</v>
      </c>
    </row>
    <row r="39" spans="1:12" s="8" customFormat="1" ht="19.5" customHeight="1" x14ac:dyDescent="0.2">
      <c r="A39" s="3">
        <f>IFERROR(VLOOKUP(B39,'[1]DADOS (OCULTAR)'!$P$3:$R$53,3,0),"")</f>
        <v>10894988000729</v>
      </c>
      <c r="B39" s="4" t="str">
        <f>'[1]TCE - ANEXO IV - Preencher'!C48</f>
        <v>UPAE CARUARU</v>
      </c>
      <c r="C39" s="4" t="str">
        <f>'[1]TCE - ANEXO IV - Preencher'!E48</f>
        <v>5.10 - Detetização/Tratamento de Resíduos e Afins</v>
      </c>
      <c r="D39" s="3">
        <f>'[1]TCE - ANEXO IV - Preencher'!F48</f>
        <v>10858157000106</v>
      </c>
      <c r="E39" s="5" t="str">
        <f>'[1]TCE - ANEXO IV - Preencher'!G48</f>
        <v>F GENES CIA LTDA</v>
      </c>
      <c r="F39" s="5" t="str">
        <f>'[1]TCE - ANEXO IV - Preencher'!H48</f>
        <v>S</v>
      </c>
      <c r="G39" s="5" t="str">
        <f>'[1]TCE - ANEXO IV - Preencher'!I48</f>
        <v>S</v>
      </c>
      <c r="H39" s="5" t="str">
        <f>'[1]TCE - ANEXO IV - Preencher'!J48</f>
        <v>323242</v>
      </c>
      <c r="I39" s="6">
        <f>IF('[1]TCE - ANEXO IV - Preencher'!K48="","",'[1]TCE - ANEXO IV - Preencher'!K48)</f>
        <v>44013</v>
      </c>
      <c r="J39" s="5">
        <f>'[1]TCE - ANEXO IV - Preencher'!L48</f>
        <v>0</v>
      </c>
      <c r="K39" s="5" t="str">
        <f>IF(F39="B",LEFT('[1]TCE - ANEXO IV - Preencher'!M48,2),IF(F39="S",LEFT('[1]TCE - ANEXO IV - Preencher'!M48,7),IF('[1]TCE - ANEXO IV - Preencher'!H48="","")))</f>
        <v>2611606</v>
      </c>
      <c r="L39" s="7">
        <f>'[1]TCE - ANEXO IV - Preencher'!N48</f>
        <v>550</v>
      </c>
    </row>
    <row r="40" spans="1:12" s="8" customFormat="1" ht="19.5" customHeight="1" x14ac:dyDescent="0.2">
      <c r="A40" s="3">
        <f>IFERROR(VLOOKUP(B40,'[1]DADOS (OCULTAR)'!$P$3:$R$53,3,0),"")</f>
        <v>10894988000729</v>
      </c>
      <c r="B40" s="4" t="str">
        <f>'[1]TCE - ANEXO IV - Preencher'!C49</f>
        <v>UPAE CARUARU</v>
      </c>
      <c r="C40" s="4" t="str">
        <f>'[1]TCE - ANEXO IV - Preencher'!E49</f>
        <v>5.99 - Outros Serviços de Terceiros Pessoa Jurídica</v>
      </c>
      <c r="D40" s="3">
        <f>'[1]TCE - ANEXO IV - Preencher'!F49</f>
        <v>26777289000143</v>
      </c>
      <c r="E40" s="5" t="str">
        <f>'[1]TCE - ANEXO IV - Preencher'!G49</f>
        <v>BIOTECH SOLUÇOES INTELIGENTES PARA A SUA SAUDE LTDA - EPP</v>
      </c>
      <c r="F40" s="5" t="str">
        <f>'[1]TCE - ANEXO IV - Preencher'!H49</f>
        <v>S</v>
      </c>
      <c r="G40" s="5" t="str">
        <f>'[1]TCE - ANEXO IV - Preencher'!I49</f>
        <v>S</v>
      </c>
      <c r="H40" s="5" t="str">
        <f>'[1]TCE - ANEXO IV - Preencher'!J49</f>
        <v>508</v>
      </c>
      <c r="I40" s="6">
        <f>IF('[1]TCE - ANEXO IV - Preencher'!K49="","",'[1]TCE - ANEXO IV - Preencher'!K49)</f>
        <v>43985</v>
      </c>
      <c r="J40" s="5">
        <f>'[1]TCE - ANEXO IV - Preencher'!L49</f>
        <v>0</v>
      </c>
      <c r="K40" s="5" t="str">
        <f>IF(F40="B",LEFT('[1]TCE - ANEXO IV - Preencher'!M49,2),IF(F40="S",LEFT('[1]TCE - ANEXO IV - Preencher'!M49,7),IF('[1]TCE - ANEXO IV - Preencher'!H49="","")))</f>
        <v>2604106</v>
      </c>
      <c r="L40" s="7">
        <f>'[1]TCE - ANEXO IV - Preencher'!N49</f>
        <v>1500</v>
      </c>
    </row>
    <row r="41" spans="1:12" s="8" customFormat="1" ht="19.5" customHeight="1" x14ac:dyDescent="0.2">
      <c r="A41" s="3">
        <f>IFERROR(VLOOKUP(B41,'[1]DADOS (OCULTAR)'!$P$3:$R$53,3,0),"")</f>
        <v>10894988000729</v>
      </c>
      <c r="B41" s="4" t="str">
        <f>'[1]TCE - ANEXO IV - Preencher'!C50</f>
        <v>UPAE CARUARU</v>
      </c>
      <c r="C41" s="4" t="str">
        <f>'[1]TCE - ANEXO IV - Preencher'!E50</f>
        <v>5.5 - Reparo e Manutenção de Máquinas e Equipamentos</v>
      </c>
      <c r="D41" s="3">
        <f>'[1]TCE - ANEXO IV - Preencher'!F50</f>
        <v>15558946000145</v>
      </c>
      <c r="E41" s="5" t="str">
        <f>'[1]TCE - ANEXO IV - Preencher'!G50</f>
        <v>GIGAVIDA TECNOLOGIA E SERVIÇO HOSPITALAR LTDA - ME</v>
      </c>
      <c r="F41" s="5" t="str">
        <f>'[1]TCE - ANEXO IV - Preencher'!H50</f>
        <v>S</v>
      </c>
      <c r="G41" s="5" t="str">
        <f>'[1]TCE - ANEXO IV - Preencher'!I50</f>
        <v>S</v>
      </c>
      <c r="H41" s="5" t="str">
        <f>'[1]TCE - ANEXO IV - Preencher'!J50</f>
        <v>1748</v>
      </c>
      <c r="I41" s="6">
        <f>IF('[1]TCE - ANEXO IV - Preencher'!K50="","",'[1]TCE - ANEXO IV - Preencher'!K50)</f>
        <v>44014</v>
      </c>
      <c r="J41" s="5">
        <f>'[1]TCE - ANEXO IV - Preencher'!L50</f>
        <v>0</v>
      </c>
      <c r="K41" s="5" t="str">
        <f>IF(F41="B",LEFT('[1]TCE - ANEXO IV - Preencher'!M50,2),IF(F41="S",LEFT('[1]TCE - ANEXO IV - Preencher'!M50,7),IF('[1]TCE - ANEXO IV - Preencher'!H50="","")))</f>
        <v>2611606</v>
      </c>
      <c r="L41" s="7">
        <f>'[1]TCE - ANEXO IV - Preencher'!N50</f>
        <v>4380.8500000000004</v>
      </c>
    </row>
    <row r="42" spans="1:12" s="8" customFormat="1" ht="19.5" customHeight="1" x14ac:dyDescent="0.2">
      <c r="A42" s="3">
        <f>IFERROR(VLOOKUP(B42,'[1]DADOS (OCULTAR)'!$P$3:$R$53,3,0),"")</f>
        <v>10894988000729</v>
      </c>
      <c r="B42" s="4" t="str">
        <f>'[1]TCE - ANEXO IV - Preencher'!C51</f>
        <v>UPAE CARUARU</v>
      </c>
      <c r="C42" s="4" t="str">
        <f>'[1]TCE - ANEXO IV - Preencher'!E51</f>
        <v>5.5 - Reparo e Manutenção de Máquinas e Equipamentos</v>
      </c>
      <c r="D42" s="3">
        <f>'[1]TCE - ANEXO IV - Preencher'!F51</f>
        <v>8980641000161</v>
      </c>
      <c r="E42" s="5" t="str">
        <f>'[1]TCE - ANEXO IV - Preencher'!G51</f>
        <v>MAPROS LTDA</v>
      </c>
      <c r="F42" s="5" t="str">
        <f>'[1]TCE - ANEXO IV - Preencher'!H51</f>
        <v>S</v>
      </c>
      <c r="G42" s="5" t="str">
        <f>'[1]TCE - ANEXO IV - Preencher'!I51</f>
        <v>S</v>
      </c>
      <c r="H42" s="5" t="str">
        <f>'[1]TCE - ANEXO IV - Preencher'!J51</f>
        <v>17105</v>
      </c>
      <c r="I42" s="6">
        <f>IF('[1]TCE - ANEXO IV - Preencher'!K51="","",'[1]TCE - ANEXO IV - Preencher'!K51)</f>
        <v>44014</v>
      </c>
      <c r="J42" s="5">
        <f>'[1]TCE - ANEXO IV - Preencher'!L51</f>
        <v>0</v>
      </c>
      <c r="K42" s="5" t="str">
        <f>IF(F42="B",LEFT('[1]TCE - ANEXO IV - Preencher'!M51,2),IF(F42="S",LEFT('[1]TCE - ANEXO IV - Preencher'!M51,7),IF('[1]TCE - ANEXO IV - Preencher'!H51="","")))</f>
        <v>2611606</v>
      </c>
      <c r="L42" s="7">
        <f>'[1]TCE - ANEXO IV - Preencher'!N51</f>
        <v>2350</v>
      </c>
    </row>
    <row r="43" spans="1:12" s="8" customFormat="1" ht="19.5" customHeight="1" x14ac:dyDescent="0.2">
      <c r="A43" s="3">
        <f>IFERROR(VLOOKUP(B43,'[1]DADOS (OCULTAR)'!$P$3:$R$53,3,0),"")</f>
        <v>10894988000729</v>
      </c>
      <c r="B43" s="4" t="str">
        <f>'[1]TCE - ANEXO IV - Preencher'!C52</f>
        <v>UPAE CARUARU</v>
      </c>
      <c r="C43" s="4" t="str">
        <f>'[1]TCE - ANEXO IV - Preencher'!E52</f>
        <v>5.5 - Reparo e Manutenção de Máquinas e Equipamentos</v>
      </c>
      <c r="D43" s="3">
        <f>'[1]TCE - ANEXO IV - Preencher'!F52</f>
        <v>3480539000183</v>
      </c>
      <c r="E43" s="5" t="str">
        <f>'[1]TCE - ANEXO IV - Preencher'!G52</f>
        <v>SL ENGENHARIA HOSPITALAR LTDA</v>
      </c>
      <c r="F43" s="5" t="str">
        <f>'[1]TCE - ANEXO IV - Preencher'!H52</f>
        <v>S</v>
      </c>
      <c r="G43" s="5" t="str">
        <f>'[1]TCE - ANEXO IV - Preencher'!I52</f>
        <v>S</v>
      </c>
      <c r="H43" s="5" t="str">
        <f>'[1]TCE - ANEXO IV - Preencher'!J52</f>
        <v>4721</v>
      </c>
      <c r="I43" s="6">
        <f>IF('[1]TCE - ANEXO IV - Preencher'!K52="","",'[1]TCE - ANEXO IV - Preencher'!K52)</f>
        <v>44015</v>
      </c>
      <c r="J43" s="5">
        <f>'[1]TCE - ANEXO IV - Preencher'!L52</f>
        <v>0</v>
      </c>
      <c r="K43" s="5" t="str">
        <f>IF(F43="B",LEFT('[1]TCE - ANEXO IV - Preencher'!M52,2),IF(F43="S",LEFT('[1]TCE - ANEXO IV - Preencher'!M52,7),IF('[1]TCE - ANEXO IV - Preencher'!H52="","")))</f>
        <v>2607901</v>
      </c>
      <c r="L43" s="7">
        <f>'[1]TCE - ANEXO IV - Preencher'!N52</f>
        <v>5100</v>
      </c>
    </row>
    <row r="44" spans="1:12" s="8" customFormat="1" ht="19.5" customHeight="1" x14ac:dyDescent="0.2">
      <c r="A44" s="3">
        <f>IFERROR(VLOOKUP(B44,'[1]DADOS (OCULTAR)'!$P$3:$R$53,3,0),"")</f>
        <v>10894988000729</v>
      </c>
      <c r="B44" s="4" t="str">
        <f>'[1]TCE - ANEXO IV - Preencher'!C53</f>
        <v>UPAE CARUARU</v>
      </c>
      <c r="C44" s="4" t="str">
        <f>'[1]TCE - ANEXO IV - Preencher'!E53</f>
        <v>5.5 - Reparo e Manutenção de Máquinas e Equipamentos</v>
      </c>
      <c r="D44" s="3">
        <f>'[1]TCE - ANEXO IV - Preencher'!F53</f>
        <v>13490233000161</v>
      </c>
      <c r="E44" s="5" t="str">
        <f>'[1]TCE - ANEXO IV - Preencher'!G53</f>
        <v xml:space="preserve">ALONETEC IMPORTÇAO E SERVIÇOS DE EQUIPAMENTOS DE INFORMATICA </v>
      </c>
      <c r="F44" s="5" t="str">
        <f>'[1]TCE - ANEXO IV - Preencher'!H53</f>
        <v>S</v>
      </c>
      <c r="G44" s="5" t="str">
        <f>'[1]TCE - ANEXO IV - Preencher'!I53</f>
        <v>S</v>
      </c>
      <c r="H44" s="5" t="str">
        <f>'[1]TCE - ANEXO IV - Preencher'!J53</f>
        <v>2660</v>
      </c>
      <c r="I44" s="6">
        <f>IF('[1]TCE - ANEXO IV - Preencher'!K53="","",'[1]TCE - ANEXO IV - Preencher'!K53)</f>
        <v>44013</v>
      </c>
      <c r="J44" s="5">
        <f>'[1]TCE - ANEXO IV - Preencher'!L53</f>
        <v>0</v>
      </c>
      <c r="K44" s="5" t="str">
        <f>IF(F44="B",LEFT('[1]TCE - ANEXO IV - Preencher'!M53,2),IF(F44="S",LEFT('[1]TCE - ANEXO IV - Preencher'!M53,7),IF('[1]TCE - ANEXO IV - Preencher'!H53="","")))</f>
        <v>2611606</v>
      </c>
      <c r="L44" s="7">
        <f>'[1]TCE - ANEXO IV - Preencher'!N53</f>
        <v>1700</v>
      </c>
    </row>
    <row r="45" spans="1:12" s="8" customFormat="1" ht="19.5" customHeight="1" x14ac:dyDescent="0.2">
      <c r="A45" s="3">
        <f>IFERROR(VLOOKUP(B45,'[1]DADOS (OCULTAR)'!$P$3:$R$53,3,0),"")</f>
        <v>10894988000729</v>
      </c>
      <c r="B45" s="4" t="str">
        <f>'[1]TCE - ANEXO IV - Preencher'!C54</f>
        <v>UPAE CARUARU</v>
      </c>
      <c r="C45" s="4" t="str">
        <f>'[1]TCE - ANEXO IV - Preencher'!E54</f>
        <v>5.5 - Reparo e Manutenção de Máquinas e Equipamentos</v>
      </c>
      <c r="D45" s="3">
        <f>'[1]TCE - ANEXO IV - Preencher'!F54</f>
        <v>15651204000160</v>
      </c>
      <c r="E45" s="5" t="str">
        <f>'[1]TCE - ANEXO IV - Preencher'!G54</f>
        <v>ROGERIO DE ARAUJO LIMA 04107164489</v>
      </c>
      <c r="F45" s="5" t="str">
        <f>'[1]TCE - ANEXO IV - Preencher'!H54</f>
        <v>S</v>
      </c>
      <c r="G45" s="5" t="str">
        <f>'[1]TCE - ANEXO IV - Preencher'!I54</f>
        <v>S</v>
      </c>
      <c r="H45" s="5" t="str">
        <f>'[1]TCE - ANEXO IV - Preencher'!J54</f>
        <v>191</v>
      </c>
      <c r="I45" s="6">
        <f>IF('[1]TCE - ANEXO IV - Preencher'!K54="","",'[1]TCE - ANEXO IV - Preencher'!K54)</f>
        <v>44012</v>
      </c>
      <c r="J45" s="5">
        <f>'[1]TCE - ANEXO IV - Preencher'!L54</f>
        <v>0</v>
      </c>
      <c r="K45" s="5" t="str">
        <f>IF(F45="B",LEFT('[1]TCE - ANEXO IV - Preencher'!M54,2),IF(F45="S",LEFT('[1]TCE - ANEXO IV - Preencher'!M54,7),IF('[1]TCE - ANEXO IV - Preencher'!H54="","")))</f>
        <v>2607901</v>
      </c>
      <c r="L45" s="7">
        <f>'[1]TCE - ANEXO IV - Preencher'!N54</f>
        <v>900</v>
      </c>
    </row>
    <row r="46" spans="1:12" s="8" customFormat="1" ht="19.5" customHeight="1" x14ac:dyDescent="0.2">
      <c r="A46" s="3">
        <f>IFERROR(VLOOKUP(B46,'[1]DADOS (OCULTAR)'!$P$3:$R$53,3,0),"")</f>
        <v>10894988000729</v>
      </c>
      <c r="B46" s="4" t="str">
        <f>'[1]TCE - ANEXO IV - Preencher'!C55</f>
        <v>UPAE CARUARU</v>
      </c>
      <c r="C46" s="4" t="str">
        <f>'[1]TCE - ANEXO IV - Preencher'!E55</f>
        <v>5.5 - Reparo e Manutenção de Máquinas e Equipamentos</v>
      </c>
      <c r="D46" s="3">
        <f>'[1]TCE - ANEXO IV - Preencher'!F55</f>
        <v>29615779000131</v>
      </c>
      <c r="E46" s="5" t="str">
        <f>'[1]TCE - ANEXO IV - Preencher'!G55</f>
        <v>ADRIANO RODRIGUES DA SILVA REFRIGERAÇAO</v>
      </c>
      <c r="F46" s="5" t="str">
        <f>'[1]TCE - ANEXO IV - Preencher'!H55</f>
        <v>S</v>
      </c>
      <c r="G46" s="5" t="str">
        <f>'[1]TCE - ANEXO IV - Preencher'!I55</f>
        <v>S</v>
      </c>
      <c r="H46" s="5" t="str">
        <f>'[1]TCE - ANEXO IV - Preencher'!J55</f>
        <v>224</v>
      </c>
      <c r="I46" s="6">
        <f>IF('[1]TCE - ANEXO IV - Preencher'!K55="","",'[1]TCE - ANEXO IV - Preencher'!K55)</f>
        <v>44008</v>
      </c>
      <c r="J46" s="5">
        <f>'[1]TCE - ANEXO IV - Preencher'!L55</f>
        <v>0</v>
      </c>
      <c r="K46" s="5" t="str">
        <f>IF(F46="B",LEFT('[1]TCE - ANEXO IV - Preencher'!M55,2),IF(F46="S",LEFT('[1]TCE - ANEXO IV - Preencher'!M55,7),IF('[1]TCE - ANEXO IV - Preencher'!H55="","")))</f>
        <v>2611606</v>
      </c>
      <c r="L46" s="7">
        <f>'[1]TCE - ANEXO IV - Preencher'!N55</f>
        <v>1800</v>
      </c>
    </row>
    <row r="47" spans="1:12" s="8" customFormat="1" ht="19.5" customHeight="1" x14ac:dyDescent="0.2">
      <c r="A47" s="3">
        <f>IFERROR(VLOOKUP(B47,'[1]DADOS (OCULTAR)'!$P$3:$R$53,3,0),"")</f>
        <v>10894988000729</v>
      </c>
      <c r="B47" s="4" t="str">
        <f>'[1]TCE - ANEXO IV - Preencher'!C56</f>
        <v>UPAE CARUARU</v>
      </c>
      <c r="C47" s="4" t="str">
        <f>'[1]TCE - ANEXO IV - Preencher'!E56</f>
        <v>5.5 - Reparo e Manutenção de Máquinas e Equipamentos</v>
      </c>
      <c r="D47" s="3">
        <f>'[1]TCE - ANEXO IV - Preencher'!F56</f>
        <v>21854632000192</v>
      </c>
      <c r="E47" s="5" t="str">
        <f>'[1]TCE - ANEXO IV - Preencher'!G56</f>
        <v>G M DANTAS ELEVAÇAO E GERAÇAO ME</v>
      </c>
      <c r="F47" s="5" t="str">
        <f>'[1]TCE - ANEXO IV - Preencher'!H56</f>
        <v>S</v>
      </c>
      <c r="G47" s="5" t="str">
        <f>'[1]TCE - ANEXO IV - Preencher'!I56</f>
        <v>S</v>
      </c>
      <c r="H47" s="5" t="str">
        <f>'[1]TCE - ANEXO IV - Preencher'!J56</f>
        <v>342</v>
      </c>
      <c r="I47" s="6">
        <f>IF('[1]TCE - ANEXO IV - Preencher'!K56="","",'[1]TCE - ANEXO IV - Preencher'!K56)</f>
        <v>44013</v>
      </c>
      <c r="J47" s="5">
        <f>'[1]TCE - ANEXO IV - Preencher'!L56</f>
        <v>0</v>
      </c>
      <c r="K47" s="5" t="str">
        <f>IF(F47="B",LEFT('[1]TCE - ANEXO IV - Preencher'!M56,2),IF(F47="S",LEFT('[1]TCE - ANEXO IV - Preencher'!M56,7),IF('[1]TCE - ANEXO IV - Preencher'!H56="","")))</f>
        <v>2611606</v>
      </c>
      <c r="L47" s="7">
        <f>'[1]TCE - ANEXO IV - Preencher'!N56</f>
        <v>266</v>
      </c>
    </row>
    <row r="48" spans="1:12" s="8" customFormat="1" ht="19.5" customHeight="1" x14ac:dyDescent="0.2">
      <c r="A48" s="3">
        <f>IFERROR(VLOOKUP(B48,'[1]DADOS (OCULTAR)'!$P$3:$R$53,3,0),"")</f>
        <v>10894988000729</v>
      </c>
      <c r="B48" s="4" t="str">
        <f>'[1]TCE - ANEXO IV - Preencher'!C57</f>
        <v>UPAE CARUARU</v>
      </c>
      <c r="C48" s="4" t="str">
        <f>'[1]TCE - ANEXO IV - Preencher'!E57</f>
        <v>5.99 - Outros Serviços de Terceiros Pessoa Jurídica</v>
      </c>
      <c r="D48" s="3">
        <f>'[1]TCE - ANEXO IV - Preencher'!F57</f>
        <v>11735586000159</v>
      </c>
      <c r="E48" s="5" t="str">
        <f>'[1]TCE - ANEXO IV - Preencher'!G57</f>
        <v>FUNDAÇÃO DE APOIO AO DESENVOLVIMENTO DA UNIVERSIDADE FEDERAL</v>
      </c>
      <c r="F48" s="5" t="str">
        <f>'[1]TCE - ANEXO IV - Preencher'!H57</f>
        <v>S</v>
      </c>
      <c r="G48" s="5" t="str">
        <f>'[1]TCE - ANEXO IV - Preencher'!I57</f>
        <v>S</v>
      </c>
      <c r="H48" s="5" t="str">
        <f>'[1]TCE - ANEXO IV - Preencher'!J57</f>
        <v>00058506</v>
      </c>
      <c r="I48" s="6">
        <f>IF('[1]TCE - ANEXO IV - Preencher'!K57="","",'[1]TCE - ANEXO IV - Preencher'!K57)</f>
        <v>44022</v>
      </c>
      <c r="J48" s="5">
        <f>'[1]TCE - ANEXO IV - Preencher'!L57</f>
        <v>0</v>
      </c>
      <c r="K48" s="5" t="str">
        <f>IF(F48="B",LEFT('[1]TCE - ANEXO IV - Preencher'!M57,2),IF(F48="S",LEFT('[1]TCE - ANEXO IV - Preencher'!M57,7),IF('[1]TCE - ANEXO IV - Preencher'!H57="","")))</f>
        <v>2611606</v>
      </c>
      <c r="L48" s="7">
        <f>'[1]TCE - ANEXO IV - Preencher'!N57</f>
        <v>165.27</v>
      </c>
    </row>
    <row r="49" spans="1:12" s="8" customFormat="1" ht="19.5" customHeight="1" x14ac:dyDescent="0.2">
      <c r="A49" s="3">
        <f>IFERROR(VLOOKUP(B49,'[1]DADOS (OCULTAR)'!$P$3:$R$53,3,0),"")</f>
        <v>10894988000729</v>
      </c>
      <c r="B49" s="4" t="str">
        <f>'[1]TCE - ANEXO IV - Preencher'!C58</f>
        <v>UPAE CARUARU</v>
      </c>
      <c r="C49" s="4" t="str">
        <f>'[1]TCE - ANEXO IV - Preencher'!E58</f>
        <v>3.1 - Combustíveis e Lubrificantes Automotivos</v>
      </c>
      <c r="D49" s="3">
        <f>'[1]TCE - ANEXO IV - Preencher'!F58</f>
        <v>24336661000150</v>
      </c>
      <c r="E49" s="5" t="str">
        <f>'[1]TCE - ANEXO IV - Preencher'!G58</f>
        <v>POSTO LUPP II LTDA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418237</v>
      </c>
      <c r="I49" s="6">
        <f>IF('[1]TCE - ANEXO IV - Preencher'!K58="","",'[1]TCE - ANEXO IV - Preencher'!K58)</f>
        <v>43984</v>
      </c>
      <c r="J49" s="5" t="str">
        <f>'[1]TCE - ANEXO IV - Preencher'!L58</f>
        <v>26200624336661000150650010004182371328045727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150</v>
      </c>
    </row>
    <row r="50" spans="1:12" s="8" customFormat="1" ht="19.5" customHeight="1" x14ac:dyDescent="0.2">
      <c r="A50" s="3">
        <f>IFERROR(VLOOKUP(B50,'[1]DADOS (OCULTAR)'!$P$3:$R$53,3,0),"")</f>
        <v>10894988000729</v>
      </c>
      <c r="B50" s="4" t="str">
        <f>'[1]TCE - ANEXO IV - Preencher'!C59</f>
        <v>UPAE CARUARU</v>
      </c>
      <c r="C50" s="4" t="str">
        <f>'[1]TCE - ANEXO IV - Preencher'!E59</f>
        <v>3.1 - Combustíveis e Lubrificantes Automotivos</v>
      </c>
      <c r="D50" s="3">
        <f>'[1]TCE - ANEXO IV - Preencher'!F59</f>
        <v>24336661000150</v>
      </c>
      <c r="E50" s="5" t="str">
        <f>'[1]TCE - ANEXO IV - Preencher'!G59</f>
        <v>POSTO LUPP II LTDA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418157</v>
      </c>
      <c r="I50" s="6">
        <f>IF('[1]TCE - ANEXO IV - Preencher'!K59="","",'[1]TCE - ANEXO IV - Preencher'!K59)</f>
        <v>43984</v>
      </c>
      <c r="J50" s="5" t="str">
        <f>'[1]TCE - ANEXO IV - Preencher'!L59</f>
        <v>26200624336661000150650010004181571766454560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100</v>
      </c>
    </row>
    <row r="51" spans="1:12" s="8" customFormat="1" ht="19.5" customHeight="1" x14ac:dyDescent="0.2">
      <c r="A51" s="3">
        <f>IFERROR(VLOOKUP(B51,'[1]DADOS (OCULTAR)'!$P$3:$R$53,3,0),"")</f>
        <v>10894988000729</v>
      </c>
      <c r="B51" s="4" t="str">
        <f>'[1]TCE - ANEXO IV - Preencher'!C60</f>
        <v>UPAE CARUARU</v>
      </c>
      <c r="C51" s="4" t="str">
        <f>'[1]TCE - ANEXO IV - Preencher'!E60</f>
        <v>3.1 - Combustíveis e Lubrificantes Automotivos</v>
      </c>
      <c r="D51" s="3">
        <f>'[1]TCE - ANEXO IV - Preencher'!F60</f>
        <v>24336661000150</v>
      </c>
      <c r="E51" s="5" t="str">
        <f>'[1]TCE - ANEXO IV - Preencher'!G60</f>
        <v>POSTO LUPP II LTDA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418577</v>
      </c>
      <c r="I51" s="6">
        <f>IF('[1]TCE - ANEXO IV - Preencher'!K60="","",'[1]TCE - ANEXO IV - Preencher'!K60)</f>
        <v>43985</v>
      </c>
      <c r="J51" s="5" t="str">
        <f>'[1]TCE - ANEXO IV - Preencher'!L60</f>
        <v>26200624336661000150650010004185771917750788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200.023</v>
      </c>
    </row>
    <row r="52" spans="1:12" s="8" customFormat="1" ht="19.5" customHeight="1" x14ac:dyDescent="0.2">
      <c r="A52" s="3">
        <f>IFERROR(VLOOKUP(B52,'[1]DADOS (OCULTAR)'!$P$3:$R$53,3,0),"")</f>
        <v>10894988000729</v>
      </c>
      <c r="B52" s="4" t="str">
        <f>'[1]TCE - ANEXO IV - Preencher'!C61</f>
        <v>UPAE CARUARU</v>
      </c>
      <c r="C52" s="4" t="str">
        <f>'[1]TCE - ANEXO IV - Preencher'!E61</f>
        <v>3.1 - Combustíveis e Lubrificantes Automotivos</v>
      </c>
      <c r="D52" s="3">
        <f>'[1]TCE - ANEXO IV - Preencher'!F61</f>
        <v>24336661000150</v>
      </c>
      <c r="E52" s="5" t="str">
        <f>'[1]TCE - ANEXO IV - Preencher'!G61</f>
        <v>POSTO LUPP II LTDA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418550</v>
      </c>
      <c r="I52" s="6">
        <f>IF('[1]TCE - ANEXO IV - Preencher'!K61="","",'[1]TCE - ANEXO IV - Preencher'!K61)</f>
        <v>43985</v>
      </c>
      <c r="J52" s="5" t="str">
        <f>'[1]TCE - ANEXO IV - Preencher'!L61</f>
        <v>26200624336661000150650010004185501046743700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150</v>
      </c>
    </row>
    <row r="53" spans="1:12" s="8" customFormat="1" ht="19.5" customHeight="1" x14ac:dyDescent="0.2">
      <c r="A53" s="3">
        <f>IFERROR(VLOOKUP(B53,'[1]DADOS (OCULTAR)'!$P$3:$R$53,3,0),"")</f>
        <v>10894988000729</v>
      </c>
      <c r="B53" s="4" t="str">
        <f>'[1]TCE - ANEXO IV - Preencher'!C62</f>
        <v>UPAE CARUARU</v>
      </c>
      <c r="C53" s="4" t="str">
        <f>'[1]TCE - ANEXO IV - Preencher'!E62</f>
        <v>3.1 - Combustíveis e Lubrificantes Automotivos</v>
      </c>
      <c r="D53" s="3">
        <f>'[1]TCE - ANEXO IV - Preencher'!F62</f>
        <v>24336661000150</v>
      </c>
      <c r="E53" s="5" t="str">
        <f>'[1]TCE - ANEXO IV - Preencher'!G62</f>
        <v>POSTO LUPP II LTDA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419292</v>
      </c>
      <c r="I53" s="6">
        <f>IF('[1]TCE - ANEXO IV - Preencher'!K62="","",'[1]TCE - ANEXO IV - Preencher'!K62)</f>
        <v>43987</v>
      </c>
      <c r="J53" s="5" t="str">
        <f>'[1]TCE - ANEXO IV - Preencher'!L62</f>
        <v>26200624336661000150650010004192921961375401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120</v>
      </c>
    </row>
    <row r="54" spans="1:12" s="8" customFormat="1" ht="19.5" customHeight="1" x14ac:dyDescent="0.2">
      <c r="A54" s="3">
        <f>IFERROR(VLOOKUP(B54,'[1]DADOS (OCULTAR)'!$P$3:$R$53,3,0),"")</f>
        <v>10894988000729</v>
      </c>
      <c r="B54" s="4" t="str">
        <f>'[1]TCE - ANEXO IV - Preencher'!C63</f>
        <v>UPAE CARUARU</v>
      </c>
      <c r="C54" s="4" t="str">
        <f>'[1]TCE - ANEXO IV - Preencher'!E63</f>
        <v>3.1 - Combustíveis e Lubrificantes Automotivos</v>
      </c>
      <c r="D54" s="3">
        <f>'[1]TCE - ANEXO IV - Preencher'!F63</f>
        <v>24336661000150</v>
      </c>
      <c r="E54" s="5" t="str">
        <f>'[1]TCE - ANEXO IV - Preencher'!G63</f>
        <v>POSTO LUPP II LTDA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419299</v>
      </c>
      <c r="I54" s="6">
        <f>IF('[1]TCE - ANEXO IV - Preencher'!K63="","",'[1]TCE - ANEXO IV - Preencher'!K63)</f>
        <v>43987</v>
      </c>
      <c r="J54" s="5" t="str">
        <f>'[1]TCE - ANEXO IV - Preencher'!L63</f>
        <v>26200624336661000150650010004192991627677579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100</v>
      </c>
    </row>
    <row r="55" spans="1:12" s="8" customFormat="1" ht="19.5" customHeight="1" x14ac:dyDescent="0.2">
      <c r="A55" s="3">
        <f>IFERROR(VLOOKUP(B55,'[1]DADOS (OCULTAR)'!$P$3:$R$53,3,0),"")</f>
        <v>10894988000729</v>
      </c>
      <c r="B55" s="4" t="str">
        <f>'[1]TCE - ANEXO IV - Preencher'!C64</f>
        <v>UPAE CARUARU</v>
      </c>
      <c r="C55" s="4" t="str">
        <f>'[1]TCE - ANEXO IV - Preencher'!E64</f>
        <v>3.1 - Combustíveis e Lubrificantes Automotivos</v>
      </c>
      <c r="D55" s="3">
        <f>'[1]TCE - ANEXO IV - Preencher'!F64</f>
        <v>24336661000150</v>
      </c>
      <c r="E55" s="5" t="str">
        <f>'[1]TCE - ANEXO IV - Preencher'!G64</f>
        <v>POSTO LUPP II LTDA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420125</v>
      </c>
      <c r="I55" s="6">
        <f>IF('[1]TCE - ANEXO IV - Preencher'!K64="","",'[1]TCE - ANEXO IV - Preencher'!K64)</f>
        <v>43990</v>
      </c>
      <c r="J55" s="5" t="str">
        <f>'[1]TCE - ANEXO IV - Preencher'!L64</f>
        <v>26200624336661000150650010004201251385134335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100</v>
      </c>
    </row>
    <row r="56" spans="1:12" s="8" customFormat="1" ht="19.5" customHeight="1" x14ac:dyDescent="0.2">
      <c r="A56" s="3">
        <f>IFERROR(VLOOKUP(B56,'[1]DADOS (OCULTAR)'!$P$3:$R$53,3,0),"")</f>
        <v>10894988000729</v>
      </c>
      <c r="B56" s="4" t="str">
        <f>'[1]TCE - ANEXO IV - Preencher'!C65</f>
        <v>UPAE CARUARU</v>
      </c>
      <c r="C56" s="4" t="str">
        <f>'[1]TCE - ANEXO IV - Preencher'!E65</f>
        <v>3.1 - Combustíveis e Lubrificantes Automotivos</v>
      </c>
      <c r="D56" s="3">
        <f>'[1]TCE - ANEXO IV - Preencher'!F65</f>
        <v>24336661000150</v>
      </c>
      <c r="E56" s="5" t="str">
        <f>'[1]TCE - ANEXO IV - Preencher'!G65</f>
        <v>POSTO LUPP II LTDA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420197</v>
      </c>
      <c r="I56" s="6">
        <f>IF('[1]TCE - ANEXO IV - Preencher'!K65="","",'[1]TCE - ANEXO IV - Preencher'!K65)</f>
        <v>43990</v>
      </c>
      <c r="J56" s="5" t="str">
        <f>'[1]TCE - ANEXO IV - Preencher'!L65</f>
        <v>262006243366610001506500100042019718510022094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130</v>
      </c>
    </row>
    <row r="57" spans="1:12" s="8" customFormat="1" ht="19.5" customHeight="1" x14ac:dyDescent="0.2">
      <c r="A57" s="3">
        <f>IFERROR(VLOOKUP(B57,'[1]DADOS (OCULTAR)'!$P$3:$R$53,3,0),"")</f>
        <v>10894988000729</v>
      </c>
      <c r="B57" s="4" t="str">
        <f>'[1]TCE - ANEXO IV - Preencher'!C66</f>
        <v>UPAE CARUARU</v>
      </c>
      <c r="C57" s="4" t="str">
        <f>'[1]TCE - ANEXO IV - Preencher'!E66</f>
        <v>3.1 - Combustíveis e Lubrificantes Automotivos</v>
      </c>
      <c r="D57" s="3">
        <f>'[1]TCE - ANEXO IV - Preencher'!F66</f>
        <v>24336661000150</v>
      </c>
      <c r="E57" s="5" t="str">
        <f>'[1]TCE - ANEXO IV - Preencher'!G66</f>
        <v>POSTO LUPP II LTDA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420662</v>
      </c>
      <c r="I57" s="6">
        <f>IF('[1]TCE - ANEXO IV - Preencher'!K66="","",'[1]TCE - ANEXO IV - Preencher'!K66)</f>
        <v>43991</v>
      </c>
      <c r="J57" s="5" t="str">
        <f>'[1]TCE - ANEXO IV - Preencher'!L66</f>
        <v>26200624336661000150650010004206621070366699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100</v>
      </c>
    </row>
    <row r="58" spans="1:12" s="8" customFormat="1" ht="19.5" customHeight="1" x14ac:dyDescent="0.2">
      <c r="A58" s="3">
        <f>IFERROR(VLOOKUP(B58,'[1]DADOS (OCULTAR)'!$P$3:$R$53,3,0),"")</f>
        <v>10894988000729</v>
      </c>
      <c r="B58" s="4" t="str">
        <f>'[1]TCE - ANEXO IV - Preencher'!C67</f>
        <v>UPAE CARUARU</v>
      </c>
      <c r="C58" s="4" t="str">
        <f>'[1]TCE - ANEXO IV - Preencher'!E67</f>
        <v>3.1 - Combustíveis e Lubrificantes Automotivos</v>
      </c>
      <c r="D58" s="3">
        <f>'[1]TCE - ANEXO IV - Preencher'!F67</f>
        <v>24336661000150</v>
      </c>
      <c r="E58" s="5" t="str">
        <f>'[1]TCE - ANEXO IV - Preencher'!G67</f>
        <v>POSTO LUPP II LTDA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421476</v>
      </c>
      <c r="I58" s="6">
        <f>IF('[1]TCE - ANEXO IV - Preencher'!K67="","",'[1]TCE - ANEXO IV - Preencher'!K67)</f>
        <v>43993</v>
      </c>
      <c r="J58" s="5" t="str">
        <f>'[1]TCE - ANEXO IV - Preencher'!L67</f>
        <v>26200624336661000150650010004214761569034309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200.19</v>
      </c>
    </row>
    <row r="59" spans="1:12" s="8" customFormat="1" ht="19.5" customHeight="1" x14ac:dyDescent="0.2">
      <c r="A59" s="3">
        <f>IFERROR(VLOOKUP(B59,'[1]DADOS (OCULTAR)'!$P$3:$R$53,3,0),"")</f>
        <v>10894988000729</v>
      </c>
      <c r="B59" s="4" t="str">
        <f>'[1]TCE - ANEXO IV - Preencher'!C68</f>
        <v>UPAE CARUARU</v>
      </c>
      <c r="C59" s="4" t="str">
        <f>'[1]TCE - ANEXO IV - Preencher'!E68</f>
        <v>3.1 - Combustíveis e Lubrificantes Automotivos</v>
      </c>
      <c r="D59" s="3">
        <f>'[1]TCE - ANEXO IV - Preencher'!F68</f>
        <v>24336661000150</v>
      </c>
      <c r="E59" s="5" t="str">
        <f>'[1]TCE - ANEXO IV - Preencher'!G68</f>
        <v>POSTO LUPP II LTDA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422994</v>
      </c>
      <c r="I59" s="6">
        <f>IF('[1]TCE - ANEXO IV - Preencher'!K68="","",'[1]TCE - ANEXO IV - Preencher'!K68)</f>
        <v>43996</v>
      </c>
      <c r="J59" s="5" t="str">
        <f>'[1]TCE - ANEXO IV - Preencher'!L68</f>
        <v>26200624336661000150650010004229949646922809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100</v>
      </c>
    </row>
    <row r="60" spans="1:12" s="8" customFormat="1" ht="19.5" customHeight="1" x14ac:dyDescent="0.2">
      <c r="A60" s="3">
        <f>IFERROR(VLOOKUP(B60,'[1]DADOS (OCULTAR)'!$P$3:$R$53,3,0),"")</f>
        <v>10894988000729</v>
      </c>
      <c r="B60" s="4" t="str">
        <f>'[1]TCE - ANEXO IV - Preencher'!C69</f>
        <v>UPAE CARUARU</v>
      </c>
      <c r="C60" s="4" t="str">
        <f>'[1]TCE - ANEXO IV - Preencher'!E69</f>
        <v>3.1 - Combustíveis e Lubrificantes Automotivos</v>
      </c>
      <c r="D60" s="3">
        <f>'[1]TCE - ANEXO IV - Preencher'!F69</f>
        <v>24336661000150</v>
      </c>
      <c r="E60" s="5" t="str">
        <f>'[1]TCE - ANEXO IV - Preencher'!G69</f>
        <v>POSTO LUPP II LTDA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422363</v>
      </c>
      <c r="I60" s="6">
        <f>IF('[1]TCE - ANEXO IV - Preencher'!K69="","",'[1]TCE - ANEXO IV - Preencher'!K69)</f>
        <v>43995</v>
      </c>
      <c r="J60" s="5" t="str">
        <f>'[1]TCE - ANEXO IV - Preencher'!L69</f>
        <v>26200624336661000150650010004223631382613462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150</v>
      </c>
    </row>
    <row r="61" spans="1:12" s="8" customFormat="1" ht="19.5" customHeight="1" x14ac:dyDescent="0.2">
      <c r="A61" s="3">
        <f>IFERROR(VLOOKUP(B61,'[1]DADOS (OCULTAR)'!$P$3:$R$53,3,0),"")</f>
        <v>10894988000729</v>
      </c>
      <c r="B61" s="4" t="str">
        <f>'[1]TCE - ANEXO IV - Preencher'!C70</f>
        <v>UPAE CARUARU</v>
      </c>
      <c r="C61" s="4" t="str">
        <f>'[1]TCE - ANEXO IV - Preencher'!E70</f>
        <v>3.1 - Combustíveis e Lubrificantes Automotivos</v>
      </c>
      <c r="D61" s="3">
        <f>'[1]TCE - ANEXO IV - Preencher'!F70</f>
        <v>24336661000150</v>
      </c>
      <c r="E61" s="5" t="str">
        <f>'[1]TCE - ANEXO IV - Preencher'!G70</f>
        <v>POSTO LUPP II LTDA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422373</v>
      </c>
      <c r="I61" s="6">
        <f>IF('[1]TCE - ANEXO IV - Preencher'!K70="","",'[1]TCE - ANEXO IV - Preencher'!K70)</f>
        <v>43995</v>
      </c>
      <c r="J61" s="5" t="str">
        <f>'[1]TCE - ANEXO IV - Preencher'!L70</f>
        <v>26200624336661000150650010004223731166001248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100</v>
      </c>
    </row>
    <row r="62" spans="1:12" s="8" customFormat="1" ht="19.5" customHeight="1" x14ac:dyDescent="0.2">
      <c r="A62" s="3">
        <f>IFERROR(VLOOKUP(B62,'[1]DADOS (OCULTAR)'!$P$3:$R$53,3,0),"")</f>
        <v>10894988000729</v>
      </c>
      <c r="B62" s="4" t="str">
        <f>'[1]TCE - ANEXO IV - Preencher'!C71</f>
        <v>UPAE CARUARU</v>
      </c>
      <c r="C62" s="4" t="str">
        <f>'[1]TCE - ANEXO IV - Preencher'!E71</f>
        <v>3.1 - Combustíveis e Lubrificantes Automotivos</v>
      </c>
      <c r="D62" s="3">
        <f>'[1]TCE - ANEXO IV - Preencher'!F71</f>
        <v>24336661000150</v>
      </c>
      <c r="E62" s="5" t="str">
        <f>'[1]TCE - ANEXO IV - Preencher'!G71</f>
        <v>POSTO LUPP II LTDA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423168</v>
      </c>
      <c r="I62" s="6">
        <f>IF('[1]TCE - ANEXO IV - Preencher'!K71="","",'[1]TCE - ANEXO IV - Preencher'!K71)</f>
        <v>43997</v>
      </c>
      <c r="J62" s="5" t="str">
        <f>'[1]TCE - ANEXO IV - Preencher'!L71</f>
        <v>26200624336661000150650010004231689277778487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100</v>
      </c>
    </row>
    <row r="63" spans="1:12" s="8" customFormat="1" ht="19.5" customHeight="1" x14ac:dyDescent="0.2">
      <c r="A63" s="3">
        <f>IFERROR(VLOOKUP(B63,'[1]DADOS (OCULTAR)'!$P$3:$R$53,3,0),"")</f>
        <v>10894988000729</v>
      </c>
      <c r="B63" s="4" t="str">
        <f>'[1]TCE - ANEXO IV - Preencher'!C72</f>
        <v>UPAE CARUARU</v>
      </c>
      <c r="C63" s="4" t="str">
        <f>'[1]TCE - ANEXO IV - Preencher'!E72</f>
        <v>3.1 - Combustíveis e Lubrificantes Automotivos</v>
      </c>
      <c r="D63" s="3">
        <f>'[1]TCE - ANEXO IV - Preencher'!F72</f>
        <v>24336661000150</v>
      </c>
      <c r="E63" s="5" t="str">
        <f>'[1]TCE - ANEXO IV - Preencher'!G72</f>
        <v>POSTO LUPP II LTDA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423587</v>
      </c>
      <c r="I63" s="6">
        <f>IF('[1]TCE - ANEXO IV - Preencher'!K72="","",'[1]TCE - ANEXO IV - Preencher'!K72)</f>
        <v>43998</v>
      </c>
      <c r="J63" s="5" t="str">
        <f>'[1]TCE - ANEXO IV - Preencher'!L72</f>
        <v>26200624336661000150650010004235871711894706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100</v>
      </c>
    </row>
    <row r="64" spans="1:12" s="8" customFormat="1" ht="19.5" customHeight="1" x14ac:dyDescent="0.2">
      <c r="A64" s="3">
        <f>IFERROR(VLOOKUP(B64,'[1]DADOS (OCULTAR)'!$P$3:$R$53,3,0),"")</f>
        <v>10894988000729</v>
      </c>
      <c r="B64" s="4" t="str">
        <f>'[1]TCE - ANEXO IV - Preencher'!C73</f>
        <v>UPAE CARUARU</v>
      </c>
      <c r="C64" s="4" t="str">
        <f>'[1]TCE - ANEXO IV - Preencher'!E73</f>
        <v>3.1 - Combustíveis e Lubrificantes Automotivos</v>
      </c>
      <c r="D64" s="3">
        <f>'[1]TCE - ANEXO IV - Preencher'!F73</f>
        <v>24336661000150</v>
      </c>
      <c r="E64" s="5" t="str">
        <f>'[1]TCE - ANEXO IV - Preencher'!G73</f>
        <v>POSTO LUPP II LTDA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423621</v>
      </c>
      <c r="I64" s="6">
        <f>IF('[1]TCE - ANEXO IV - Preencher'!K73="","",'[1]TCE - ANEXO IV - Preencher'!K73)</f>
        <v>43998</v>
      </c>
      <c r="J64" s="5" t="str">
        <f>'[1]TCE - ANEXO IV - Preencher'!L73</f>
        <v>26200624336661000150650010004236211825012854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100</v>
      </c>
    </row>
    <row r="65" spans="1:12" s="8" customFormat="1" ht="19.5" customHeight="1" x14ac:dyDescent="0.2">
      <c r="A65" s="3">
        <f>IFERROR(VLOOKUP(B65,'[1]DADOS (OCULTAR)'!$P$3:$R$53,3,0),"")</f>
        <v>10894988000729</v>
      </c>
      <c r="B65" s="4" t="str">
        <f>'[1]TCE - ANEXO IV - Preencher'!C74</f>
        <v>UPAE CARUARU</v>
      </c>
      <c r="C65" s="4" t="str">
        <f>'[1]TCE - ANEXO IV - Preencher'!E74</f>
        <v>3.1 - Combustíveis e Lubrificantes Automotivos</v>
      </c>
      <c r="D65" s="3">
        <f>'[1]TCE - ANEXO IV - Preencher'!F74</f>
        <v>24336661000150</v>
      </c>
      <c r="E65" s="5" t="str">
        <f>'[1]TCE - ANEXO IV - Preencher'!G74</f>
        <v>POSTO LUPP II LTDA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424034</v>
      </c>
      <c r="I65" s="6">
        <f>IF('[1]TCE - ANEXO IV - Preencher'!K74="","",'[1]TCE - ANEXO IV - Preencher'!K74)</f>
        <v>43999</v>
      </c>
      <c r="J65" s="5" t="str">
        <f>'[1]TCE - ANEXO IV - Preencher'!L74</f>
        <v>26200624336661000150650010004240341372141372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200</v>
      </c>
    </row>
    <row r="66" spans="1:12" s="8" customFormat="1" ht="19.5" customHeight="1" x14ac:dyDescent="0.2">
      <c r="A66" s="3">
        <f>IFERROR(VLOOKUP(B66,'[1]DADOS (OCULTAR)'!$P$3:$R$53,3,0),"")</f>
        <v>10894988000729</v>
      </c>
      <c r="B66" s="4" t="str">
        <f>'[1]TCE - ANEXO IV - Preencher'!C75</f>
        <v>UPAE CARUARU</v>
      </c>
      <c r="C66" s="4" t="str">
        <f>'[1]TCE - ANEXO IV - Preencher'!E75</f>
        <v>3.1 - Combustíveis e Lubrificantes Automotivos</v>
      </c>
      <c r="D66" s="3">
        <f>'[1]TCE - ANEXO IV - Preencher'!F75</f>
        <v>24336661000150</v>
      </c>
      <c r="E66" s="5" t="str">
        <f>'[1]TCE - ANEXO IV - Preencher'!G75</f>
        <v>POSTO LUPP II LTDA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424475</v>
      </c>
      <c r="I66" s="6">
        <f>IF('[1]TCE - ANEXO IV - Preencher'!K75="","",'[1]TCE - ANEXO IV - Preencher'!K75)</f>
        <v>44000</v>
      </c>
      <c r="J66" s="5" t="str">
        <f>'[1]TCE - ANEXO IV - Preencher'!L75</f>
        <v>26200624336661000150650010004244751465774418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100</v>
      </c>
    </row>
    <row r="67" spans="1:12" s="8" customFormat="1" ht="19.5" customHeight="1" x14ac:dyDescent="0.2">
      <c r="A67" s="3">
        <f>IFERROR(VLOOKUP(B67,'[1]DADOS (OCULTAR)'!$P$3:$R$53,3,0),"")</f>
        <v>10894988000729</v>
      </c>
      <c r="B67" s="4" t="str">
        <f>'[1]TCE - ANEXO IV - Preencher'!C76</f>
        <v>UPAE CARUARU</v>
      </c>
      <c r="C67" s="4" t="str">
        <f>'[1]TCE - ANEXO IV - Preencher'!E76</f>
        <v>3.1 - Combustíveis e Lubrificantes Automotivos</v>
      </c>
      <c r="D67" s="3">
        <f>'[1]TCE - ANEXO IV - Preencher'!F76</f>
        <v>24336661000150</v>
      </c>
      <c r="E67" s="5" t="str">
        <f>'[1]TCE - ANEXO IV - Preencher'!G76</f>
        <v>POSTO LUPP II LTDA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424956</v>
      </c>
      <c r="I67" s="6">
        <f>IF('[1]TCE - ANEXO IV - Preencher'!K76="","",'[1]TCE - ANEXO IV - Preencher'!K76)</f>
        <v>44001</v>
      </c>
      <c r="J67" s="5" t="str">
        <f>'[1]TCE - ANEXO IV - Preencher'!L76</f>
        <v>26200624336661000150650010004249561074699851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200</v>
      </c>
    </row>
    <row r="68" spans="1:12" s="8" customFormat="1" ht="19.5" customHeight="1" x14ac:dyDescent="0.2">
      <c r="A68" s="3">
        <f>IFERROR(VLOOKUP(B68,'[1]DADOS (OCULTAR)'!$P$3:$R$53,3,0),"")</f>
        <v>10894988000729</v>
      </c>
      <c r="B68" s="4" t="str">
        <f>'[1]TCE - ANEXO IV - Preencher'!C77</f>
        <v>UPAE CARUARU</v>
      </c>
      <c r="C68" s="4" t="str">
        <f>'[1]TCE - ANEXO IV - Preencher'!E77</f>
        <v>3.1 - Combustíveis e Lubrificantes Automotivos</v>
      </c>
      <c r="D68" s="3">
        <f>'[1]TCE - ANEXO IV - Preencher'!F77</f>
        <v>24336661000150</v>
      </c>
      <c r="E68" s="5" t="str">
        <f>'[1]TCE - ANEXO IV - Preencher'!G77</f>
        <v>POSTO LUPP II LTDA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426128</v>
      </c>
      <c r="I68" s="6">
        <f>IF('[1]TCE - ANEXO IV - Preencher'!K77="","",'[1]TCE - ANEXO IV - Preencher'!K77)</f>
        <v>44003</v>
      </c>
      <c r="J68" s="5" t="str">
        <f>'[1]TCE - ANEXO IV - Preencher'!L77</f>
        <v>26200624336661000150650010004261281116122191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100</v>
      </c>
    </row>
    <row r="69" spans="1:12" s="8" customFormat="1" ht="19.5" customHeight="1" x14ac:dyDescent="0.2">
      <c r="A69" s="3">
        <f>IFERROR(VLOOKUP(B69,'[1]DADOS (OCULTAR)'!$P$3:$R$53,3,0),"")</f>
        <v>10894988000729</v>
      </c>
      <c r="B69" s="4" t="str">
        <f>'[1]TCE - ANEXO IV - Preencher'!C78</f>
        <v>UPAE CARUARU</v>
      </c>
      <c r="C69" s="4" t="str">
        <f>'[1]TCE - ANEXO IV - Preencher'!E78</f>
        <v>3.1 - Combustíveis e Lubrificantes Automotivos</v>
      </c>
      <c r="D69" s="3">
        <f>'[1]TCE - ANEXO IV - Preencher'!F78</f>
        <v>24336661000150</v>
      </c>
      <c r="E69" s="5" t="str">
        <f>'[1]TCE - ANEXO IV - Preencher'!G78</f>
        <v>POSTO LUPP II LTDA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427407</v>
      </c>
      <c r="I69" s="6">
        <f>IF('[1]TCE - ANEXO IV - Preencher'!K78="","",'[1]TCE - ANEXO IV - Preencher'!K78)</f>
        <v>44006</v>
      </c>
      <c r="J69" s="5" t="str">
        <f>'[1]TCE - ANEXO IV - Preencher'!L78</f>
        <v>26200624336661000150650010004274071920347246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100</v>
      </c>
    </row>
    <row r="70" spans="1:12" s="8" customFormat="1" ht="19.5" customHeight="1" x14ac:dyDescent="0.2">
      <c r="A70" s="3">
        <f>IFERROR(VLOOKUP(B70,'[1]DADOS (OCULTAR)'!$P$3:$R$53,3,0),"")</f>
        <v>10894988000729</v>
      </c>
      <c r="B70" s="4" t="str">
        <f>'[1]TCE - ANEXO IV - Preencher'!C79</f>
        <v>UPAE CARUARU</v>
      </c>
      <c r="C70" s="4" t="str">
        <f>'[1]TCE - ANEXO IV - Preencher'!E79</f>
        <v>3.1 - Combustíveis e Lubrificantes Automotivos</v>
      </c>
      <c r="D70" s="3">
        <f>'[1]TCE - ANEXO IV - Preencher'!F79</f>
        <v>24336661000150</v>
      </c>
      <c r="E70" s="5" t="str">
        <f>'[1]TCE - ANEXO IV - Preencher'!G79</f>
        <v>POSTO LUPP II LTDA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426883</v>
      </c>
      <c r="I70" s="6">
        <f>IF('[1]TCE - ANEXO IV - Preencher'!K79="","",'[1]TCE - ANEXO IV - Preencher'!K79)</f>
        <v>44005</v>
      </c>
      <c r="J70" s="5" t="str">
        <f>'[1]TCE - ANEXO IV - Preencher'!L79</f>
        <v>262006243366610001506500100042688331341735243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150</v>
      </c>
    </row>
    <row r="71" spans="1:12" s="8" customFormat="1" ht="19.5" customHeight="1" x14ac:dyDescent="0.2">
      <c r="A71" s="3">
        <f>IFERROR(VLOOKUP(B71,'[1]DADOS (OCULTAR)'!$P$3:$R$53,3,0),"")</f>
        <v>10894988000729</v>
      </c>
      <c r="B71" s="4" t="str">
        <f>'[1]TCE - ANEXO IV - Preencher'!C80</f>
        <v>UPAE CARUARU</v>
      </c>
      <c r="C71" s="4" t="str">
        <f>'[1]TCE - ANEXO IV - Preencher'!E80</f>
        <v>3.1 - Combustíveis e Lubrificantes Automotivos</v>
      </c>
      <c r="D71" s="3">
        <f>'[1]TCE - ANEXO IV - Preencher'!F80</f>
        <v>24336661000150</v>
      </c>
      <c r="E71" s="5" t="str">
        <f>'[1]TCE - ANEXO IV - Preencher'!G80</f>
        <v>POSTO LUPP II LTDA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428684</v>
      </c>
      <c r="I71" s="6">
        <f>IF('[1]TCE - ANEXO IV - Preencher'!K80="","",'[1]TCE - ANEXO IV - Preencher'!K80)</f>
        <v>44009</v>
      </c>
      <c r="J71" s="5" t="str">
        <f>'[1]TCE - ANEXO IV - Preencher'!L80</f>
        <v>262006243366610001506500100042868441330486307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100</v>
      </c>
    </row>
    <row r="72" spans="1:12" s="8" customFormat="1" ht="19.5" customHeight="1" x14ac:dyDescent="0.2">
      <c r="A72" s="3">
        <f>IFERROR(VLOOKUP(B72,'[1]DADOS (OCULTAR)'!$P$3:$R$53,3,0),"")</f>
        <v>10894988000729</v>
      </c>
      <c r="B72" s="4" t="str">
        <f>'[1]TCE - ANEXO IV - Preencher'!C81</f>
        <v>UPAE CARUARU</v>
      </c>
      <c r="C72" s="4" t="str">
        <f>'[1]TCE - ANEXO IV - Preencher'!E81</f>
        <v>3.1 - Combustíveis e Lubrificantes Automotivos</v>
      </c>
      <c r="D72" s="3">
        <f>'[1]TCE - ANEXO IV - Preencher'!F81</f>
        <v>24336661000150</v>
      </c>
      <c r="E72" s="5" t="str">
        <f>'[1]TCE - ANEXO IV - Preencher'!G81</f>
        <v>POSTO LUPP II LTDA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429209</v>
      </c>
      <c r="I72" s="6">
        <f>IF('[1]TCE - ANEXO IV - Preencher'!K81="","",'[1]TCE - ANEXO IV - Preencher'!K81)</f>
        <v>44011</v>
      </c>
      <c r="J72" s="5" t="str">
        <f>'[1]TCE - ANEXO IV - Preencher'!L81</f>
        <v>26200624336661000150650010004292091518004804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100</v>
      </c>
    </row>
    <row r="73" spans="1:12" s="8" customFormat="1" ht="19.5" customHeight="1" x14ac:dyDescent="0.2">
      <c r="A73" s="3">
        <f>IFERROR(VLOOKUP(B73,'[1]DADOS (OCULTAR)'!$P$3:$R$53,3,0),"")</f>
        <v>10894988000729</v>
      </c>
      <c r="B73" s="4" t="str">
        <f>'[1]TCE - ANEXO IV - Preencher'!C82</f>
        <v>UPAE CARUARU</v>
      </c>
      <c r="C73" s="4" t="str">
        <f>'[1]TCE - ANEXO IV - Preencher'!E82</f>
        <v>5.5 - Reparo e Manutenção de Máquinas e Equipamentos</v>
      </c>
      <c r="D73" s="3">
        <f>'[1]TCE - ANEXO IV - Preencher'!F82</f>
        <v>8980641000161</v>
      </c>
      <c r="E73" s="5" t="str">
        <f>'[1]TCE - ANEXO IV - Preencher'!G82</f>
        <v>MAPROS LTDA</v>
      </c>
      <c r="F73" s="5" t="str">
        <f>'[1]TCE - ANEXO IV - Preencher'!H82</f>
        <v>S</v>
      </c>
      <c r="G73" s="5" t="str">
        <f>'[1]TCE - ANEXO IV - Preencher'!I82</f>
        <v>S</v>
      </c>
      <c r="H73" s="5" t="str">
        <f>'[1]TCE - ANEXO IV - Preencher'!J82</f>
        <v>17104</v>
      </c>
      <c r="I73" s="6">
        <f>IF('[1]TCE - ANEXO IV - Preencher'!K82="","",'[1]TCE - ANEXO IV - Preencher'!K82)</f>
        <v>44014</v>
      </c>
      <c r="J73" s="5">
        <f>'[1]TCE - ANEXO IV - Preencher'!L82</f>
        <v>0</v>
      </c>
      <c r="K73" s="5" t="str">
        <f>IF(F73="B",LEFT('[1]TCE - ANEXO IV - Preencher'!M82,2),IF(F73="S",LEFT('[1]TCE - ANEXO IV - Preencher'!M82,7),IF('[1]TCE - ANEXO IV - Preencher'!H82="","")))</f>
        <v>2611606</v>
      </c>
      <c r="L73" s="7">
        <f>'[1]TCE - ANEXO IV - Preencher'!N82</f>
        <v>1566.67</v>
      </c>
    </row>
    <row r="74" spans="1:12" s="8" customFormat="1" ht="19.5" customHeight="1" x14ac:dyDescent="0.2">
      <c r="A74" s="3">
        <f>IFERROR(VLOOKUP(B74,'[1]DADOS (OCULTAR)'!$P$3:$R$53,3,0),"")</f>
        <v>10894988000729</v>
      </c>
      <c r="B74" s="4" t="str">
        <f>'[1]TCE - ANEXO IV - Preencher'!C83</f>
        <v>UPAE CARUARU</v>
      </c>
      <c r="C74" s="4" t="str">
        <f>'[1]TCE - ANEXO IV - Preencher'!E83</f>
        <v>5.13 - Água e Esgoto</v>
      </c>
      <c r="D74" s="3">
        <f>'[1]TCE - ANEXO IV - Preencher'!F83</f>
        <v>9769035000164</v>
      </c>
      <c r="E74" s="5" t="str">
        <f>'[1]TCE - ANEXO IV - Preencher'!G83</f>
        <v>COMPESA</v>
      </c>
      <c r="F74" s="5" t="str">
        <f>'[1]TCE - ANEXO IV - Preencher'!H83</f>
        <v>S</v>
      </c>
      <c r="G74" s="5" t="str">
        <f>'[1]TCE - ANEXO IV - Preencher'!I83</f>
        <v>S</v>
      </c>
      <c r="H74" s="5" t="str">
        <f>'[1]TCE - ANEXO IV - Preencher'!J83</f>
        <v>104873531</v>
      </c>
      <c r="I74" s="6">
        <f>IF('[1]TCE - ANEXO IV - Preencher'!K83="","",'[1]TCE - ANEXO IV - Preencher'!K83)</f>
        <v>43983</v>
      </c>
      <c r="J74" s="5">
        <f>'[1]TCE - ANEXO IV - Preencher'!L83</f>
        <v>0</v>
      </c>
      <c r="K74" s="5" t="str">
        <f>IF(F74="B",LEFT('[1]TCE - ANEXO IV - Preencher'!M83,2),IF(F74="S",LEFT('[1]TCE - ANEXO IV - Preencher'!M83,7),IF('[1]TCE - ANEXO IV - Preencher'!H83="","")))</f>
        <v>2611606</v>
      </c>
      <c r="L74" s="7">
        <f>'[1]TCE - ANEXO IV - Preencher'!N83</f>
        <v>1907.94</v>
      </c>
    </row>
    <row r="75" spans="1:12" s="8" customFormat="1" ht="19.5" customHeight="1" x14ac:dyDescent="0.2">
      <c r="A75" s="3" t="str">
        <f>IFERROR(VLOOKUP(B75,'[1]DADOS (OCULTAR)'!$P$3:$R$53,3,0),"")</f>
        <v/>
      </c>
      <c r="B75" s="4">
        <f>'[1]TCE - ANEXO IV - Preencher'!C84</f>
        <v>0</v>
      </c>
      <c r="C75" s="4" t="str">
        <f>'[1]TCE - ANEXO IV - Preencher'!E84</f>
        <v/>
      </c>
      <c r="D75" s="3">
        <f>'[1]TCE - ANEXO IV - Preencher'!F84</f>
        <v>0</v>
      </c>
      <c r="E75" s="5">
        <f>'[1]TCE - ANEXO IV - Preencher'!G84</f>
        <v>0</v>
      </c>
      <c r="F75" s="5">
        <f>'[1]TCE - ANEXO IV - Preencher'!H84</f>
        <v>0</v>
      </c>
      <c r="G75" s="5">
        <f>'[1]TCE - ANEXO IV - Preencher'!I84</f>
        <v>0</v>
      </c>
      <c r="H75" s="5">
        <f>'[1]TCE - ANEXO IV - Preencher'!J84</f>
        <v>0</v>
      </c>
      <c r="I75" s="6" t="str">
        <f>IF('[1]TCE - ANEXO IV - Preencher'!K84="","",'[1]TCE - ANEXO IV - Preencher'!K84)</f>
        <v/>
      </c>
      <c r="J75" s="5">
        <f>'[1]TCE - ANEXO IV - Preencher'!L84</f>
        <v>0</v>
      </c>
      <c r="K75" s="5" t="str">
        <f>IF(F75="B",LEFT('[1]TCE - ANEXO IV - Preencher'!M84,2),IF(F75="S",LEFT('[1]TCE - ANEXO IV - Preencher'!M84,7),IF('[1]TCE - ANEXO IV - Preencher'!H84="","")))</f>
        <v/>
      </c>
      <c r="L75" s="7">
        <f>'[1]TCE - ANEXO IV - Preencher'!N84</f>
        <v>0</v>
      </c>
    </row>
    <row r="76" spans="1:12" s="8" customFormat="1" ht="19.5" customHeight="1" x14ac:dyDescent="0.2">
      <c r="A76" s="3" t="str">
        <f>IFERROR(VLOOKUP(B76,'[1]DADOS (OCULTAR)'!$P$3:$R$53,3,0),"")</f>
        <v/>
      </c>
      <c r="B76" s="4">
        <f>'[1]TCE - ANEXO IV - Preencher'!C85</f>
        <v>0</v>
      </c>
      <c r="C76" s="4" t="str">
        <f>'[1]TCE - ANEXO IV - Preencher'!E85</f>
        <v/>
      </c>
      <c r="D76" s="3">
        <f>'[1]TCE - ANEXO IV - Preencher'!F85</f>
        <v>0</v>
      </c>
      <c r="E76" s="5">
        <f>'[1]TCE - ANEXO IV - Preencher'!G85</f>
        <v>0</v>
      </c>
      <c r="F76" s="5">
        <f>'[1]TCE - ANEXO IV - Preencher'!H85</f>
        <v>0</v>
      </c>
      <c r="G76" s="5">
        <f>'[1]TCE - ANEXO IV - Preencher'!I85</f>
        <v>0</v>
      </c>
      <c r="H76" s="5">
        <f>'[1]TCE - ANEXO IV - Preencher'!J85</f>
        <v>0</v>
      </c>
      <c r="I76" s="6" t="str">
        <f>IF('[1]TCE - ANEXO IV - Preencher'!K85="","",'[1]TCE - ANEXO IV - Preencher'!K85)</f>
        <v/>
      </c>
      <c r="J76" s="5">
        <f>'[1]TCE - ANEXO IV - Preencher'!L85</f>
        <v>0</v>
      </c>
      <c r="K76" s="5" t="str">
        <f>IF(F76="B",LEFT('[1]TCE - ANEXO IV - Preencher'!M85,2),IF(F76="S",LEFT('[1]TCE - ANEXO IV - Preencher'!M85,7),IF('[1]TCE - ANEXO IV - Preencher'!H85="","")))</f>
        <v/>
      </c>
      <c r="L76" s="7">
        <f>'[1]TCE - ANEXO IV - Preencher'!N85</f>
        <v>0</v>
      </c>
    </row>
    <row r="77" spans="1:12" s="8" customFormat="1" ht="19.5" customHeight="1" x14ac:dyDescent="0.2">
      <c r="A77" s="3" t="str">
        <f>IFERROR(VLOOKUP(B77,'[1]DADOS (OCULTAR)'!$P$3:$R$53,3,0),"")</f>
        <v/>
      </c>
      <c r="B77" s="4">
        <f>'[1]TCE - ANEXO IV - Preencher'!C86</f>
        <v>0</v>
      </c>
      <c r="C77" s="4" t="str">
        <f>'[1]TCE - ANEXO IV - Preencher'!E86</f>
        <v/>
      </c>
      <c r="D77" s="3">
        <f>'[1]TCE - ANEXO IV - Preencher'!F86</f>
        <v>0</v>
      </c>
      <c r="E77" s="5">
        <f>'[1]TCE - ANEXO IV - Preencher'!G86</f>
        <v>0</v>
      </c>
      <c r="F77" s="5">
        <f>'[1]TCE - ANEXO IV - Preencher'!H86</f>
        <v>0</v>
      </c>
      <c r="G77" s="5">
        <f>'[1]TCE - ANEXO IV - Preencher'!I86</f>
        <v>0</v>
      </c>
      <c r="H77" s="5">
        <f>'[1]TCE - ANEXO IV - Preencher'!J86</f>
        <v>0</v>
      </c>
      <c r="I77" s="6" t="str">
        <f>IF('[1]TCE - ANEXO IV - Preencher'!K86="","",'[1]TCE - ANEXO IV - Preencher'!K86)</f>
        <v/>
      </c>
      <c r="J77" s="5">
        <f>'[1]TCE - ANEXO IV - Preencher'!L86</f>
        <v>0</v>
      </c>
      <c r="K77" s="5" t="str">
        <f>IF(F77="B",LEFT('[1]TCE - ANEXO IV - Preencher'!M86,2),IF(F77="S",LEFT('[1]TCE - ANEXO IV - Preencher'!M86,7),IF('[1]TCE - ANEXO IV - Preencher'!H86="","")))</f>
        <v/>
      </c>
      <c r="L77" s="7">
        <f>'[1]TCE - ANEXO IV - Preencher'!N86</f>
        <v>0</v>
      </c>
    </row>
    <row r="78" spans="1:12" s="8" customFormat="1" ht="19.5" customHeight="1" x14ac:dyDescent="0.2">
      <c r="A78" s="3" t="str">
        <f>IFERROR(VLOOKUP(B78,'[1]DADOS (OCULTAR)'!$P$3:$R$53,3,0),"")</f>
        <v/>
      </c>
      <c r="B78" s="4">
        <f>'[1]TCE - ANEXO IV - Preencher'!C87</f>
        <v>0</v>
      </c>
      <c r="C78" s="4" t="str">
        <f>'[1]TCE - ANEXO IV - Preencher'!E87</f>
        <v/>
      </c>
      <c r="D78" s="3">
        <f>'[1]TCE - ANEXO IV - Preencher'!F87</f>
        <v>0</v>
      </c>
      <c r="E78" s="5">
        <f>'[1]TCE - ANEXO IV - Preencher'!G87</f>
        <v>0</v>
      </c>
      <c r="F78" s="5">
        <f>'[1]TCE - ANEXO IV - Preencher'!H87</f>
        <v>0</v>
      </c>
      <c r="G78" s="5">
        <f>'[1]TCE - ANEXO IV - Preencher'!I87</f>
        <v>0</v>
      </c>
      <c r="H78" s="5">
        <f>'[1]TCE - ANEXO IV - Preencher'!J87</f>
        <v>0</v>
      </c>
      <c r="I78" s="6" t="str">
        <f>IF('[1]TCE - ANEXO IV - Preencher'!K87="","",'[1]TCE - ANEXO IV - Preencher'!K87)</f>
        <v/>
      </c>
      <c r="J78" s="5">
        <f>'[1]TCE - ANEXO IV - Preencher'!L87</f>
        <v>0</v>
      </c>
      <c r="K78" s="5" t="str">
        <f>IF(F78="B",LEFT('[1]TCE - ANEXO IV - Preencher'!M87,2),IF(F78="S",LEFT('[1]TCE - ANEXO IV - Preencher'!M87,7),IF('[1]TCE - ANEXO IV - Preencher'!H87="","")))</f>
        <v/>
      </c>
      <c r="L78" s="7">
        <f>'[1]TCE - ANEXO IV - Preencher'!N87</f>
        <v>0</v>
      </c>
    </row>
    <row r="79" spans="1:12" s="8" customFormat="1" ht="19.5" customHeight="1" x14ac:dyDescent="0.2">
      <c r="A79" s="3" t="str">
        <f>IFERROR(VLOOKUP(B79,'[1]DADOS (OCULTAR)'!$P$3:$R$53,3,0),"")</f>
        <v/>
      </c>
      <c r="B79" s="4">
        <f>'[1]TCE - ANEXO IV - Preencher'!C88</f>
        <v>0</v>
      </c>
      <c r="C79" s="4" t="str">
        <f>'[1]TCE - ANEXO IV - Preencher'!E88</f>
        <v/>
      </c>
      <c r="D79" s="3">
        <f>'[1]TCE - ANEXO IV - Preencher'!F88</f>
        <v>0</v>
      </c>
      <c r="E79" s="5">
        <f>'[1]TCE - ANEXO IV - Preencher'!G88</f>
        <v>0</v>
      </c>
      <c r="F79" s="5">
        <f>'[1]TCE - ANEXO IV - Preencher'!H88</f>
        <v>0</v>
      </c>
      <c r="G79" s="5">
        <f>'[1]TCE - ANEXO IV - Preencher'!I88</f>
        <v>0</v>
      </c>
      <c r="H79" s="5">
        <f>'[1]TCE - ANEXO IV - Preencher'!J88</f>
        <v>0</v>
      </c>
      <c r="I79" s="6" t="str">
        <f>IF('[1]TCE - ANEXO IV - Preencher'!K88="","",'[1]TCE - ANEXO IV - Preencher'!K88)</f>
        <v/>
      </c>
      <c r="J79" s="5">
        <f>'[1]TCE - ANEXO IV - Preencher'!L88</f>
        <v>0</v>
      </c>
      <c r="K79" s="5" t="str">
        <f>IF(F79="B",LEFT('[1]TCE - ANEXO IV - Preencher'!M88,2),IF(F79="S",LEFT('[1]TCE - ANEXO IV - Preencher'!M88,7),IF('[1]TCE - ANEXO IV - Preencher'!H88="","")))</f>
        <v/>
      </c>
      <c r="L79" s="7">
        <f>'[1]TCE - ANEXO IV - Preencher'!N88</f>
        <v>0</v>
      </c>
    </row>
    <row r="80" spans="1:12" s="8" customFormat="1" ht="19.5" customHeight="1" x14ac:dyDescent="0.2">
      <c r="A80" s="3" t="str">
        <f>IFERROR(VLOOKUP(B80,'[1]DADOS (OCULTAR)'!$P$3:$R$53,3,0),"")</f>
        <v/>
      </c>
      <c r="B80" s="4">
        <f>'[1]TCE - ANEXO IV - Preencher'!C89</f>
        <v>0</v>
      </c>
      <c r="C80" s="4" t="str">
        <f>'[1]TCE - ANEXO IV - Preencher'!E89</f>
        <v/>
      </c>
      <c r="D80" s="3">
        <f>'[1]TCE - ANEXO IV - Preencher'!F89</f>
        <v>0</v>
      </c>
      <c r="E80" s="5">
        <f>'[1]TCE - ANEXO IV - Preencher'!G89</f>
        <v>0</v>
      </c>
      <c r="F80" s="5">
        <f>'[1]TCE - ANEXO IV - Preencher'!H89</f>
        <v>0</v>
      </c>
      <c r="G80" s="5">
        <f>'[1]TCE - ANEXO IV - Preencher'!I89</f>
        <v>0</v>
      </c>
      <c r="H80" s="5">
        <f>'[1]TCE - ANEXO IV - Preencher'!J89</f>
        <v>0</v>
      </c>
      <c r="I80" s="6" t="str">
        <f>IF('[1]TCE - ANEXO IV - Preencher'!K89="","",'[1]TCE - ANEXO IV - Preencher'!K89)</f>
        <v/>
      </c>
      <c r="J80" s="5">
        <f>'[1]TCE - ANEXO IV - Preencher'!L89</f>
        <v>0</v>
      </c>
      <c r="K80" s="5" t="str">
        <f>IF(F80="B",LEFT('[1]TCE - ANEXO IV - Preencher'!M89,2),IF(F80="S",LEFT('[1]TCE - ANEXO IV - Preencher'!M89,7),IF('[1]TCE - ANEXO IV - Preencher'!H89="","")))</f>
        <v/>
      </c>
      <c r="L80" s="7">
        <f>'[1]TCE - ANEXO IV - Preencher'!N89</f>
        <v>0</v>
      </c>
    </row>
    <row r="81" spans="1:12" s="8" customFormat="1" ht="19.5" customHeight="1" x14ac:dyDescent="0.2">
      <c r="A81" s="3" t="str">
        <f>IFERROR(VLOOKUP(B81,'[1]DADOS (OCULTAR)'!$P$3:$R$53,3,0),"")</f>
        <v/>
      </c>
      <c r="B81" s="4">
        <f>'[1]TCE - ANEXO IV - Preencher'!C90</f>
        <v>0</v>
      </c>
      <c r="C81" s="4" t="str">
        <f>'[1]TCE - ANEXO IV - Preencher'!E90</f>
        <v/>
      </c>
      <c r="D81" s="3">
        <f>'[1]TCE - ANEXO IV - Preencher'!F90</f>
        <v>0</v>
      </c>
      <c r="E81" s="5">
        <f>'[1]TCE - ANEXO IV - Preencher'!G90</f>
        <v>0</v>
      </c>
      <c r="F81" s="5">
        <f>'[1]TCE - ANEXO IV - Preencher'!H90</f>
        <v>0</v>
      </c>
      <c r="G81" s="5">
        <f>'[1]TCE - ANEXO IV - Preencher'!I90</f>
        <v>0</v>
      </c>
      <c r="H81" s="5">
        <f>'[1]TCE - ANEXO IV - Preencher'!J90</f>
        <v>0</v>
      </c>
      <c r="I81" s="6" t="str">
        <f>IF('[1]TCE - ANEXO IV - Preencher'!K90="","",'[1]TCE - ANEXO IV - Preencher'!K90)</f>
        <v/>
      </c>
      <c r="J81" s="5">
        <f>'[1]TCE - ANEXO IV - Preencher'!L90</f>
        <v>0</v>
      </c>
      <c r="K81" s="5" t="str">
        <f>IF(F81="B",LEFT('[1]TCE - ANEXO IV - Preencher'!M90,2),IF(F81="S",LEFT('[1]TCE - ANEXO IV - Preencher'!M90,7),IF('[1]TCE - ANEXO IV - Preencher'!H90="","")))</f>
        <v/>
      </c>
      <c r="L81" s="7">
        <f>'[1]TCE - ANEXO IV - Preencher'!N90</f>
        <v>0</v>
      </c>
    </row>
    <row r="82" spans="1:12" s="8" customFormat="1" ht="19.5" customHeight="1" x14ac:dyDescent="0.2">
      <c r="A82" s="3" t="str">
        <f>IFERROR(VLOOKUP(B82,'[1]DADOS (OCULTAR)'!$P$3:$R$53,3,0),"")</f>
        <v/>
      </c>
      <c r="B82" s="4">
        <f>'[1]TCE - ANEXO IV - Preencher'!C91</f>
        <v>0</v>
      </c>
      <c r="C82" s="4" t="str">
        <f>'[1]TCE - ANEXO IV - Preencher'!E91</f>
        <v/>
      </c>
      <c r="D82" s="3">
        <f>'[1]TCE - ANEXO IV - Preencher'!F91</f>
        <v>0</v>
      </c>
      <c r="E82" s="5">
        <f>'[1]TCE - ANEXO IV - Preencher'!G91</f>
        <v>0</v>
      </c>
      <c r="F82" s="5">
        <f>'[1]TCE - ANEXO IV - Preencher'!H91</f>
        <v>0</v>
      </c>
      <c r="G82" s="5">
        <f>'[1]TCE - ANEXO IV - Preencher'!I91</f>
        <v>0</v>
      </c>
      <c r="H82" s="5">
        <f>'[1]TCE - ANEXO IV - Preencher'!J91</f>
        <v>0</v>
      </c>
      <c r="I82" s="6" t="str">
        <f>IF('[1]TCE - ANEXO IV - Preencher'!K91="","",'[1]TCE - ANEXO IV - Preencher'!K91)</f>
        <v/>
      </c>
      <c r="J82" s="5">
        <f>'[1]TCE - ANEXO IV - Preencher'!L91</f>
        <v>0</v>
      </c>
      <c r="K82" s="5" t="str">
        <f>IF(F82="B",LEFT('[1]TCE - ANEXO IV - Preencher'!M91,2),IF(F82="S",LEFT('[1]TCE - ANEXO IV - Preencher'!M91,7),IF('[1]TCE - ANEXO IV - Preencher'!H91="","")))</f>
        <v/>
      </c>
      <c r="L82" s="7">
        <f>'[1]TCE - ANEXO IV - Preencher'!N91</f>
        <v>0</v>
      </c>
    </row>
    <row r="83" spans="1:12" s="8" customFormat="1" ht="19.5" customHeight="1" x14ac:dyDescent="0.2">
      <c r="A83" s="3" t="str">
        <f>IFERROR(VLOOKUP(B83,'[1]DADOS (OCULTAR)'!$P$3:$R$53,3,0),"")</f>
        <v/>
      </c>
      <c r="B83" s="4">
        <f>'[1]TCE - ANEXO IV - Preencher'!C92</f>
        <v>0</v>
      </c>
      <c r="C83" s="4" t="str">
        <f>'[1]TCE - ANEXO IV - Preencher'!E92</f>
        <v/>
      </c>
      <c r="D83" s="3">
        <f>'[1]TCE - ANEXO IV - Preencher'!F92</f>
        <v>0</v>
      </c>
      <c r="E83" s="5">
        <f>'[1]TCE - ANEXO IV - Preencher'!G92</f>
        <v>0</v>
      </c>
      <c r="F83" s="5">
        <f>'[1]TCE - ANEXO IV - Preencher'!H92</f>
        <v>0</v>
      </c>
      <c r="G83" s="5">
        <f>'[1]TCE - ANEXO IV - Preencher'!I92</f>
        <v>0</v>
      </c>
      <c r="H83" s="5">
        <f>'[1]TCE - ANEXO IV - Preencher'!J92</f>
        <v>0</v>
      </c>
      <c r="I83" s="6" t="str">
        <f>IF('[1]TCE - ANEXO IV - Preencher'!K92="","",'[1]TCE - ANEXO IV - Preencher'!K92)</f>
        <v/>
      </c>
      <c r="J83" s="5">
        <f>'[1]TCE - ANEXO IV - Preencher'!L92</f>
        <v>0</v>
      </c>
      <c r="K83" s="5" t="str">
        <f>IF(F83="B",LEFT('[1]TCE - ANEXO IV - Preencher'!M92,2),IF(F83="S",LEFT('[1]TCE - ANEXO IV - Preencher'!M92,7),IF('[1]TCE - ANEXO IV - Preencher'!H92="","")))</f>
        <v/>
      </c>
      <c r="L83" s="7">
        <f>'[1]TCE - ANEXO IV - Preencher'!N92</f>
        <v>0</v>
      </c>
    </row>
    <row r="84" spans="1:12" s="8" customFormat="1" ht="19.5" customHeight="1" x14ac:dyDescent="0.2">
      <c r="A84" s="3" t="str">
        <f>IFERROR(VLOOKUP(B84,'[1]DADOS (OCULTAR)'!$P$3:$R$53,3,0),"")</f>
        <v/>
      </c>
      <c r="B84" s="4">
        <f>'[1]TCE - ANEXO IV - Preencher'!C93</f>
        <v>0</v>
      </c>
      <c r="C84" s="4" t="str">
        <f>'[1]TCE - ANEXO IV - Preencher'!E93</f>
        <v/>
      </c>
      <c r="D84" s="3">
        <f>'[1]TCE - ANEXO IV - Preencher'!F93</f>
        <v>0</v>
      </c>
      <c r="E84" s="5">
        <f>'[1]TCE - ANEXO IV - Preencher'!G93</f>
        <v>0</v>
      </c>
      <c r="F84" s="5">
        <f>'[1]TCE - ANEXO IV - Preencher'!H93</f>
        <v>0</v>
      </c>
      <c r="G84" s="5">
        <f>'[1]TCE - ANEXO IV - Preencher'!I93</f>
        <v>0</v>
      </c>
      <c r="H84" s="5">
        <f>'[1]TCE - ANEXO IV - Preencher'!J93</f>
        <v>0</v>
      </c>
      <c r="I84" s="6" t="str">
        <f>IF('[1]TCE - ANEXO IV - Preencher'!K93="","",'[1]TCE - ANEXO IV - Preencher'!K93)</f>
        <v/>
      </c>
      <c r="J84" s="5">
        <f>'[1]TCE - ANEXO IV - Preencher'!L93</f>
        <v>0</v>
      </c>
      <c r="K84" s="5" t="str">
        <f>IF(F84="B",LEFT('[1]TCE - ANEXO IV - Preencher'!M93,2),IF(F84="S",LEFT('[1]TCE - ANEXO IV - Preencher'!M93,7),IF('[1]TCE - ANEXO IV - Preencher'!H93="","")))</f>
        <v/>
      </c>
      <c r="L84" s="7">
        <f>'[1]TCE - ANEXO IV - Preencher'!N93</f>
        <v>0</v>
      </c>
    </row>
    <row r="85" spans="1:12" s="8" customFormat="1" ht="19.5" customHeight="1" x14ac:dyDescent="0.2">
      <c r="A85" s="3" t="str">
        <f>IFERROR(VLOOKUP(B85,'[1]DADOS (OCULTAR)'!$P$3:$R$53,3,0),"")</f>
        <v/>
      </c>
      <c r="B85" s="4">
        <f>'[1]TCE - ANEXO IV - Preencher'!C94</f>
        <v>0</v>
      </c>
      <c r="C85" s="4" t="str">
        <f>'[1]TCE - ANEXO IV - Preencher'!E94</f>
        <v/>
      </c>
      <c r="D85" s="3">
        <f>'[1]TCE - ANEXO IV - Preencher'!F94</f>
        <v>0</v>
      </c>
      <c r="E85" s="5">
        <f>'[1]TCE - ANEXO IV - Preencher'!G94</f>
        <v>0</v>
      </c>
      <c r="F85" s="5">
        <f>'[1]TCE - ANEXO IV - Preencher'!H94</f>
        <v>0</v>
      </c>
      <c r="G85" s="5">
        <f>'[1]TCE - ANEXO IV - Preencher'!I94</f>
        <v>0</v>
      </c>
      <c r="H85" s="5">
        <f>'[1]TCE - ANEXO IV - Preencher'!J94</f>
        <v>0</v>
      </c>
      <c r="I85" s="6" t="str">
        <f>IF('[1]TCE - ANEXO IV - Preencher'!K94="","",'[1]TCE - ANEXO IV - Preencher'!K94)</f>
        <v/>
      </c>
      <c r="J85" s="5">
        <f>'[1]TCE - ANEXO IV - Preencher'!L94</f>
        <v>0</v>
      </c>
      <c r="K85" s="5" t="str">
        <f>IF(F85="B",LEFT('[1]TCE - ANEXO IV - Preencher'!M94,2),IF(F85="S",LEFT('[1]TCE - ANEXO IV - Preencher'!M94,7),IF('[1]TCE - ANEXO IV - Preencher'!H94="","")))</f>
        <v/>
      </c>
      <c r="L85" s="7">
        <f>'[1]TCE - ANEXO IV - Preencher'!N94</f>
        <v>0</v>
      </c>
    </row>
    <row r="86" spans="1:12" s="8" customFormat="1" ht="19.5" customHeight="1" x14ac:dyDescent="0.2">
      <c r="A86" s="3" t="str">
        <f>IFERROR(VLOOKUP(B86,'[1]DADOS (OCULTAR)'!$P$3:$R$53,3,0),"")</f>
        <v/>
      </c>
      <c r="B86" s="4">
        <f>'[1]TCE - ANEXO IV - Preencher'!C95</f>
        <v>0</v>
      </c>
      <c r="C86" s="4" t="str">
        <f>'[1]TCE - ANEXO IV - Preencher'!E95</f>
        <v/>
      </c>
      <c r="D86" s="3">
        <f>'[1]TCE - ANEXO IV - Preencher'!F95</f>
        <v>0</v>
      </c>
      <c r="E86" s="5">
        <f>'[1]TCE - ANEXO IV - Preencher'!G95</f>
        <v>0</v>
      </c>
      <c r="F86" s="5">
        <f>'[1]TCE - ANEXO IV - Preencher'!H95</f>
        <v>0</v>
      </c>
      <c r="G86" s="5">
        <f>'[1]TCE - ANEXO IV - Preencher'!I95</f>
        <v>0</v>
      </c>
      <c r="H86" s="5">
        <f>'[1]TCE - ANEXO IV - Preencher'!J95</f>
        <v>0</v>
      </c>
      <c r="I86" s="6" t="str">
        <f>IF('[1]TCE - ANEXO IV - Preencher'!K95="","",'[1]TCE - ANEXO IV - Preencher'!K95)</f>
        <v/>
      </c>
      <c r="J86" s="5">
        <f>'[1]TCE - ANEXO IV - Preencher'!L95</f>
        <v>0</v>
      </c>
      <c r="K86" s="5" t="str">
        <f>IF(F86="B",LEFT('[1]TCE - ANEXO IV - Preencher'!M95,2),IF(F86="S",LEFT('[1]TCE - ANEXO IV - Preencher'!M95,7),IF('[1]TCE - ANEXO IV - Preencher'!H95="","")))</f>
        <v/>
      </c>
      <c r="L86" s="7">
        <f>'[1]TCE - ANEXO IV - Preencher'!N95</f>
        <v>0</v>
      </c>
    </row>
    <row r="87" spans="1:12" s="8" customFormat="1" ht="19.5" customHeight="1" x14ac:dyDescent="0.2">
      <c r="A87" s="3" t="str">
        <f>IFERROR(VLOOKUP(B87,'[1]DADOS (OCULTAR)'!$P$3:$R$53,3,0),"")</f>
        <v/>
      </c>
      <c r="B87" s="4">
        <f>'[1]TCE - ANEXO IV - Preencher'!C96</f>
        <v>0</v>
      </c>
      <c r="C87" s="4" t="str">
        <f>'[1]TCE - ANEXO IV - Preencher'!E96</f>
        <v/>
      </c>
      <c r="D87" s="3">
        <f>'[1]TCE - ANEXO IV - Preencher'!F96</f>
        <v>0</v>
      </c>
      <c r="E87" s="5">
        <f>'[1]TCE - ANEXO IV - Preencher'!G96</f>
        <v>0</v>
      </c>
      <c r="F87" s="5">
        <f>'[1]TCE - ANEXO IV - Preencher'!H96</f>
        <v>0</v>
      </c>
      <c r="G87" s="5">
        <f>'[1]TCE - ANEXO IV - Preencher'!I96</f>
        <v>0</v>
      </c>
      <c r="H87" s="5">
        <f>'[1]TCE - ANEXO IV - Preencher'!J96</f>
        <v>0</v>
      </c>
      <c r="I87" s="6" t="str">
        <f>IF('[1]TCE - ANEXO IV - Preencher'!K96="","",'[1]TCE - ANEXO IV - Preencher'!K96)</f>
        <v/>
      </c>
      <c r="J87" s="5">
        <f>'[1]TCE - ANEXO IV - Preencher'!L96</f>
        <v>0</v>
      </c>
      <c r="K87" s="5" t="str">
        <f>IF(F87="B",LEFT('[1]TCE - ANEXO IV - Preencher'!M96,2),IF(F87="S",LEFT('[1]TCE - ANEXO IV - Preencher'!M96,7),IF('[1]TCE - ANEXO IV - Preencher'!H96="","")))</f>
        <v/>
      </c>
      <c r="L87" s="7">
        <f>'[1]TCE - ANEXO IV - Preencher'!N96</f>
        <v>0</v>
      </c>
    </row>
    <row r="88" spans="1:12" s="8" customFormat="1" ht="19.5" customHeight="1" x14ac:dyDescent="0.2">
      <c r="A88" s="3" t="str">
        <f>IFERROR(VLOOKUP(B88,'[1]DADOS (OCULTAR)'!$P$3:$R$53,3,0),"")</f>
        <v/>
      </c>
      <c r="B88" s="4">
        <f>'[1]TCE - ANEXO IV - Preencher'!C97</f>
        <v>0</v>
      </c>
      <c r="C88" s="4" t="str">
        <f>'[1]TCE - ANEXO IV - Preencher'!E97</f>
        <v/>
      </c>
      <c r="D88" s="3">
        <f>'[1]TCE - ANEXO IV - Preencher'!F97</f>
        <v>0</v>
      </c>
      <c r="E88" s="5">
        <f>'[1]TCE - ANEXO IV - Preencher'!G97</f>
        <v>0</v>
      </c>
      <c r="F88" s="5">
        <f>'[1]TCE - ANEXO IV - Preencher'!H97</f>
        <v>0</v>
      </c>
      <c r="G88" s="5">
        <f>'[1]TCE - ANEXO IV - Preencher'!I97</f>
        <v>0</v>
      </c>
      <c r="H88" s="5">
        <f>'[1]TCE - ANEXO IV - Preencher'!J97</f>
        <v>0</v>
      </c>
      <c r="I88" s="6" t="str">
        <f>IF('[1]TCE - ANEXO IV - Preencher'!K97="","",'[1]TCE - ANEXO IV - Preencher'!K97)</f>
        <v/>
      </c>
      <c r="J88" s="5">
        <f>'[1]TCE - ANEXO IV - Preencher'!L97</f>
        <v>0</v>
      </c>
      <c r="K88" s="5" t="str">
        <f>IF(F88="B",LEFT('[1]TCE - ANEXO IV - Preencher'!M97,2),IF(F88="S",LEFT('[1]TCE - ANEXO IV - Preencher'!M97,7),IF('[1]TCE - ANEXO IV - Preencher'!H97="","")))</f>
        <v/>
      </c>
      <c r="L88" s="7">
        <f>'[1]TCE - ANEXO IV - Preencher'!N97</f>
        <v>0</v>
      </c>
    </row>
    <row r="89" spans="1:12" s="8" customFormat="1" ht="19.5" customHeight="1" x14ac:dyDescent="0.2">
      <c r="A89" s="3" t="str">
        <f>IFERROR(VLOOKUP(B89,'[1]DADOS (OCULTAR)'!$P$3:$R$53,3,0),"")</f>
        <v/>
      </c>
      <c r="B89" s="4">
        <f>'[1]TCE - ANEXO IV - Preencher'!C98</f>
        <v>0</v>
      </c>
      <c r="C89" s="4" t="str">
        <f>'[1]TCE - ANEXO IV - Preencher'!E98</f>
        <v/>
      </c>
      <c r="D89" s="3">
        <f>'[1]TCE - ANEXO IV - Preencher'!F98</f>
        <v>0</v>
      </c>
      <c r="E89" s="5">
        <f>'[1]TCE - ANEXO IV - Preencher'!G98</f>
        <v>0</v>
      </c>
      <c r="F89" s="5">
        <f>'[1]TCE - ANEXO IV - Preencher'!H98</f>
        <v>0</v>
      </c>
      <c r="G89" s="5">
        <f>'[1]TCE - ANEXO IV - Preencher'!I98</f>
        <v>0</v>
      </c>
      <c r="H89" s="5">
        <f>'[1]TCE - ANEXO IV - Preencher'!J98</f>
        <v>0</v>
      </c>
      <c r="I89" s="6" t="str">
        <f>IF('[1]TCE - ANEXO IV - Preencher'!K98="","",'[1]TCE - ANEXO IV - Preencher'!K98)</f>
        <v/>
      </c>
      <c r="J89" s="5">
        <f>'[1]TCE - ANEXO IV - Preencher'!L98</f>
        <v>0</v>
      </c>
      <c r="K89" s="5" t="str">
        <f>IF(F89="B",LEFT('[1]TCE - ANEXO IV - Preencher'!M98,2),IF(F89="S",LEFT('[1]TCE - ANEXO IV - Preencher'!M98,7),IF('[1]TCE - ANEXO IV - Preencher'!H98="","")))</f>
        <v/>
      </c>
      <c r="L89" s="7">
        <f>'[1]TCE - ANEXO IV - Preencher'!N98</f>
        <v>0</v>
      </c>
    </row>
    <row r="90" spans="1:12" s="8" customFormat="1" ht="19.5" customHeight="1" x14ac:dyDescent="0.2">
      <c r="A90" s="3" t="str">
        <f>IFERROR(VLOOKUP(B90,'[1]DADOS (OCULTAR)'!$P$3:$R$53,3,0),"")</f>
        <v/>
      </c>
      <c r="B90" s="4">
        <f>'[1]TCE - ANEXO IV - Preencher'!C99</f>
        <v>0</v>
      </c>
      <c r="C90" s="4" t="str">
        <f>'[1]TCE - ANEXO IV - Preencher'!E99</f>
        <v/>
      </c>
      <c r="D90" s="3">
        <f>'[1]TCE - ANEXO IV - Preencher'!F99</f>
        <v>0</v>
      </c>
      <c r="E90" s="5">
        <f>'[1]TCE - ANEXO IV - Preencher'!G99</f>
        <v>0</v>
      </c>
      <c r="F90" s="5">
        <f>'[1]TCE - ANEXO IV - Preencher'!H99</f>
        <v>0</v>
      </c>
      <c r="G90" s="5">
        <f>'[1]TCE - ANEXO IV - Preencher'!I99</f>
        <v>0</v>
      </c>
      <c r="H90" s="5">
        <f>'[1]TCE - ANEXO IV - Preencher'!J99</f>
        <v>0</v>
      </c>
      <c r="I90" s="6" t="str">
        <f>IF('[1]TCE - ANEXO IV - Preencher'!K99="","",'[1]TCE - ANEXO IV - Preencher'!K99)</f>
        <v/>
      </c>
      <c r="J90" s="5">
        <f>'[1]TCE - ANEXO IV - Preencher'!L99</f>
        <v>0</v>
      </c>
      <c r="K90" s="5" t="str">
        <f>IF(F90="B",LEFT('[1]TCE - ANEXO IV - Preencher'!M99,2),IF(F90="S",LEFT('[1]TCE - ANEXO IV - Preencher'!M99,7),IF('[1]TCE - ANEXO IV - Preencher'!H99="","")))</f>
        <v/>
      </c>
      <c r="L90" s="7">
        <f>'[1]TCE - ANEXO IV - Preencher'!N99</f>
        <v>0</v>
      </c>
    </row>
    <row r="91" spans="1:12" s="8" customFormat="1" ht="19.5" customHeight="1" x14ac:dyDescent="0.2">
      <c r="A91" s="3" t="str">
        <f>IFERROR(VLOOKUP(B91,'[1]DADOS (OCULTAR)'!$P$3:$R$53,3,0),"")</f>
        <v/>
      </c>
      <c r="B91" s="4">
        <f>'[1]TCE - ANEXO IV - Preencher'!C100</f>
        <v>0</v>
      </c>
      <c r="C91" s="4" t="str">
        <f>'[1]TCE - ANEXO IV - Preencher'!E100</f>
        <v/>
      </c>
      <c r="D91" s="3">
        <f>'[1]TCE - ANEXO IV - Preencher'!F100</f>
        <v>0</v>
      </c>
      <c r="E91" s="5">
        <f>'[1]TCE - ANEXO IV - Preencher'!G100</f>
        <v>0</v>
      </c>
      <c r="F91" s="5">
        <f>'[1]TCE - ANEXO IV - Preencher'!H100</f>
        <v>0</v>
      </c>
      <c r="G91" s="5">
        <f>'[1]TCE - ANEXO IV - Preencher'!I100</f>
        <v>0</v>
      </c>
      <c r="H91" s="5">
        <f>'[1]TCE - ANEXO IV - Preencher'!J100</f>
        <v>0</v>
      </c>
      <c r="I91" s="6" t="str">
        <f>IF('[1]TCE - ANEXO IV - Preencher'!K100="","",'[1]TCE - ANEXO IV - Preencher'!K100)</f>
        <v/>
      </c>
      <c r="J91" s="5">
        <f>'[1]TCE - ANEXO IV - Preencher'!L100</f>
        <v>0</v>
      </c>
      <c r="K91" s="5" t="str">
        <f>IF(F91="B",LEFT('[1]TCE - ANEXO IV - Preencher'!M100,2),IF(F91="S",LEFT('[1]TCE - ANEXO IV - Preencher'!M100,7),IF('[1]TCE - ANEXO IV - Preencher'!H100="","")))</f>
        <v/>
      </c>
      <c r="L91" s="7">
        <f>'[1]TCE - ANEXO IV - Preencher'!N100</f>
        <v>0</v>
      </c>
    </row>
    <row r="92" spans="1:12" s="8" customFormat="1" ht="19.5" customHeight="1" x14ac:dyDescent="0.2">
      <c r="A92" s="3" t="str">
        <f>IFERROR(VLOOKUP(B92,'[1]DADOS (OCULTAR)'!$P$3:$R$53,3,0),"")</f>
        <v/>
      </c>
      <c r="B92" s="4">
        <f>'[1]TCE - ANEXO IV - Preencher'!C101</f>
        <v>0</v>
      </c>
      <c r="C92" s="4" t="str">
        <f>'[1]TCE - ANEXO IV - Preencher'!E101</f>
        <v/>
      </c>
      <c r="D92" s="3">
        <f>'[1]TCE - ANEXO IV - Preencher'!F101</f>
        <v>0</v>
      </c>
      <c r="E92" s="5">
        <f>'[1]TCE - ANEXO IV - Preencher'!G101</f>
        <v>0</v>
      </c>
      <c r="F92" s="5">
        <f>'[1]TCE - ANEXO IV - Preencher'!H101</f>
        <v>0</v>
      </c>
      <c r="G92" s="5">
        <f>'[1]TCE - ANEXO IV - Preencher'!I101</f>
        <v>0</v>
      </c>
      <c r="H92" s="5">
        <f>'[1]TCE - ANEXO IV - Preencher'!J101</f>
        <v>0</v>
      </c>
      <c r="I92" s="6" t="str">
        <f>IF('[1]TCE - ANEXO IV - Preencher'!K101="","",'[1]TCE - ANEXO IV - Preencher'!K101)</f>
        <v/>
      </c>
      <c r="J92" s="5">
        <f>'[1]TCE - ANEXO IV - Preencher'!L101</f>
        <v>0</v>
      </c>
      <c r="K92" s="5" t="str">
        <f>IF(F92="B",LEFT('[1]TCE - ANEXO IV - Preencher'!M101,2),IF(F92="S",LEFT('[1]TCE - ANEXO IV - Preencher'!M101,7),IF('[1]TCE - ANEXO IV - Preencher'!H101="","")))</f>
        <v/>
      </c>
      <c r="L92" s="7">
        <f>'[1]TCE - ANEXO IV - Preencher'!N101</f>
        <v>0</v>
      </c>
    </row>
    <row r="93" spans="1:12" s="8" customFormat="1" ht="19.5" customHeight="1" x14ac:dyDescent="0.2">
      <c r="A93" s="3" t="str">
        <f>IFERROR(VLOOKUP(B93,'[1]DADOS (OCULTAR)'!$P$3:$R$53,3,0),"")</f>
        <v/>
      </c>
      <c r="B93" s="4">
        <f>'[1]TCE - ANEXO IV - Preencher'!C102</f>
        <v>0</v>
      </c>
      <c r="C93" s="4" t="str">
        <f>'[1]TCE - ANEXO IV - Preencher'!E102</f>
        <v/>
      </c>
      <c r="D93" s="3">
        <f>'[1]TCE - ANEXO IV - Preencher'!F102</f>
        <v>0</v>
      </c>
      <c r="E93" s="5">
        <f>'[1]TCE - ANEXO IV - Preencher'!G102</f>
        <v>0</v>
      </c>
      <c r="F93" s="5">
        <f>'[1]TCE - ANEXO IV - Preencher'!H102</f>
        <v>0</v>
      </c>
      <c r="G93" s="5">
        <f>'[1]TCE - ANEXO IV - Preencher'!I102</f>
        <v>0</v>
      </c>
      <c r="H93" s="5">
        <f>'[1]TCE - ANEXO IV - Preencher'!J102</f>
        <v>0</v>
      </c>
      <c r="I93" s="6" t="str">
        <f>IF('[1]TCE - ANEXO IV - Preencher'!K102="","",'[1]TCE - ANEXO IV - Preencher'!K102)</f>
        <v/>
      </c>
      <c r="J93" s="5">
        <f>'[1]TCE - ANEXO IV - Preencher'!L102</f>
        <v>0</v>
      </c>
      <c r="K93" s="5" t="str">
        <f>IF(F93="B",LEFT('[1]TCE - ANEXO IV - Preencher'!M102,2),IF(F93="S",LEFT('[1]TCE - ANEXO IV - Preencher'!M102,7),IF('[1]TCE - ANEXO IV - Preencher'!H102="","")))</f>
        <v/>
      </c>
      <c r="L93" s="7">
        <f>'[1]TCE - ANEXO IV - Preencher'!N102</f>
        <v>0</v>
      </c>
    </row>
    <row r="94" spans="1:12" s="8" customFormat="1" ht="19.5" customHeight="1" x14ac:dyDescent="0.2">
      <c r="A94" s="3" t="str">
        <f>IFERROR(VLOOKUP(B94,'[1]DADOS (OCULTAR)'!$P$3:$R$53,3,0),"")</f>
        <v/>
      </c>
      <c r="B94" s="4">
        <f>'[1]TCE - ANEXO IV - Preencher'!C103</f>
        <v>0</v>
      </c>
      <c r="C94" s="4" t="str">
        <f>'[1]TCE - ANEXO IV - Preencher'!E103</f>
        <v/>
      </c>
      <c r="D94" s="3">
        <f>'[1]TCE - ANEXO IV - Preencher'!F103</f>
        <v>0</v>
      </c>
      <c r="E94" s="5">
        <f>'[1]TCE - ANEXO IV - Preencher'!G103</f>
        <v>0</v>
      </c>
      <c r="F94" s="5">
        <f>'[1]TCE - ANEXO IV - Preencher'!H103</f>
        <v>0</v>
      </c>
      <c r="G94" s="5">
        <f>'[1]TCE - ANEXO IV - Preencher'!I103</f>
        <v>0</v>
      </c>
      <c r="H94" s="5">
        <f>'[1]TCE - ANEXO IV - Preencher'!J103</f>
        <v>0</v>
      </c>
      <c r="I94" s="6" t="str">
        <f>IF('[1]TCE - ANEXO IV - Preencher'!K103="","",'[1]TCE - ANEXO IV - Preencher'!K103)</f>
        <v/>
      </c>
      <c r="J94" s="5">
        <f>'[1]TCE - ANEXO IV - Preencher'!L103</f>
        <v>0</v>
      </c>
      <c r="K94" s="5" t="str">
        <f>IF(F94="B",LEFT('[1]TCE - ANEXO IV - Preencher'!M103,2),IF(F94="S",LEFT('[1]TCE - ANEXO IV - Preencher'!M103,7),IF('[1]TCE - ANEXO IV - Preencher'!H103="","")))</f>
        <v/>
      </c>
      <c r="L94" s="7">
        <f>'[1]TCE - ANEXO IV - Preencher'!N103</f>
        <v>0</v>
      </c>
    </row>
    <row r="95" spans="1:12" s="8" customFormat="1" ht="19.5" customHeight="1" x14ac:dyDescent="0.2">
      <c r="A95" s="3" t="str">
        <f>IFERROR(VLOOKUP(B95,'[1]DADOS (OCULTAR)'!$P$3:$R$53,3,0),"")</f>
        <v/>
      </c>
      <c r="B95" s="4">
        <f>'[1]TCE - ANEXO IV - Preencher'!C104</f>
        <v>0</v>
      </c>
      <c r="C95" s="4" t="str">
        <f>'[1]TCE - ANEXO IV - Preencher'!E104</f>
        <v/>
      </c>
      <c r="D95" s="3">
        <f>'[1]TCE - ANEXO IV - Preencher'!F104</f>
        <v>0</v>
      </c>
      <c r="E95" s="5">
        <f>'[1]TCE - ANEXO IV - Preencher'!G104</f>
        <v>0</v>
      </c>
      <c r="F95" s="5">
        <f>'[1]TCE - ANEXO IV - Preencher'!H104</f>
        <v>0</v>
      </c>
      <c r="G95" s="5">
        <f>'[1]TCE - ANEXO IV - Preencher'!I104</f>
        <v>0</v>
      </c>
      <c r="H95" s="5">
        <f>'[1]TCE - ANEXO IV - Preencher'!J104</f>
        <v>0</v>
      </c>
      <c r="I95" s="6" t="str">
        <f>IF('[1]TCE - ANEXO IV - Preencher'!K104="","",'[1]TCE - ANEXO IV - Preencher'!K104)</f>
        <v/>
      </c>
      <c r="J95" s="5">
        <f>'[1]TCE - ANEXO IV - Preencher'!L104</f>
        <v>0</v>
      </c>
      <c r="K95" s="5" t="str">
        <f>IF(F95="B",LEFT('[1]TCE - ANEXO IV - Preencher'!M104,2),IF(F95="S",LEFT('[1]TCE - ANEXO IV - Preencher'!M104,7),IF('[1]TCE - ANEXO IV - Preencher'!H104="","")))</f>
        <v/>
      </c>
      <c r="L95" s="7">
        <f>'[1]TCE - ANEXO IV - Preencher'!N104</f>
        <v>0</v>
      </c>
    </row>
    <row r="96" spans="1:12" s="8" customFormat="1" ht="19.5" customHeight="1" x14ac:dyDescent="0.2">
      <c r="A96" s="3" t="str">
        <f>IFERROR(VLOOKUP(B96,'[1]DADOS (OCULTAR)'!$P$3:$R$53,3,0),"")</f>
        <v/>
      </c>
      <c r="B96" s="4">
        <f>'[1]TCE - ANEXO IV - Preencher'!C105</f>
        <v>0</v>
      </c>
      <c r="C96" s="4" t="str">
        <f>'[1]TCE - ANEXO IV - Preencher'!E105</f>
        <v/>
      </c>
      <c r="D96" s="3">
        <f>'[1]TCE - ANEXO IV - Preencher'!F105</f>
        <v>0</v>
      </c>
      <c r="E96" s="5">
        <f>'[1]TCE - ANEXO IV - Preencher'!G105</f>
        <v>0</v>
      </c>
      <c r="F96" s="5">
        <f>'[1]TCE - ANEXO IV - Preencher'!H105</f>
        <v>0</v>
      </c>
      <c r="G96" s="5">
        <f>'[1]TCE - ANEXO IV - Preencher'!I105</f>
        <v>0</v>
      </c>
      <c r="H96" s="5">
        <f>'[1]TCE - ANEXO IV - Preencher'!J105</f>
        <v>0</v>
      </c>
      <c r="I96" s="6" t="str">
        <f>IF('[1]TCE - ANEXO IV - Preencher'!K105="","",'[1]TCE - ANEXO IV - Preencher'!K105)</f>
        <v/>
      </c>
      <c r="J96" s="5">
        <f>'[1]TCE - ANEXO IV - Preencher'!L105</f>
        <v>0</v>
      </c>
      <c r="K96" s="5" t="str">
        <f>IF(F96="B",LEFT('[1]TCE - ANEXO IV - Preencher'!M105,2),IF(F96="S",LEFT('[1]TCE - ANEXO IV - Preencher'!M105,7),IF('[1]TCE - ANEXO IV - Preencher'!H105="","")))</f>
        <v/>
      </c>
      <c r="L96" s="7">
        <f>'[1]TCE - ANEXO IV - Preencher'!N105</f>
        <v>0</v>
      </c>
    </row>
    <row r="97" spans="1:12" s="8" customFormat="1" ht="19.5" customHeight="1" x14ac:dyDescent="0.2">
      <c r="A97" s="3" t="str">
        <f>IFERROR(VLOOKUP(B97,'[1]DADOS (OCULTAR)'!$P$3:$R$53,3,0),"")</f>
        <v/>
      </c>
      <c r="B97" s="4">
        <f>'[1]TCE - ANEXO IV - Preencher'!C106</f>
        <v>0</v>
      </c>
      <c r="C97" s="4" t="str">
        <f>'[1]TCE - ANEXO IV - Preencher'!E106</f>
        <v/>
      </c>
      <c r="D97" s="3">
        <f>'[1]TCE - ANEXO IV - Preencher'!F106</f>
        <v>0</v>
      </c>
      <c r="E97" s="5">
        <f>'[1]TCE - ANEXO IV - Preencher'!G106</f>
        <v>0</v>
      </c>
      <c r="F97" s="5">
        <f>'[1]TCE - ANEXO IV - Preencher'!H106</f>
        <v>0</v>
      </c>
      <c r="G97" s="5">
        <f>'[1]TCE - ANEXO IV - Preencher'!I106</f>
        <v>0</v>
      </c>
      <c r="H97" s="5">
        <f>'[1]TCE - ANEXO IV - Preencher'!J106</f>
        <v>0</v>
      </c>
      <c r="I97" s="6" t="str">
        <f>IF('[1]TCE - ANEXO IV - Preencher'!K106="","",'[1]TCE - ANEXO IV - Preencher'!K106)</f>
        <v/>
      </c>
      <c r="J97" s="5">
        <f>'[1]TCE - ANEXO IV - Preencher'!L106</f>
        <v>0</v>
      </c>
      <c r="K97" s="5" t="str">
        <f>IF(F97="B",LEFT('[1]TCE - ANEXO IV - Preencher'!M106,2),IF(F97="S",LEFT('[1]TCE - ANEXO IV - Preencher'!M106,7),IF('[1]TCE - ANEXO IV - Preencher'!H106="","")))</f>
        <v/>
      </c>
      <c r="L97" s="7">
        <f>'[1]TCE - ANEXO IV - Preencher'!N106</f>
        <v>0</v>
      </c>
    </row>
    <row r="98" spans="1:12" s="8" customFormat="1" ht="19.5" customHeight="1" x14ac:dyDescent="0.2">
      <c r="A98" s="3" t="str">
        <f>IFERROR(VLOOKUP(B98,'[1]DADOS (OCULTAR)'!$P$3:$R$53,3,0),"")</f>
        <v/>
      </c>
      <c r="B98" s="4">
        <f>'[1]TCE - ANEXO IV - Preencher'!C107</f>
        <v>0</v>
      </c>
      <c r="C98" s="4" t="str">
        <f>'[1]TCE - ANEXO IV - Preencher'!E107</f>
        <v/>
      </c>
      <c r="D98" s="3">
        <f>'[1]TCE - ANEXO IV - Preencher'!F107</f>
        <v>0</v>
      </c>
      <c r="E98" s="5">
        <f>'[1]TCE - ANEXO IV - Preencher'!G107</f>
        <v>0</v>
      </c>
      <c r="F98" s="5">
        <f>'[1]TCE - ANEXO IV - Preencher'!H107</f>
        <v>0</v>
      </c>
      <c r="G98" s="5">
        <f>'[1]TCE - ANEXO IV - Preencher'!I107</f>
        <v>0</v>
      </c>
      <c r="H98" s="5">
        <f>'[1]TCE - ANEXO IV - Preencher'!J107</f>
        <v>0</v>
      </c>
      <c r="I98" s="6" t="str">
        <f>IF('[1]TCE - ANEXO IV - Preencher'!K107="","",'[1]TCE - ANEXO IV - Preencher'!K107)</f>
        <v/>
      </c>
      <c r="J98" s="5">
        <f>'[1]TCE - ANEXO IV - Preencher'!L107</f>
        <v>0</v>
      </c>
      <c r="K98" s="5" t="str">
        <f>IF(F98="B",LEFT('[1]TCE - ANEXO IV - Preencher'!M107,2),IF(F98="S",LEFT('[1]TCE - ANEXO IV - Preencher'!M107,7),IF('[1]TCE - ANEXO IV - Preencher'!H107="","")))</f>
        <v/>
      </c>
      <c r="L98" s="7">
        <f>'[1]TCE - ANEXO IV - Preencher'!N107</f>
        <v>0</v>
      </c>
    </row>
    <row r="99" spans="1:12" s="8" customFormat="1" ht="19.5" customHeight="1" x14ac:dyDescent="0.2">
      <c r="A99" s="3" t="str">
        <f>IFERROR(VLOOKUP(B99,'[1]DADOS (OCULTAR)'!$P$3:$R$53,3,0),"")</f>
        <v/>
      </c>
      <c r="B99" s="4">
        <f>'[1]TCE - ANEXO IV - Preencher'!C108</f>
        <v>0</v>
      </c>
      <c r="C99" s="4" t="str">
        <f>'[1]TCE - ANEXO IV - Preencher'!E108</f>
        <v/>
      </c>
      <c r="D99" s="3">
        <f>'[1]TCE - ANEXO IV - Preencher'!F108</f>
        <v>0</v>
      </c>
      <c r="E99" s="5">
        <f>'[1]TCE - ANEXO IV - Preencher'!G108</f>
        <v>0</v>
      </c>
      <c r="F99" s="5">
        <f>'[1]TCE - ANEXO IV - Preencher'!H108</f>
        <v>0</v>
      </c>
      <c r="G99" s="5">
        <f>'[1]TCE - ANEXO IV - Preencher'!I108</f>
        <v>0</v>
      </c>
      <c r="H99" s="5">
        <f>'[1]TCE - ANEXO IV - Preencher'!J108</f>
        <v>0</v>
      </c>
      <c r="I99" s="6" t="str">
        <f>IF('[1]TCE - ANEXO IV - Preencher'!K108="","",'[1]TCE - ANEXO IV - Preencher'!K108)</f>
        <v/>
      </c>
      <c r="J99" s="5">
        <f>'[1]TCE - ANEXO IV - Preencher'!L108</f>
        <v>0</v>
      </c>
      <c r="K99" s="5" t="str">
        <f>IF(F99="B",LEFT('[1]TCE - ANEXO IV - Preencher'!M108,2),IF(F99="S",LEFT('[1]TCE - ANEXO IV - Preencher'!M108,7),IF('[1]TCE - ANEXO IV - Preencher'!H108="","")))</f>
        <v/>
      </c>
      <c r="L99" s="7">
        <f>'[1]TCE - ANEXO IV - Preencher'!N108</f>
        <v>0</v>
      </c>
    </row>
    <row r="100" spans="1:12" s="8" customFormat="1" ht="19.5" customHeight="1" x14ac:dyDescent="0.2">
      <c r="A100" s="3" t="str">
        <f>IFERROR(VLOOKUP(B100,'[1]DADOS (OCULTAR)'!$P$3:$R$53,3,0),"")</f>
        <v/>
      </c>
      <c r="B100" s="4">
        <f>'[1]TCE - ANEXO IV - Preencher'!C109</f>
        <v>0</v>
      </c>
      <c r="C100" s="4" t="str">
        <f>'[1]TCE - ANEXO IV - Preencher'!E109</f>
        <v/>
      </c>
      <c r="D100" s="3">
        <f>'[1]TCE - ANEXO IV - Preencher'!F109</f>
        <v>0</v>
      </c>
      <c r="E100" s="5">
        <f>'[1]TCE - ANEXO IV - Preencher'!G109</f>
        <v>0</v>
      </c>
      <c r="F100" s="5">
        <f>'[1]TCE - ANEXO IV - Preencher'!H109</f>
        <v>0</v>
      </c>
      <c r="G100" s="5">
        <f>'[1]TCE - ANEXO IV - Preencher'!I109</f>
        <v>0</v>
      </c>
      <c r="H100" s="5">
        <f>'[1]TCE - ANEXO IV - Preencher'!J109</f>
        <v>0</v>
      </c>
      <c r="I100" s="6" t="str">
        <f>IF('[1]TCE - ANEXO IV - Preencher'!K109="","",'[1]TCE - ANEXO IV - Preencher'!K109)</f>
        <v/>
      </c>
      <c r="J100" s="5">
        <f>'[1]TCE - ANEXO IV - Preencher'!L109</f>
        <v>0</v>
      </c>
      <c r="K100" s="5" t="str">
        <f>IF(F100="B",LEFT('[1]TCE - ANEXO IV - Preencher'!M109,2),IF(F100="S",LEFT('[1]TCE - ANEXO IV - Preencher'!M109,7),IF('[1]TCE - ANEXO IV - Preencher'!H109="","")))</f>
        <v/>
      </c>
      <c r="L100" s="7">
        <f>'[1]TCE - ANEXO IV - Preencher'!N109</f>
        <v>0</v>
      </c>
    </row>
    <row r="101" spans="1:12" s="8" customFormat="1" ht="19.5" customHeight="1" x14ac:dyDescent="0.2">
      <c r="A101" s="3" t="str">
        <f>IFERROR(VLOOKUP(B101,'[1]DADOS (OCULTAR)'!$P$3:$R$53,3,0),"")</f>
        <v/>
      </c>
      <c r="B101" s="4">
        <f>'[1]TCE - ANEXO IV - Preencher'!C110</f>
        <v>0</v>
      </c>
      <c r="C101" s="4" t="str">
        <f>'[1]TCE - ANEXO IV - Preencher'!E110</f>
        <v/>
      </c>
      <c r="D101" s="3">
        <f>'[1]TCE - ANEXO IV - Preencher'!F110</f>
        <v>0</v>
      </c>
      <c r="E101" s="5">
        <f>'[1]TCE - ANEXO IV - Preencher'!G110</f>
        <v>0</v>
      </c>
      <c r="F101" s="5">
        <f>'[1]TCE - ANEXO IV - Preencher'!H110</f>
        <v>0</v>
      </c>
      <c r="G101" s="5">
        <f>'[1]TCE - ANEXO IV - Preencher'!I110</f>
        <v>0</v>
      </c>
      <c r="H101" s="5">
        <f>'[1]TCE - ANEXO IV - Preencher'!J110</f>
        <v>0</v>
      </c>
      <c r="I101" s="6" t="str">
        <f>IF('[1]TCE - ANEXO IV - Preencher'!K110="","",'[1]TCE - ANEXO IV - Preencher'!K110)</f>
        <v/>
      </c>
      <c r="J101" s="5">
        <f>'[1]TCE - ANEXO IV - Preencher'!L110</f>
        <v>0</v>
      </c>
      <c r="K101" s="5" t="str">
        <f>IF(F101="B",LEFT('[1]TCE - ANEXO IV - Preencher'!M110,2),IF(F101="S",LEFT('[1]TCE - ANEXO IV - Preencher'!M110,7),IF('[1]TCE - ANEXO IV - Preencher'!H110="","")))</f>
        <v/>
      </c>
      <c r="L101" s="7">
        <f>'[1]TCE - ANEXO IV - Preencher'!N110</f>
        <v>0</v>
      </c>
    </row>
    <row r="102" spans="1:12" s="8" customFormat="1" ht="19.5" customHeight="1" x14ac:dyDescent="0.2">
      <c r="A102" s="3" t="str">
        <f>IFERROR(VLOOKUP(B102,'[1]DADOS (OCULTAR)'!$P$3:$R$53,3,0),"")</f>
        <v/>
      </c>
      <c r="B102" s="4">
        <f>'[1]TCE - ANEXO IV - Preencher'!C111</f>
        <v>0</v>
      </c>
      <c r="C102" s="4" t="str">
        <f>'[1]TCE - ANEXO IV - Preencher'!E111</f>
        <v/>
      </c>
      <c r="D102" s="3">
        <f>'[1]TCE - ANEXO IV - Preencher'!F111</f>
        <v>0</v>
      </c>
      <c r="E102" s="5">
        <f>'[1]TCE - ANEXO IV - Preencher'!G111</f>
        <v>0</v>
      </c>
      <c r="F102" s="5">
        <f>'[1]TCE - ANEXO IV - Preencher'!H111</f>
        <v>0</v>
      </c>
      <c r="G102" s="5">
        <f>'[1]TCE - ANEXO IV - Preencher'!I111</f>
        <v>0</v>
      </c>
      <c r="H102" s="5">
        <f>'[1]TCE - ANEXO IV - Preencher'!J111</f>
        <v>0</v>
      </c>
      <c r="I102" s="6" t="str">
        <f>IF('[1]TCE - ANEXO IV - Preencher'!K111="","",'[1]TCE - ANEXO IV - Preencher'!K111)</f>
        <v/>
      </c>
      <c r="J102" s="5">
        <f>'[1]TCE - ANEXO IV - Preencher'!L111</f>
        <v>0</v>
      </c>
      <c r="K102" s="5" t="str">
        <f>IF(F102="B",LEFT('[1]TCE - ANEXO IV - Preencher'!M111,2),IF(F102="S",LEFT('[1]TCE - ANEXO IV - Preencher'!M111,7),IF('[1]TCE - ANEXO IV - Preencher'!H111="","")))</f>
        <v/>
      </c>
      <c r="L102" s="7">
        <f>'[1]TCE - ANEXO IV - Preencher'!N111</f>
        <v>0</v>
      </c>
    </row>
    <row r="103" spans="1:12" s="8" customFormat="1" ht="19.5" customHeight="1" x14ac:dyDescent="0.2">
      <c r="A103" s="3" t="str">
        <f>IFERROR(VLOOKUP(B103,'[1]DADOS (OCULTAR)'!$P$3:$R$53,3,0),"")</f>
        <v/>
      </c>
      <c r="B103" s="4">
        <f>'[1]TCE - ANEXO IV - Preencher'!C112</f>
        <v>0</v>
      </c>
      <c r="C103" s="4" t="str">
        <f>'[1]TCE - ANEXO IV - Preencher'!E112</f>
        <v/>
      </c>
      <c r="D103" s="3">
        <f>'[1]TCE - ANEXO IV - Preencher'!F112</f>
        <v>0</v>
      </c>
      <c r="E103" s="5">
        <f>'[1]TCE - ANEXO IV - Preencher'!G112</f>
        <v>0</v>
      </c>
      <c r="F103" s="5">
        <f>'[1]TCE - ANEXO IV - Preencher'!H112</f>
        <v>0</v>
      </c>
      <c r="G103" s="5">
        <f>'[1]TCE - ANEXO IV - Preencher'!I112</f>
        <v>0</v>
      </c>
      <c r="H103" s="5">
        <f>'[1]TCE - ANEXO IV - Preencher'!J112</f>
        <v>0</v>
      </c>
      <c r="I103" s="6" t="str">
        <f>IF('[1]TCE - ANEXO IV - Preencher'!K112="","",'[1]TCE - ANEXO IV - Preencher'!K112)</f>
        <v/>
      </c>
      <c r="J103" s="5">
        <f>'[1]TCE - ANEXO IV - Preencher'!L112</f>
        <v>0</v>
      </c>
      <c r="K103" s="5" t="str">
        <f>IF(F103="B",LEFT('[1]TCE - ANEXO IV - Preencher'!M112,2),IF(F103="S",LEFT('[1]TCE - ANEXO IV - Preencher'!M112,7),IF('[1]TCE - ANEXO IV - Preencher'!H112="","")))</f>
        <v/>
      </c>
      <c r="L103" s="7">
        <f>'[1]TCE - ANEXO IV - Preencher'!N112</f>
        <v>0</v>
      </c>
    </row>
    <row r="104" spans="1:12" s="8" customFormat="1" ht="19.5" customHeight="1" x14ac:dyDescent="0.2">
      <c r="A104" s="3" t="str">
        <f>IFERROR(VLOOKUP(B104,'[1]DADOS (OCULTAR)'!$P$3:$R$53,3,0),"")</f>
        <v/>
      </c>
      <c r="B104" s="4">
        <f>'[1]TCE - ANEXO IV - Preencher'!C113</f>
        <v>0</v>
      </c>
      <c r="C104" s="4" t="str">
        <f>'[1]TCE - ANEXO IV - Preencher'!E113</f>
        <v/>
      </c>
      <c r="D104" s="3">
        <f>'[1]TCE - ANEXO IV - Preencher'!F113</f>
        <v>0</v>
      </c>
      <c r="E104" s="5">
        <f>'[1]TCE - ANEXO IV - Preencher'!G113</f>
        <v>0</v>
      </c>
      <c r="F104" s="5">
        <f>'[1]TCE - ANEXO IV - Preencher'!H113</f>
        <v>0</v>
      </c>
      <c r="G104" s="5">
        <f>'[1]TCE - ANEXO IV - Preencher'!I113</f>
        <v>0</v>
      </c>
      <c r="H104" s="5">
        <f>'[1]TCE - ANEXO IV - Preencher'!J113</f>
        <v>0</v>
      </c>
      <c r="I104" s="6" t="str">
        <f>IF('[1]TCE - ANEXO IV - Preencher'!K113="","",'[1]TCE - ANEXO IV - Preencher'!K113)</f>
        <v/>
      </c>
      <c r="J104" s="5">
        <f>'[1]TCE - ANEXO IV - Preencher'!L113</f>
        <v>0</v>
      </c>
      <c r="K104" s="5" t="str">
        <f>IF(F104="B",LEFT('[1]TCE - ANEXO IV - Preencher'!M113,2),IF(F104="S",LEFT('[1]TCE - ANEXO IV - Preencher'!M113,7),IF('[1]TCE - ANEXO IV - Preencher'!H113="","")))</f>
        <v/>
      </c>
      <c r="L104" s="7">
        <f>'[1]TCE - ANEXO IV - Preencher'!N113</f>
        <v>0</v>
      </c>
    </row>
    <row r="105" spans="1:12" s="8" customFormat="1" ht="19.5" customHeight="1" x14ac:dyDescent="0.2">
      <c r="A105" s="3" t="str">
        <f>IFERROR(VLOOKUP(B105,'[1]DADOS (OCULTAR)'!$P$3:$R$53,3,0),"")</f>
        <v/>
      </c>
      <c r="B105" s="4">
        <f>'[1]TCE - ANEXO IV - Preencher'!C114</f>
        <v>0</v>
      </c>
      <c r="C105" s="4" t="str">
        <f>'[1]TCE - ANEXO IV - Preencher'!E114</f>
        <v/>
      </c>
      <c r="D105" s="3">
        <f>'[1]TCE - ANEXO IV - Preencher'!F114</f>
        <v>0</v>
      </c>
      <c r="E105" s="5">
        <f>'[1]TCE - ANEXO IV - Preencher'!G114</f>
        <v>0</v>
      </c>
      <c r="F105" s="5">
        <f>'[1]TCE - ANEXO IV - Preencher'!H114</f>
        <v>0</v>
      </c>
      <c r="G105" s="5">
        <f>'[1]TCE - ANEXO IV - Preencher'!I114</f>
        <v>0</v>
      </c>
      <c r="H105" s="5">
        <f>'[1]TCE - ANEXO IV - Preencher'!J114</f>
        <v>0</v>
      </c>
      <c r="I105" s="6" t="str">
        <f>IF('[1]TCE - ANEXO IV - Preencher'!K114="","",'[1]TCE - ANEXO IV - Preencher'!K114)</f>
        <v/>
      </c>
      <c r="J105" s="5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/>
      </c>
      <c r="L105" s="7">
        <f>'[1]TCE - ANEXO IV - Preencher'!N114</f>
        <v>0</v>
      </c>
    </row>
    <row r="106" spans="1:12" s="8" customFormat="1" ht="19.5" customHeight="1" x14ac:dyDescent="0.2">
      <c r="A106" s="3" t="str">
        <f>IFERROR(VLOOKUP(B106,'[1]DADOS (OCULTAR)'!$P$3:$R$53,3,0),"")</f>
        <v/>
      </c>
      <c r="B106" s="4">
        <f>'[1]TCE - ANEXO IV - Preencher'!C115</f>
        <v>0</v>
      </c>
      <c r="C106" s="4" t="str">
        <f>'[1]TCE - ANEXO IV - Preencher'!E115</f>
        <v/>
      </c>
      <c r="D106" s="3">
        <f>'[1]TCE - ANEXO IV - Preencher'!F115</f>
        <v>0</v>
      </c>
      <c r="E106" s="5">
        <f>'[1]TCE - ANEXO IV - Preencher'!G115</f>
        <v>0</v>
      </c>
      <c r="F106" s="5">
        <f>'[1]TCE - ANEXO IV - Preencher'!H115</f>
        <v>0</v>
      </c>
      <c r="G106" s="5">
        <f>'[1]TCE - ANEXO IV - Preencher'!I115</f>
        <v>0</v>
      </c>
      <c r="H106" s="5">
        <f>'[1]TCE - ANEXO IV - Preencher'!J115</f>
        <v>0</v>
      </c>
      <c r="I106" s="6" t="str">
        <f>IF('[1]TCE - ANEXO IV - Preencher'!K115="","",'[1]TCE - ANEXO IV - Preencher'!K115)</f>
        <v/>
      </c>
      <c r="J106" s="5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/>
      </c>
      <c r="L106" s="7">
        <f>'[1]TCE - ANEXO IV - Preencher'!N115</f>
        <v>0</v>
      </c>
    </row>
    <row r="107" spans="1:12" s="8" customFormat="1" ht="19.5" customHeight="1" x14ac:dyDescent="0.2">
      <c r="A107" s="3" t="str">
        <f>IFERROR(VLOOKUP(B107,'[1]DADOS (OCULTAR)'!$P$3:$R$53,3,0),"")</f>
        <v/>
      </c>
      <c r="B107" s="4">
        <f>'[1]TCE - ANEXO IV - Preencher'!C116</f>
        <v>0</v>
      </c>
      <c r="C107" s="4" t="str">
        <f>'[1]TCE - ANEXO IV - Preencher'!E116</f>
        <v/>
      </c>
      <c r="D107" s="3">
        <f>'[1]TCE - ANEXO IV - Preencher'!F116</f>
        <v>0</v>
      </c>
      <c r="E107" s="5">
        <f>'[1]TCE - ANEXO IV - Preencher'!G116</f>
        <v>0</v>
      </c>
      <c r="F107" s="5">
        <f>'[1]TCE - ANEXO IV - Preencher'!H116</f>
        <v>0</v>
      </c>
      <c r="G107" s="5">
        <f>'[1]TCE - ANEXO IV - Preencher'!I116</f>
        <v>0</v>
      </c>
      <c r="H107" s="5">
        <f>'[1]TCE - ANEXO IV - Preencher'!J116</f>
        <v>0</v>
      </c>
      <c r="I107" s="6" t="str">
        <f>IF('[1]TCE - ANEXO IV - Preencher'!K116="","",'[1]TCE - ANEXO IV - Preencher'!K116)</f>
        <v/>
      </c>
      <c r="J107" s="5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/>
      </c>
      <c r="L107" s="7">
        <f>'[1]TCE - ANEXO IV - Preencher'!N116</f>
        <v>0</v>
      </c>
    </row>
    <row r="108" spans="1:12" s="8" customFormat="1" ht="19.5" customHeight="1" x14ac:dyDescent="0.2">
      <c r="A108" s="3" t="str">
        <f>IFERROR(VLOOKUP(B108,'[1]DADOS (OCULTAR)'!$P$3:$R$53,3,0),"")</f>
        <v/>
      </c>
      <c r="B108" s="4">
        <f>'[1]TCE - ANEXO IV - Preencher'!C117</f>
        <v>0</v>
      </c>
      <c r="C108" s="4" t="str">
        <f>'[1]TCE - ANEXO IV - Preencher'!E117</f>
        <v/>
      </c>
      <c r="D108" s="3">
        <f>'[1]TCE - ANEXO IV - Preencher'!F117</f>
        <v>0</v>
      </c>
      <c r="E108" s="5">
        <f>'[1]TCE - ANEXO IV - Preencher'!G117</f>
        <v>0</v>
      </c>
      <c r="F108" s="5">
        <f>'[1]TCE - ANEXO IV - Preencher'!H117</f>
        <v>0</v>
      </c>
      <c r="G108" s="5">
        <f>'[1]TCE - ANEXO IV - Preencher'!I117</f>
        <v>0</v>
      </c>
      <c r="H108" s="5">
        <f>'[1]TCE - ANEXO IV - Preencher'!J117</f>
        <v>0</v>
      </c>
      <c r="I108" s="6" t="str">
        <f>IF('[1]TCE - ANEXO IV - Preencher'!K117="","",'[1]TCE - ANEXO IV - Preencher'!K117)</f>
        <v/>
      </c>
      <c r="J108" s="5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/>
      </c>
      <c r="L108" s="7">
        <f>'[1]TCE - ANEXO IV - Preencher'!N117</f>
        <v>0</v>
      </c>
    </row>
    <row r="109" spans="1:12" s="8" customFormat="1" ht="19.5" customHeight="1" x14ac:dyDescent="0.2">
      <c r="A109" s="3" t="str">
        <f>IFERROR(VLOOKUP(B109,'[1]DADOS (OCULTAR)'!$P$3:$R$53,3,0),"")</f>
        <v/>
      </c>
      <c r="B109" s="4">
        <f>'[1]TCE - ANEXO IV - Preencher'!C118</f>
        <v>0</v>
      </c>
      <c r="C109" s="4" t="str">
        <f>'[1]TCE - ANEXO IV - Preencher'!E118</f>
        <v/>
      </c>
      <c r="D109" s="3">
        <f>'[1]TCE - ANEXO IV - Preencher'!F118</f>
        <v>0</v>
      </c>
      <c r="E109" s="5">
        <f>'[1]TCE - ANEXO IV - Preencher'!G118</f>
        <v>0</v>
      </c>
      <c r="F109" s="5">
        <f>'[1]TCE - ANEXO IV - Preencher'!H118</f>
        <v>0</v>
      </c>
      <c r="G109" s="5">
        <f>'[1]TCE - ANEXO IV - Preencher'!I118</f>
        <v>0</v>
      </c>
      <c r="H109" s="5">
        <f>'[1]TCE - ANEXO IV - Preencher'!J118</f>
        <v>0</v>
      </c>
      <c r="I109" s="6" t="str">
        <f>IF('[1]TCE - ANEXO IV - Preencher'!K118="","",'[1]TCE - ANEXO IV - Preencher'!K118)</f>
        <v/>
      </c>
      <c r="J109" s="5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/>
      </c>
      <c r="L109" s="7">
        <f>'[1]TCE - ANEXO IV - Preencher'!N118</f>
        <v>0</v>
      </c>
    </row>
    <row r="110" spans="1:12" s="8" customFormat="1" ht="19.5" customHeight="1" x14ac:dyDescent="0.2">
      <c r="A110" s="3" t="str">
        <f>IFERROR(VLOOKUP(B110,'[1]DADOS (OCULTAR)'!$P$3:$R$53,3,0),"")</f>
        <v/>
      </c>
      <c r="B110" s="4">
        <f>'[1]TCE - ANEXO IV - Preencher'!C119</f>
        <v>0</v>
      </c>
      <c r="C110" s="4" t="str">
        <f>'[1]TCE - ANEXO IV - Preencher'!E119</f>
        <v/>
      </c>
      <c r="D110" s="3">
        <f>'[1]TCE - ANEXO IV - Preencher'!F119</f>
        <v>0</v>
      </c>
      <c r="E110" s="5">
        <f>'[1]TCE - ANEXO IV - Preencher'!G119</f>
        <v>0</v>
      </c>
      <c r="F110" s="5">
        <f>'[1]TCE - ANEXO IV - Preencher'!H119</f>
        <v>0</v>
      </c>
      <c r="G110" s="5">
        <f>'[1]TCE - ANEXO IV - Preencher'!I119</f>
        <v>0</v>
      </c>
      <c r="H110" s="5">
        <f>'[1]TCE - ANEXO IV - Preencher'!J119</f>
        <v>0</v>
      </c>
      <c r="I110" s="6" t="str">
        <f>IF('[1]TCE - ANEXO IV - Preencher'!K119="","",'[1]TCE - ANEXO IV - Preencher'!K119)</f>
        <v/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/>
      </c>
      <c r="L110" s="7">
        <f>'[1]TCE - ANEXO IV - Preencher'!N119</f>
        <v>0</v>
      </c>
    </row>
    <row r="111" spans="1:12" s="8" customFormat="1" ht="19.5" customHeight="1" x14ac:dyDescent="0.2">
      <c r="A111" s="3" t="str">
        <f>IFERROR(VLOOKUP(B111,'[1]DADOS (OCULTAR)'!$P$3:$R$53,3,0),"")</f>
        <v/>
      </c>
      <c r="B111" s="4">
        <f>'[1]TCE - ANEXO IV - Preencher'!C120</f>
        <v>0</v>
      </c>
      <c r="C111" s="4" t="str">
        <f>'[1]TCE - ANEXO IV - Preencher'!E120</f>
        <v/>
      </c>
      <c r="D111" s="3">
        <f>'[1]TCE - ANEXO IV - Preencher'!F120</f>
        <v>0</v>
      </c>
      <c r="E111" s="5">
        <f>'[1]TCE - ANEXO IV - Preencher'!G120</f>
        <v>0</v>
      </c>
      <c r="F111" s="5">
        <f>'[1]TCE - ANEXO IV - Preencher'!H120</f>
        <v>0</v>
      </c>
      <c r="G111" s="5">
        <f>'[1]TCE - ANEXO IV - Preencher'!I120</f>
        <v>0</v>
      </c>
      <c r="H111" s="5">
        <f>'[1]TCE - ANEXO IV - Preencher'!J120</f>
        <v>0</v>
      </c>
      <c r="I111" s="6" t="str">
        <f>IF('[1]TCE - ANEXO IV - Preencher'!K120="","",'[1]TCE - ANEXO IV - Preencher'!K120)</f>
        <v/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/>
      </c>
      <c r="L111" s="7">
        <f>'[1]TCE - ANEXO IV - Preencher'!N120</f>
        <v>0</v>
      </c>
    </row>
    <row r="112" spans="1:12" s="8" customFormat="1" ht="19.5" customHeight="1" x14ac:dyDescent="0.2">
      <c r="A112" s="3" t="str">
        <f>IFERROR(VLOOKUP(B112,'[1]DADOS (OCULTAR)'!$P$3:$R$53,3,0),"")</f>
        <v/>
      </c>
      <c r="B112" s="4">
        <f>'[1]TCE - ANEXO IV - Preencher'!C121</f>
        <v>0</v>
      </c>
      <c r="C112" s="4" t="str">
        <f>'[1]TCE - ANEXO IV - Preencher'!E121</f>
        <v/>
      </c>
      <c r="D112" s="3">
        <f>'[1]TCE - ANEXO IV - Preencher'!F121</f>
        <v>0</v>
      </c>
      <c r="E112" s="5">
        <f>'[1]TCE - ANEXO IV - Preencher'!G121</f>
        <v>0</v>
      </c>
      <c r="F112" s="5">
        <f>'[1]TCE - ANEXO IV - Preencher'!H121</f>
        <v>0</v>
      </c>
      <c r="G112" s="5">
        <f>'[1]TCE - ANEXO IV - Preencher'!I121</f>
        <v>0</v>
      </c>
      <c r="H112" s="5">
        <f>'[1]TCE - ANEXO IV - Preencher'!J121</f>
        <v>0</v>
      </c>
      <c r="I112" s="6" t="str">
        <f>IF('[1]TCE - ANEXO IV - Preencher'!K121="","",'[1]TCE - ANEXO IV - Preencher'!K121)</f>
        <v/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/>
      </c>
      <c r="L112" s="7">
        <f>'[1]TCE - ANEXO IV - Preencher'!N121</f>
        <v>0</v>
      </c>
    </row>
    <row r="113" spans="1:12" s="8" customFormat="1" ht="19.5" customHeight="1" x14ac:dyDescent="0.2">
      <c r="A113" s="3" t="str">
        <f>IFERROR(VLOOKUP(B113,'[1]DADOS (OCULTAR)'!$P$3:$R$53,3,0),"")</f>
        <v/>
      </c>
      <c r="B113" s="4">
        <f>'[1]TCE - ANEXO IV - Preencher'!C122</f>
        <v>0</v>
      </c>
      <c r="C113" s="4" t="str">
        <f>'[1]TCE - ANEXO IV - Preencher'!E122</f>
        <v/>
      </c>
      <c r="D113" s="3">
        <f>'[1]TCE - ANEXO IV - Preencher'!F122</f>
        <v>0</v>
      </c>
      <c r="E113" s="5">
        <f>'[1]TCE - ANEXO IV - Preencher'!G122</f>
        <v>0</v>
      </c>
      <c r="F113" s="5">
        <f>'[1]TCE - ANEXO IV - Preencher'!H122</f>
        <v>0</v>
      </c>
      <c r="G113" s="5">
        <f>'[1]TCE - ANEXO IV - Preencher'!I122</f>
        <v>0</v>
      </c>
      <c r="H113" s="5">
        <f>'[1]TCE - ANEXO IV - Preencher'!J122</f>
        <v>0</v>
      </c>
      <c r="I113" s="6" t="str">
        <f>IF('[1]TCE - ANEXO IV - Preencher'!K122="","",'[1]TCE - ANEXO IV - Preencher'!K122)</f>
        <v/>
      </c>
      <c r="J113" s="5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/>
      </c>
      <c r="L113" s="7">
        <f>'[1]TCE - ANEXO IV - Preencher'!N122</f>
        <v>0</v>
      </c>
    </row>
    <row r="114" spans="1:12" s="8" customFormat="1" ht="19.5" customHeight="1" x14ac:dyDescent="0.2">
      <c r="A114" s="3" t="str">
        <f>IFERROR(VLOOKUP(B114,'[1]DADOS (OCULTAR)'!$P$3:$R$53,3,0),"")</f>
        <v/>
      </c>
      <c r="B114" s="4">
        <f>'[1]TCE - ANEXO IV - Preencher'!C123</f>
        <v>0</v>
      </c>
      <c r="C114" s="4" t="str">
        <f>'[1]TCE - ANEXO IV - Preencher'!E123</f>
        <v/>
      </c>
      <c r="D114" s="3">
        <f>'[1]TCE - ANEXO IV - Preencher'!F123</f>
        <v>0</v>
      </c>
      <c r="E114" s="5">
        <f>'[1]TCE - ANEXO IV - Preencher'!G123</f>
        <v>0</v>
      </c>
      <c r="F114" s="5">
        <f>'[1]TCE - ANEXO IV - Preencher'!H123</f>
        <v>0</v>
      </c>
      <c r="G114" s="5">
        <f>'[1]TCE - ANEXO IV - Preencher'!I123</f>
        <v>0</v>
      </c>
      <c r="H114" s="5">
        <f>'[1]TCE - ANEXO IV - Preencher'!J123</f>
        <v>0</v>
      </c>
      <c r="I114" s="6" t="str">
        <f>IF('[1]TCE - ANEXO IV - Preencher'!K123="","",'[1]TCE - ANEXO IV - Preencher'!K123)</f>
        <v/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/>
      </c>
      <c r="L114" s="7">
        <f>'[1]TCE - ANEXO IV - Preencher'!N123</f>
        <v>0</v>
      </c>
    </row>
    <row r="115" spans="1:12" s="8" customFormat="1" ht="19.5" customHeight="1" x14ac:dyDescent="0.2">
      <c r="A115" s="3" t="str">
        <f>IFERROR(VLOOKUP(B115,'[1]DADOS (OCULTAR)'!$P$3:$R$53,3,0),"")</f>
        <v/>
      </c>
      <c r="B115" s="4">
        <f>'[1]TCE - ANEXO IV - Preencher'!C124</f>
        <v>0</v>
      </c>
      <c r="C115" s="4" t="str">
        <f>'[1]TCE - ANEXO IV - Preencher'!E124</f>
        <v/>
      </c>
      <c r="D115" s="3">
        <f>'[1]TCE - ANEXO IV - Preencher'!F124</f>
        <v>0</v>
      </c>
      <c r="E115" s="5">
        <f>'[1]TCE - ANEXO IV - Preencher'!G124</f>
        <v>0</v>
      </c>
      <c r="F115" s="5">
        <f>'[1]TCE - ANEXO IV - Preencher'!H124</f>
        <v>0</v>
      </c>
      <c r="G115" s="5">
        <f>'[1]TCE - ANEXO IV - Preencher'!I124</f>
        <v>0</v>
      </c>
      <c r="H115" s="5">
        <f>'[1]TCE - ANEXO IV - Preencher'!J124</f>
        <v>0</v>
      </c>
      <c r="I115" s="6" t="str">
        <f>IF('[1]TCE - ANEXO IV - Preencher'!K124="","",'[1]TCE - ANEXO IV - Preencher'!K124)</f>
        <v/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/>
      </c>
      <c r="L115" s="7">
        <f>'[1]TCE - ANEXO IV - Preencher'!N124</f>
        <v>0</v>
      </c>
    </row>
    <row r="116" spans="1:12" s="8" customFormat="1" ht="19.5" customHeight="1" x14ac:dyDescent="0.2">
      <c r="A116" s="3" t="str">
        <f>IFERROR(VLOOKUP(B116,'[1]DADOS (OCULTAR)'!$P$3:$R$53,3,0),"")</f>
        <v/>
      </c>
      <c r="B116" s="4">
        <f>'[1]TCE - ANEXO IV - Preencher'!C125</f>
        <v>0</v>
      </c>
      <c r="C116" s="4" t="str">
        <f>'[1]TCE - ANEXO IV - Preencher'!E125</f>
        <v/>
      </c>
      <c r="D116" s="3">
        <f>'[1]TCE - ANEXO IV - Preencher'!F125</f>
        <v>0</v>
      </c>
      <c r="E116" s="5">
        <f>'[1]TCE - ANEXO IV - Preencher'!G125</f>
        <v>0</v>
      </c>
      <c r="F116" s="5">
        <f>'[1]TCE - ANEXO IV - Preencher'!H125</f>
        <v>0</v>
      </c>
      <c r="G116" s="5">
        <f>'[1]TCE - ANEXO IV - Preencher'!I125</f>
        <v>0</v>
      </c>
      <c r="H116" s="5">
        <f>'[1]TCE - ANEXO IV - Preencher'!J125</f>
        <v>0</v>
      </c>
      <c r="I116" s="6" t="str">
        <f>IF('[1]TCE - ANEXO IV - Preencher'!K125="","",'[1]TCE - ANEXO IV - Preencher'!K125)</f>
        <v/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/>
      </c>
      <c r="L116" s="7">
        <f>'[1]TCE - ANEXO IV - Preencher'!N125</f>
        <v>0</v>
      </c>
    </row>
    <row r="117" spans="1:12" s="8" customFormat="1" ht="19.5" customHeight="1" x14ac:dyDescent="0.2">
      <c r="A117" s="3" t="str">
        <f>IFERROR(VLOOKUP(B117,'[1]DADOS (OCULTAR)'!$P$3:$R$53,3,0),"")</f>
        <v/>
      </c>
      <c r="B117" s="4">
        <f>'[1]TCE - ANEXO IV - Preencher'!C126</f>
        <v>0</v>
      </c>
      <c r="C117" s="4" t="str">
        <f>'[1]TCE - ANEXO IV - Preencher'!E126</f>
        <v/>
      </c>
      <c r="D117" s="3">
        <f>'[1]TCE - ANEXO IV - Preencher'!F126</f>
        <v>0</v>
      </c>
      <c r="E117" s="5">
        <f>'[1]TCE - ANEXO IV - Preencher'!G126</f>
        <v>0</v>
      </c>
      <c r="F117" s="5">
        <f>'[1]TCE - ANEXO IV - Preencher'!H126</f>
        <v>0</v>
      </c>
      <c r="G117" s="5">
        <f>'[1]TCE - ANEXO IV - Preencher'!I126</f>
        <v>0</v>
      </c>
      <c r="H117" s="5">
        <f>'[1]TCE - ANEXO IV - Preencher'!J126</f>
        <v>0</v>
      </c>
      <c r="I117" s="6" t="str">
        <f>IF('[1]TCE - ANEXO IV - Preencher'!K126="","",'[1]TCE - ANEXO IV - Preencher'!K126)</f>
        <v/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/>
      </c>
      <c r="L117" s="7">
        <f>'[1]TCE - ANEXO IV - Preencher'!N126</f>
        <v>0</v>
      </c>
    </row>
    <row r="118" spans="1:12" s="8" customFormat="1" ht="19.5" customHeight="1" x14ac:dyDescent="0.2">
      <c r="A118" s="3" t="str">
        <f>IFERROR(VLOOKUP(B118,'[1]DADOS (OCULTAR)'!$P$3:$R$53,3,0),"")</f>
        <v/>
      </c>
      <c r="B118" s="4">
        <f>'[1]TCE - ANEXO IV - Preencher'!C127</f>
        <v>0</v>
      </c>
      <c r="C118" s="4" t="str">
        <f>'[1]TCE - ANEXO IV - Preencher'!E127</f>
        <v/>
      </c>
      <c r="D118" s="3">
        <f>'[1]TCE - ANEXO IV - Preencher'!F127</f>
        <v>0</v>
      </c>
      <c r="E118" s="5">
        <f>'[1]TCE - ANEXO IV - Preencher'!G127</f>
        <v>0</v>
      </c>
      <c r="F118" s="5">
        <f>'[1]TCE - ANEXO IV - Preencher'!H127</f>
        <v>0</v>
      </c>
      <c r="G118" s="5">
        <f>'[1]TCE - ANEXO IV - Preencher'!I127</f>
        <v>0</v>
      </c>
      <c r="H118" s="5">
        <f>'[1]TCE - ANEXO IV - Preencher'!J127</f>
        <v>0</v>
      </c>
      <c r="I118" s="6" t="str">
        <f>IF('[1]TCE - ANEXO IV - Preencher'!K127="","",'[1]TCE - ANEXO IV - Preencher'!K127)</f>
        <v/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/>
      </c>
      <c r="L118" s="7">
        <f>'[1]TCE - ANEXO IV - Preencher'!N127</f>
        <v>0</v>
      </c>
    </row>
    <row r="119" spans="1:12" s="8" customFormat="1" ht="19.5" customHeight="1" x14ac:dyDescent="0.2">
      <c r="A119" s="3" t="str">
        <f>IFERROR(VLOOKUP(B119,'[1]DADOS (OCULTAR)'!$P$3:$R$53,3,0),"")</f>
        <v/>
      </c>
      <c r="B119" s="4">
        <f>'[1]TCE - ANEXO IV - Preencher'!C128</f>
        <v>0</v>
      </c>
      <c r="C119" s="4" t="str">
        <f>'[1]TCE - ANEXO IV - Preencher'!E128</f>
        <v/>
      </c>
      <c r="D119" s="3">
        <f>'[1]TCE - ANEXO IV - Preencher'!F128</f>
        <v>0</v>
      </c>
      <c r="E119" s="5">
        <f>'[1]TCE - ANEXO IV - Preencher'!G128</f>
        <v>0</v>
      </c>
      <c r="F119" s="5">
        <f>'[1]TCE - ANEXO IV - Preencher'!H128</f>
        <v>0</v>
      </c>
      <c r="G119" s="5">
        <f>'[1]TCE - ANEXO IV - Preencher'!I128</f>
        <v>0</v>
      </c>
      <c r="H119" s="5">
        <f>'[1]TCE - ANEXO IV - Preencher'!J128</f>
        <v>0</v>
      </c>
      <c r="I119" s="6" t="str">
        <f>IF('[1]TCE - ANEXO IV - Preencher'!K128="","",'[1]TCE - ANEXO IV - Preencher'!K128)</f>
        <v/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/>
      </c>
      <c r="L119" s="7">
        <f>'[1]TCE - ANEXO IV - Preencher'!N128</f>
        <v>0</v>
      </c>
    </row>
    <row r="120" spans="1:12" s="8" customFormat="1" ht="19.5" customHeight="1" x14ac:dyDescent="0.2">
      <c r="A120" s="3" t="str">
        <f>IFERROR(VLOOKUP(B120,'[1]DADOS (OCULTAR)'!$P$3:$R$53,3,0),"")</f>
        <v/>
      </c>
      <c r="B120" s="4">
        <f>'[1]TCE - ANEXO IV - Preencher'!C129</f>
        <v>0</v>
      </c>
      <c r="C120" s="4" t="str">
        <f>'[1]TCE - ANEXO IV - Preencher'!E129</f>
        <v/>
      </c>
      <c r="D120" s="3">
        <f>'[1]TCE - ANEXO IV - Preencher'!F129</f>
        <v>0</v>
      </c>
      <c r="E120" s="5">
        <f>'[1]TCE - ANEXO IV - Preencher'!G129</f>
        <v>0</v>
      </c>
      <c r="F120" s="5">
        <f>'[1]TCE - ANEXO IV - Preencher'!H129</f>
        <v>0</v>
      </c>
      <c r="G120" s="5">
        <f>'[1]TCE - ANEXO IV - Preencher'!I129</f>
        <v>0</v>
      </c>
      <c r="H120" s="5">
        <f>'[1]TCE - ANEXO IV - Preencher'!J129</f>
        <v>0</v>
      </c>
      <c r="I120" s="6" t="str">
        <f>IF('[1]TCE - ANEXO IV - Preencher'!K129="","",'[1]TCE - ANEXO IV - Preencher'!K129)</f>
        <v/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/>
      </c>
      <c r="L120" s="7">
        <f>'[1]TCE - ANEXO IV - Preencher'!N129</f>
        <v>0</v>
      </c>
    </row>
    <row r="121" spans="1:12" s="8" customFormat="1" ht="19.5" customHeight="1" x14ac:dyDescent="0.2">
      <c r="A121" s="3" t="str">
        <f>IFERROR(VLOOKUP(B121,'[1]DADOS (OCULTAR)'!$P$3:$R$53,3,0),"")</f>
        <v/>
      </c>
      <c r="B121" s="4">
        <f>'[1]TCE - ANEXO IV - Preencher'!C130</f>
        <v>0</v>
      </c>
      <c r="C121" s="4" t="str">
        <f>'[1]TCE - ANEXO IV - Preencher'!E130</f>
        <v/>
      </c>
      <c r="D121" s="3">
        <f>'[1]TCE - ANEXO IV - Preencher'!F130</f>
        <v>0</v>
      </c>
      <c r="E121" s="5">
        <f>'[1]TCE - ANEXO IV - Preencher'!G130</f>
        <v>0</v>
      </c>
      <c r="F121" s="5">
        <f>'[1]TCE - ANEXO IV - Preencher'!H130</f>
        <v>0</v>
      </c>
      <c r="G121" s="5">
        <f>'[1]TCE - ANEXO IV - Preencher'!I130</f>
        <v>0</v>
      </c>
      <c r="H121" s="5">
        <f>'[1]TCE - ANEXO IV - Preencher'!J130</f>
        <v>0</v>
      </c>
      <c r="I121" s="6" t="str">
        <f>IF('[1]TCE - ANEXO IV - Preencher'!K130="","",'[1]TCE - ANEXO IV - Preencher'!K130)</f>
        <v/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/>
      </c>
      <c r="L121" s="7">
        <f>'[1]TCE - ANEXO IV - Preencher'!N130</f>
        <v>0</v>
      </c>
    </row>
    <row r="122" spans="1:12" s="8" customFormat="1" ht="19.5" customHeight="1" x14ac:dyDescent="0.2">
      <c r="A122" s="3" t="str">
        <f>IFERROR(VLOOKUP(B122,'[1]DADOS (OCULTAR)'!$P$3:$R$53,3,0),"")</f>
        <v/>
      </c>
      <c r="B122" s="4">
        <f>'[1]TCE - ANEXO IV - Preencher'!C131</f>
        <v>0</v>
      </c>
      <c r="C122" s="4" t="str">
        <f>'[1]TCE - ANEXO IV - Preencher'!E131</f>
        <v/>
      </c>
      <c r="D122" s="3">
        <f>'[1]TCE - ANEXO IV - Preencher'!F131</f>
        <v>0</v>
      </c>
      <c r="E122" s="5">
        <f>'[1]TCE - ANEXO IV - Preencher'!G131</f>
        <v>0</v>
      </c>
      <c r="F122" s="5">
        <f>'[1]TCE - ANEXO IV - Preencher'!H131</f>
        <v>0</v>
      </c>
      <c r="G122" s="5">
        <f>'[1]TCE - ANEXO IV - Preencher'!I131</f>
        <v>0</v>
      </c>
      <c r="H122" s="5">
        <f>'[1]TCE - ANEXO IV - Preencher'!J131</f>
        <v>0</v>
      </c>
      <c r="I122" s="6" t="str">
        <f>IF('[1]TCE - ANEXO IV - Preencher'!K131="","",'[1]TCE - ANEXO IV - Preencher'!K131)</f>
        <v/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/>
      </c>
      <c r="L122" s="7">
        <f>'[1]TCE - ANEXO IV - Preencher'!N131</f>
        <v>0</v>
      </c>
    </row>
    <row r="123" spans="1:12" s="8" customFormat="1" ht="19.5" customHeight="1" x14ac:dyDescent="0.2">
      <c r="A123" s="3" t="str">
        <f>IFERROR(VLOOKUP(B123,'[1]DADOS (OCULTAR)'!$P$3:$R$53,3,0),"")</f>
        <v/>
      </c>
      <c r="B123" s="4">
        <f>'[1]TCE - ANEXO IV - Preencher'!C132</f>
        <v>0</v>
      </c>
      <c r="C123" s="4" t="str">
        <f>'[1]TCE - ANEXO IV - Preencher'!E132</f>
        <v/>
      </c>
      <c r="D123" s="3">
        <f>'[1]TCE - ANEXO IV - Preencher'!F132</f>
        <v>0</v>
      </c>
      <c r="E123" s="5">
        <f>'[1]TCE - ANEXO IV - Preencher'!G132</f>
        <v>0</v>
      </c>
      <c r="F123" s="5">
        <f>'[1]TCE - ANEXO IV - Preencher'!H132</f>
        <v>0</v>
      </c>
      <c r="G123" s="5">
        <f>'[1]TCE - ANEXO IV - Preencher'!I132</f>
        <v>0</v>
      </c>
      <c r="H123" s="5">
        <f>'[1]TCE - ANEXO IV - Preencher'!J132</f>
        <v>0</v>
      </c>
      <c r="I123" s="6" t="str">
        <f>IF('[1]TCE - ANEXO IV - Preencher'!K132="","",'[1]TCE - ANEXO IV - Preencher'!K132)</f>
        <v/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/>
      </c>
      <c r="L123" s="7">
        <f>'[1]TCE - ANEXO IV - Preencher'!N132</f>
        <v>0</v>
      </c>
    </row>
    <row r="124" spans="1:12" s="8" customFormat="1" ht="19.5" customHeight="1" x14ac:dyDescent="0.2">
      <c r="A124" s="3" t="str">
        <f>IFERROR(VLOOKUP(B124,'[1]DADOS (OCULTAR)'!$P$3:$R$53,3,0),"")</f>
        <v/>
      </c>
      <c r="B124" s="4">
        <f>'[1]TCE - ANEXO IV - Preencher'!C133</f>
        <v>0</v>
      </c>
      <c r="C124" s="4" t="str">
        <f>'[1]TCE - ANEXO IV - Preencher'!E133</f>
        <v/>
      </c>
      <c r="D124" s="3">
        <f>'[1]TCE - ANEXO IV - Preencher'!F133</f>
        <v>0</v>
      </c>
      <c r="E124" s="5">
        <f>'[1]TCE - ANEXO IV - Preencher'!G133</f>
        <v>0</v>
      </c>
      <c r="F124" s="5">
        <f>'[1]TCE - ANEXO IV - Preencher'!H133</f>
        <v>0</v>
      </c>
      <c r="G124" s="5">
        <f>'[1]TCE - ANEXO IV - Preencher'!I133</f>
        <v>0</v>
      </c>
      <c r="H124" s="5">
        <f>'[1]TCE - ANEXO IV - Preencher'!J133</f>
        <v>0</v>
      </c>
      <c r="I124" s="6" t="str">
        <f>IF('[1]TCE - ANEXO IV - Preencher'!K133="","",'[1]TCE - ANEXO IV - Preencher'!K133)</f>
        <v/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/>
      </c>
      <c r="L124" s="7">
        <f>'[1]TCE - ANEXO IV - Preencher'!N133</f>
        <v>0</v>
      </c>
    </row>
    <row r="125" spans="1:12" s="8" customFormat="1" ht="19.5" customHeight="1" x14ac:dyDescent="0.2">
      <c r="A125" s="3" t="str">
        <f>IFERROR(VLOOKUP(B125,'[1]DADOS (OCULTAR)'!$P$3:$R$53,3,0),"")</f>
        <v/>
      </c>
      <c r="B125" s="4">
        <f>'[1]TCE - ANEXO IV - Preencher'!C134</f>
        <v>0</v>
      </c>
      <c r="C125" s="4" t="str">
        <f>'[1]TCE - ANEXO IV - Preencher'!E134</f>
        <v/>
      </c>
      <c r="D125" s="3">
        <f>'[1]TCE - ANEXO IV - Preencher'!F134</f>
        <v>0</v>
      </c>
      <c r="E125" s="5">
        <f>'[1]TCE - ANEXO IV - Preencher'!G134</f>
        <v>0</v>
      </c>
      <c r="F125" s="5">
        <f>'[1]TCE - ANEXO IV - Preencher'!H134</f>
        <v>0</v>
      </c>
      <c r="G125" s="5">
        <f>'[1]TCE - ANEXO IV - Preencher'!I134</f>
        <v>0</v>
      </c>
      <c r="H125" s="5">
        <f>'[1]TCE - ANEXO IV - Preencher'!J134</f>
        <v>0</v>
      </c>
      <c r="I125" s="6" t="str">
        <f>IF('[1]TCE - ANEXO IV - Preencher'!K134="","",'[1]TCE - ANEXO IV - Preencher'!K134)</f>
        <v/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/>
      </c>
      <c r="L125" s="7">
        <f>'[1]TCE - ANEXO IV - Preencher'!N134</f>
        <v>0</v>
      </c>
    </row>
    <row r="126" spans="1:12" s="8" customFormat="1" ht="19.5" customHeight="1" x14ac:dyDescent="0.2">
      <c r="A126" s="3" t="str">
        <f>IFERROR(VLOOKUP(B126,'[1]DADOS (OCULTAR)'!$P$3:$R$53,3,0),"")</f>
        <v/>
      </c>
      <c r="B126" s="4">
        <f>'[1]TCE - ANEXO IV - Preencher'!C135</f>
        <v>0</v>
      </c>
      <c r="C126" s="4" t="str">
        <f>'[1]TCE - ANEXO IV - Preencher'!E135</f>
        <v/>
      </c>
      <c r="D126" s="3">
        <f>'[1]TCE - ANEXO IV - Preencher'!F135</f>
        <v>0</v>
      </c>
      <c r="E126" s="5">
        <f>'[1]TCE - ANEXO IV - Preencher'!G135</f>
        <v>0</v>
      </c>
      <c r="F126" s="5">
        <f>'[1]TCE - ANEXO IV - Preencher'!H135</f>
        <v>0</v>
      </c>
      <c r="G126" s="5">
        <f>'[1]TCE - ANEXO IV - Preencher'!I135</f>
        <v>0</v>
      </c>
      <c r="H126" s="5">
        <f>'[1]TCE - ANEXO IV - Preencher'!J135</f>
        <v>0</v>
      </c>
      <c r="I126" s="6" t="str">
        <f>IF('[1]TCE - ANEXO IV - Preencher'!K135="","",'[1]TCE - ANEXO IV - Preencher'!K135)</f>
        <v/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/>
      </c>
      <c r="L126" s="7">
        <f>'[1]TCE - ANEXO IV - Preencher'!N135</f>
        <v>0</v>
      </c>
    </row>
    <row r="127" spans="1:12" s="8" customFormat="1" ht="19.5" customHeight="1" x14ac:dyDescent="0.2">
      <c r="A127" s="3" t="str">
        <f>IFERROR(VLOOKUP(B127,'[1]DADOS (OCULTAR)'!$P$3:$R$53,3,0),"")</f>
        <v/>
      </c>
      <c r="B127" s="4">
        <f>'[1]TCE - ANEXO IV - Preencher'!C136</f>
        <v>0</v>
      </c>
      <c r="C127" s="4" t="str">
        <f>'[1]TCE - ANEXO IV - Preencher'!E136</f>
        <v/>
      </c>
      <c r="D127" s="3">
        <f>'[1]TCE - ANEXO IV - Preencher'!F136</f>
        <v>0</v>
      </c>
      <c r="E127" s="5">
        <f>'[1]TCE - ANEXO IV - Preencher'!G136</f>
        <v>0</v>
      </c>
      <c r="F127" s="5">
        <f>'[1]TCE - ANEXO IV - Preencher'!H136</f>
        <v>0</v>
      </c>
      <c r="G127" s="5">
        <f>'[1]TCE - ANEXO IV - Preencher'!I136</f>
        <v>0</v>
      </c>
      <c r="H127" s="5">
        <f>'[1]TCE - ANEXO IV - Preencher'!J136</f>
        <v>0</v>
      </c>
      <c r="I127" s="6" t="str">
        <f>IF('[1]TCE - ANEXO IV - Preencher'!K136="","",'[1]TCE - ANEXO IV - Preencher'!K136)</f>
        <v/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/>
      </c>
      <c r="L127" s="7">
        <f>'[1]TCE - ANEXO IV - Preencher'!N136</f>
        <v>0</v>
      </c>
    </row>
    <row r="128" spans="1:12" s="8" customFormat="1" ht="19.5" customHeight="1" x14ac:dyDescent="0.2">
      <c r="A128" s="3" t="str">
        <f>IFERROR(VLOOKUP(B128,'[1]DADOS (OCULTAR)'!$P$3:$R$53,3,0),"")</f>
        <v/>
      </c>
      <c r="B128" s="4">
        <f>'[1]TCE - ANEXO IV - Preencher'!C137</f>
        <v>0</v>
      </c>
      <c r="C128" s="4" t="str">
        <f>'[1]TCE - ANEXO IV - Preencher'!E137</f>
        <v/>
      </c>
      <c r="D128" s="3">
        <f>'[1]TCE - ANEXO IV - Preencher'!F137</f>
        <v>0</v>
      </c>
      <c r="E128" s="5">
        <f>'[1]TCE - ANEXO IV - Preencher'!G137</f>
        <v>0</v>
      </c>
      <c r="F128" s="5">
        <f>'[1]TCE - ANEXO IV - Preencher'!H137</f>
        <v>0</v>
      </c>
      <c r="G128" s="5">
        <f>'[1]TCE - ANEXO IV - Preencher'!I137</f>
        <v>0</v>
      </c>
      <c r="H128" s="5">
        <f>'[1]TCE - ANEXO IV - Preencher'!J137</f>
        <v>0</v>
      </c>
      <c r="I128" s="6" t="str">
        <f>IF('[1]TCE - ANEXO IV - Preencher'!K137="","",'[1]TCE - ANEXO IV - Preencher'!K137)</f>
        <v/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/>
      </c>
      <c r="L128" s="7">
        <f>'[1]TCE - ANEXO IV - Preencher'!N137</f>
        <v>0</v>
      </c>
    </row>
    <row r="129" spans="1:12" s="8" customFormat="1" ht="19.5" customHeight="1" x14ac:dyDescent="0.2">
      <c r="A129" s="3" t="str">
        <f>IFERROR(VLOOKUP(B129,'[1]DADOS (OCULTAR)'!$P$3:$R$53,3,0),"")</f>
        <v/>
      </c>
      <c r="B129" s="4">
        <f>'[1]TCE - ANEXO IV - Preencher'!C138</f>
        <v>0</v>
      </c>
      <c r="C129" s="4" t="str">
        <f>'[1]TCE - ANEXO IV - Preencher'!E138</f>
        <v/>
      </c>
      <c r="D129" s="3">
        <f>'[1]TCE - ANEXO IV - Preencher'!F138</f>
        <v>0</v>
      </c>
      <c r="E129" s="5">
        <f>'[1]TCE - ANEXO IV - Preencher'!G138</f>
        <v>0</v>
      </c>
      <c r="F129" s="5">
        <f>'[1]TCE - ANEXO IV - Preencher'!H138</f>
        <v>0</v>
      </c>
      <c r="G129" s="5">
        <f>'[1]TCE - ANEXO IV - Preencher'!I138</f>
        <v>0</v>
      </c>
      <c r="H129" s="5">
        <f>'[1]TCE - ANEXO IV - Preencher'!J138</f>
        <v>0</v>
      </c>
      <c r="I129" s="6" t="str">
        <f>IF('[1]TCE - ANEXO IV - Preencher'!K138="","",'[1]TCE - ANEXO IV - Preencher'!K138)</f>
        <v/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/>
      </c>
      <c r="L129" s="7">
        <f>'[1]TCE - ANEXO IV - Preencher'!N138</f>
        <v>0</v>
      </c>
    </row>
    <row r="130" spans="1:12" s="8" customFormat="1" ht="19.5" customHeight="1" x14ac:dyDescent="0.2">
      <c r="A130" s="3" t="str">
        <f>IFERROR(VLOOKUP(B130,'[1]DADOS (OCULTAR)'!$P$3:$R$53,3,0),"")</f>
        <v/>
      </c>
      <c r="B130" s="4">
        <f>'[1]TCE - ANEXO IV - Preencher'!C139</f>
        <v>0</v>
      </c>
      <c r="C130" s="4" t="str">
        <f>'[1]TCE - ANEXO IV - Preencher'!E139</f>
        <v/>
      </c>
      <c r="D130" s="3">
        <f>'[1]TCE - ANEXO IV - Preencher'!F139</f>
        <v>0</v>
      </c>
      <c r="E130" s="5">
        <f>'[1]TCE - ANEXO IV - Preencher'!G139</f>
        <v>0</v>
      </c>
      <c r="F130" s="5">
        <f>'[1]TCE - ANEXO IV - Preencher'!H139</f>
        <v>0</v>
      </c>
      <c r="G130" s="5">
        <f>'[1]TCE - ANEXO IV - Preencher'!I139</f>
        <v>0</v>
      </c>
      <c r="H130" s="5">
        <f>'[1]TCE - ANEXO IV - Preencher'!J139</f>
        <v>0</v>
      </c>
      <c r="I130" s="6" t="str">
        <f>IF('[1]TCE - ANEXO IV - Preencher'!K139="","",'[1]TCE - ANEXO IV - Preencher'!K139)</f>
        <v/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/>
      </c>
      <c r="L130" s="7">
        <f>'[1]TCE - ANEXO IV - Preencher'!N139</f>
        <v>0</v>
      </c>
    </row>
    <row r="131" spans="1:12" s="8" customFormat="1" ht="19.5" customHeight="1" x14ac:dyDescent="0.2">
      <c r="A131" s="3" t="str">
        <f>IFERROR(VLOOKUP(B131,'[1]DADOS (OCULTAR)'!$P$3:$R$53,3,0),"")</f>
        <v/>
      </c>
      <c r="B131" s="4">
        <f>'[1]TCE - ANEXO IV - Preencher'!C140</f>
        <v>0</v>
      </c>
      <c r="C131" s="4" t="str">
        <f>'[1]TCE - ANEXO IV - Preencher'!E140</f>
        <v/>
      </c>
      <c r="D131" s="3">
        <f>'[1]TCE - ANEXO IV - Preencher'!F140</f>
        <v>0</v>
      </c>
      <c r="E131" s="5">
        <f>'[1]TCE - ANEXO IV - Preencher'!G140</f>
        <v>0</v>
      </c>
      <c r="F131" s="5">
        <f>'[1]TCE - ANEXO IV - Preencher'!H140</f>
        <v>0</v>
      </c>
      <c r="G131" s="5">
        <f>'[1]TCE - ANEXO IV - Preencher'!I140</f>
        <v>0</v>
      </c>
      <c r="H131" s="5">
        <f>'[1]TCE - ANEXO IV - Preencher'!J140</f>
        <v>0</v>
      </c>
      <c r="I131" s="6" t="str">
        <f>IF('[1]TCE - ANEXO IV - Preencher'!K140="","",'[1]TCE - ANEXO IV - Preencher'!K140)</f>
        <v/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/>
      </c>
      <c r="L131" s="7">
        <f>'[1]TCE - ANEXO IV - Preencher'!N140</f>
        <v>0</v>
      </c>
    </row>
    <row r="132" spans="1:12" s="8" customFormat="1" ht="19.5" customHeight="1" x14ac:dyDescent="0.2">
      <c r="A132" s="3" t="str">
        <f>IFERROR(VLOOKUP(B132,'[1]DADOS (OCULTAR)'!$P$3:$R$53,3,0),"")</f>
        <v/>
      </c>
      <c r="B132" s="4">
        <f>'[1]TCE - ANEXO IV - Preencher'!C141</f>
        <v>0</v>
      </c>
      <c r="C132" s="4" t="str">
        <f>'[1]TCE - ANEXO IV - Preencher'!E141</f>
        <v/>
      </c>
      <c r="D132" s="3">
        <f>'[1]TCE - ANEXO IV - Preencher'!F141</f>
        <v>0</v>
      </c>
      <c r="E132" s="5">
        <f>'[1]TCE - ANEXO IV - Preencher'!G141</f>
        <v>0</v>
      </c>
      <c r="F132" s="5">
        <f>'[1]TCE - ANEXO IV - Preencher'!H141</f>
        <v>0</v>
      </c>
      <c r="G132" s="5">
        <f>'[1]TCE - ANEXO IV - Preencher'!I141</f>
        <v>0</v>
      </c>
      <c r="H132" s="5">
        <f>'[1]TCE - ANEXO IV - Preencher'!J141</f>
        <v>0</v>
      </c>
      <c r="I132" s="6" t="str">
        <f>IF('[1]TCE - ANEXO IV - Preencher'!K141="","",'[1]TCE - ANEXO IV - Preencher'!K141)</f>
        <v/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/>
      </c>
      <c r="L132" s="7">
        <f>'[1]TCE - ANEXO IV - Preencher'!N141</f>
        <v>0</v>
      </c>
    </row>
    <row r="133" spans="1:12" s="8" customFormat="1" ht="19.5" customHeight="1" x14ac:dyDescent="0.2">
      <c r="A133" s="3" t="str">
        <f>IFERROR(VLOOKUP(B133,'[1]DADOS (OCULTAR)'!$P$3:$R$53,3,0),"")</f>
        <v/>
      </c>
      <c r="B133" s="4">
        <f>'[1]TCE - ANEXO IV - Preencher'!C142</f>
        <v>0</v>
      </c>
      <c r="C133" s="4" t="str">
        <f>'[1]TCE - ANEXO IV - Preencher'!E142</f>
        <v/>
      </c>
      <c r="D133" s="3">
        <f>'[1]TCE - ANEXO IV - Preencher'!F142</f>
        <v>0</v>
      </c>
      <c r="E133" s="5">
        <f>'[1]TCE - ANEXO IV - Preencher'!G142</f>
        <v>0</v>
      </c>
      <c r="F133" s="5">
        <f>'[1]TCE - ANEXO IV - Preencher'!H142</f>
        <v>0</v>
      </c>
      <c r="G133" s="5">
        <f>'[1]TCE - ANEXO IV - Preencher'!I142</f>
        <v>0</v>
      </c>
      <c r="H133" s="5">
        <f>'[1]TCE - ANEXO IV - Preencher'!J142</f>
        <v>0</v>
      </c>
      <c r="I133" s="6" t="str">
        <f>IF('[1]TCE - ANEXO IV - Preencher'!K142="","",'[1]TCE - ANEXO IV - Preencher'!K142)</f>
        <v/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/>
      </c>
      <c r="L133" s="7">
        <f>'[1]TCE - ANEXO IV - Preencher'!N142</f>
        <v>0</v>
      </c>
    </row>
    <row r="134" spans="1:12" s="8" customFormat="1" ht="19.5" customHeight="1" x14ac:dyDescent="0.2">
      <c r="A134" s="3" t="str">
        <f>IFERROR(VLOOKUP(B134,'[1]DADOS (OCULTAR)'!$P$3:$R$53,3,0),"")</f>
        <v/>
      </c>
      <c r="B134" s="4">
        <f>'[1]TCE - ANEXO IV - Preencher'!C143</f>
        <v>0</v>
      </c>
      <c r="C134" s="4" t="str">
        <f>'[1]TCE - ANEXO IV - Preencher'!E143</f>
        <v/>
      </c>
      <c r="D134" s="3">
        <f>'[1]TCE - ANEXO IV - Preencher'!F143</f>
        <v>0</v>
      </c>
      <c r="E134" s="5">
        <f>'[1]TCE - ANEXO IV - Preencher'!G143</f>
        <v>0</v>
      </c>
      <c r="F134" s="5">
        <f>'[1]TCE - ANEXO IV - Preencher'!H143</f>
        <v>0</v>
      </c>
      <c r="G134" s="5">
        <f>'[1]TCE - ANEXO IV - Preencher'!I143</f>
        <v>0</v>
      </c>
      <c r="H134" s="5">
        <f>'[1]TCE - ANEXO IV - Preencher'!J143</f>
        <v>0</v>
      </c>
      <c r="I134" s="6" t="str">
        <f>IF('[1]TCE - ANEXO IV - Preencher'!K143="","",'[1]TCE - ANEXO IV - Preencher'!K143)</f>
        <v/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/>
      </c>
      <c r="L134" s="7">
        <f>'[1]TCE - ANEXO IV - Preencher'!N143</f>
        <v>0</v>
      </c>
    </row>
    <row r="135" spans="1:12" s="8" customFormat="1" ht="19.5" customHeight="1" x14ac:dyDescent="0.2">
      <c r="A135" s="3" t="str">
        <f>IFERROR(VLOOKUP(B135,'[1]DADOS (OCULTAR)'!$P$3:$R$53,3,0),"")</f>
        <v/>
      </c>
      <c r="B135" s="4">
        <f>'[1]TCE - ANEXO IV - Preencher'!C144</f>
        <v>0</v>
      </c>
      <c r="C135" s="4" t="str">
        <f>'[1]TCE - ANEXO IV - Preencher'!E144</f>
        <v/>
      </c>
      <c r="D135" s="3">
        <f>'[1]TCE - ANEXO IV - Preencher'!F144</f>
        <v>0</v>
      </c>
      <c r="E135" s="5">
        <f>'[1]TCE - ANEXO IV - Preencher'!G144</f>
        <v>0</v>
      </c>
      <c r="F135" s="5">
        <f>'[1]TCE - ANEXO IV - Preencher'!H144</f>
        <v>0</v>
      </c>
      <c r="G135" s="5">
        <f>'[1]TCE - ANEXO IV - Preencher'!I144</f>
        <v>0</v>
      </c>
      <c r="H135" s="5">
        <f>'[1]TCE - ANEXO IV - Preencher'!J144</f>
        <v>0</v>
      </c>
      <c r="I135" s="6" t="str">
        <f>IF('[1]TCE - ANEXO IV - Preencher'!K144="","",'[1]TCE - ANEXO IV - Preencher'!K144)</f>
        <v/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/>
      </c>
      <c r="L135" s="7">
        <f>'[1]TCE - ANEXO IV - Preencher'!N144</f>
        <v>0</v>
      </c>
    </row>
    <row r="136" spans="1:12" s="8" customFormat="1" ht="19.5" customHeight="1" x14ac:dyDescent="0.2">
      <c r="A136" s="3" t="str">
        <f>IFERROR(VLOOKUP(B136,'[1]DADOS (OCULTAR)'!$P$3:$R$53,3,0),"")</f>
        <v/>
      </c>
      <c r="B136" s="4">
        <f>'[1]TCE - ANEXO IV - Preencher'!C145</f>
        <v>0</v>
      </c>
      <c r="C136" s="4" t="str">
        <f>'[1]TCE - ANEXO IV - Preencher'!E145</f>
        <v/>
      </c>
      <c r="D136" s="3">
        <f>'[1]TCE - ANEXO IV - Preencher'!F145</f>
        <v>0</v>
      </c>
      <c r="E136" s="5">
        <f>'[1]TCE - ANEXO IV - Preencher'!G145</f>
        <v>0</v>
      </c>
      <c r="F136" s="5">
        <f>'[1]TCE - ANEXO IV - Preencher'!H145</f>
        <v>0</v>
      </c>
      <c r="G136" s="5">
        <f>'[1]TCE - ANEXO IV - Preencher'!I145</f>
        <v>0</v>
      </c>
      <c r="H136" s="5">
        <f>'[1]TCE - ANEXO IV - Preencher'!J145</f>
        <v>0</v>
      </c>
      <c r="I136" s="6" t="str">
        <f>IF('[1]TCE - ANEXO IV - Preencher'!K145="","",'[1]TCE - ANEXO IV - Preencher'!K145)</f>
        <v/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/>
      </c>
      <c r="L136" s="7">
        <f>'[1]TCE - ANEXO IV - Preencher'!N145</f>
        <v>0</v>
      </c>
    </row>
    <row r="137" spans="1:12" s="8" customFormat="1" ht="19.5" customHeight="1" x14ac:dyDescent="0.2">
      <c r="A137" s="3" t="str">
        <f>IFERROR(VLOOKUP(B137,'[1]DADOS (OCULTAR)'!$P$3:$R$53,3,0),"")</f>
        <v/>
      </c>
      <c r="B137" s="4">
        <f>'[1]TCE - ANEXO IV - Preencher'!C146</f>
        <v>0</v>
      </c>
      <c r="C137" s="4" t="str">
        <f>'[1]TCE - ANEXO IV - Preencher'!E146</f>
        <v/>
      </c>
      <c r="D137" s="3">
        <f>'[1]TCE - ANEXO IV - Preencher'!F146</f>
        <v>0</v>
      </c>
      <c r="E137" s="5">
        <f>'[1]TCE - ANEXO IV - Preencher'!G146</f>
        <v>0</v>
      </c>
      <c r="F137" s="5">
        <f>'[1]TCE - ANEXO IV - Preencher'!H146</f>
        <v>0</v>
      </c>
      <c r="G137" s="5">
        <f>'[1]TCE - ANEXO IV - Preencher'!I146</f>
        <v>0</v>
      </c>
      <c r="H137" s="5">
        <f>'[1]TCE - ANEXO IV - Preencher'!J146</f>
        <v>0</v>
      </c>
      <c r="I137" s="6" t="str">
        <f>IF('[1]TCE - ANEXO IV - Preencher'!K146="","",'[1]TCE - ANEXO IV - Preencher'!K146)</f>
        <v/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/>
      </c>
      <c r="L137" s="7">
        <f>'[1]TCE - ANEXO IV - Preencher'!N146</f>
        <v>0</v>
      </c>
    </row>
    <row r="138" spans="1:12" s="8" customFormat="1" ht="19.5" customHeight="1" x14ac:dyDescent="0.2">
      <c r="A138" s="3" t="str">
        <f>IFERROR(VLOOKUP(B138,'[1]DADOS (OCULTAR)'!$P$3:$R$53,3,0),"")</f>
        <v/>
      </c>
      <c r="B138" s="4">
        <f>'[1]TCE - ANEXO IV - Preencher'!C147</f>
        <v>0</v>
      </c>
      <c r="C138" s="4" t="str">
        <f>'[1]TCE - ANEXO IV - Preencher'!E147</f>
        <v/>
      </c>
      <c r="D138" s="3">
        <f>'[1]TCE - ANEXO IV - Preencher'!F147</f>
        <v>0</v>
      </c>
      <c r="E138" s="5">
        <f>'[1]TCE - ANEXO IV - Preencher'!G147</f>
        <v>0</v>
      </c>
      <c r="F138" s="5">
        <f>'[1]TCE - ANEXO IV - Preencher'!H147</f>
        <v>0</v>
      </c>
      <c r="G138" s="5">
        <f>'[1]TCE - ANEXO IV - Preencher'!I147</f>
        <v>0</v>
      </c>
      <c r="H138" s="5">
        <f>'[1]TCE - ANEXO IV - Preencher'!J147</f>
        <v>0</v>
      </c>
      <c r="I138" s="6" t="str">
        <f>IF('[1]TCE - ANEXO IV - Preencher'!K147="","",'[1]TCE - ANEXO IV - Preencher'!K147)</f>
        <v/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/>
      </c>
      <c r="L138" s="7">
        <f>'[1]TCE - ANEXO IV - Preencher'!N147</f>
        <v>0</v>
      </c>
    </row>
    <row r="139" spans="1:12" s="8" customFormat="1" ht="19.5" customHeight="1" x14ac:dyDescent="0.2">
      <c r="A139" s="3" t="str">
        <f>IFERROR(VLOOKUP(B139,'[1]DADOS (OCULTAR)'!$P$3:$R$53,3,0),"")</f>
        <v/>
      </c>
      <c r="B139" s="4">
        <f>'[1]TCE - ANEXO IV - Preencher'!C148</f>
        <v>0</v>
      </c>
      <c r="C139" s="4" t="str">
        <f>'[1]TCE - ANEXO IV - Preencher'!E148</f>
        <v/>
      </c>
      <c r="D139" s="3">
        <f>'[1]TCE - ANEXO IV - Preencher'!F148</f>
        <v>0</v>
      </c>
      <c r="E139" s="5">
        <f>'[1]TCE - ANEXO IV - Preencher'!G148</f>
        <v>0</v>
      </c>
      <c r="F139" s="5">
        <f>'[1]TCE - ANEXO IV - Preencher'!H148</f>
        <v>0</v>
      </c>
      <c r="G139" s="5">
        <f>'[1]TCE - ANEXO IV - Preencher'!I148</f>
        <v>0</v>
      </c>
      <c r="H139" s="5">
        <f>'[1]TCE - ANEXO IV - Preencher'!J148</f>
        <v>0</v>
      </c>
      <c r="I139" s="6" t="str">
        <f>IF('[1]TCE - ANEXO IV - Preencher'!K148="","",'[1]TCE - ANEXO IV - Preencher'!K148)</f>
        <v/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/>
      </c>
      <c r="L139" s="7">
        <f>'[1]TCE - ANEXO IV - Preencher'!N148</f>
        <v>0</v>
      </c>
    </row>
    <row r="140" spans="1:12" s="8" customFormat="1" ht="19.5" customHeight="1" x14ac:dyDescent="0.2">
      <c r="A140" s="3" t="str">
        <f>IFERROR(VLOOKUP(B140,'[1]DADOS (OCULTAR)'!$P$3:$R$53,3,0),"")</f>
        <v/>
      </c>
      <c r="B140" s="4">
        <f>'[1]TCE - ANEXO IV - Preencher'!C149</f>
        <v>0</v>
      </c>
      <c r="C140" s="4" t="str">
        <f>'[1]TCE - ANEXO IV - Preencher'!E149</f>
        <v/>
      </c>
      <c r="D140" s="3">
        <f>'[1]TCE - ANEXO IV - Preencher'!F149</f>
        <v>0</v>
      </c>
      <c r="E140" s="5">
        <f>'[1]TCE - ANEXO IV - Preencher'!G149</f>
        <v>0</v>
      </c>
      <c r="F140" s="5">
        <f>'[1]TCE - ANEXO IV - Preencher'!H149</f>
        <v>0</v>
      </c>
      <c r="G140" s="5">
        <f>'[1]TCE - ANEXO IV - Preencher'!I149</f>
        <v>0</v>
      </c>
      <c r="H140" s="5">
        <f>'[1]TCE - ANEXO IV - Preencher'!J149</f>
        <v>0</v>
      </c>
      <c r="I140" s="6" t="str">
        <f>IF('[1]TCE - ANEXO IV - Preencher'!K149="","",'[1]TCE - ANEXO IV - Preencher'!K149)</f>
        <v/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/>
      </c>
      <c r="L140" s="7">
        <f>'[1]TCE - ANEXO IV - Preencher'!N149</f>
        <v>0</v>
      </c>
    </row>
    <row r="141" spans="1:12" s="8" customFormat="1" ht="19.5" customHeight="1" x14ac:dyDescent="0.2">
      <c r="A141" s="3" t="str">
        <f>IFERROR(VLOOKUP(B141,'[1]DADOS (OCULTAR)'!$P$3:$R$53,3,0),"")</f>
        <v/>
      </c>
      <c r="B141" s="4">
        <f>'[1]TCE - ANEXO IV - Preencher'!C150</f>
        <v>0</v>
      </c>
      <c r="C141" s="4" t="str">
        <f>'[1]TCE - ANEXO IV - Preencher'!E150</f>
        <v/>
      </c>
      <c r="D141" s="3">
        <f>'[1]TCE - ANEXO IV - Preencher'!F150</f>
        <v>0</v>
      </c>
      <c r="E141" s="5">
        <f>'[1]TCE - ANEXO IV - Preencher'!G150</f>
        <v>0</v>
      </c>
      <c r="F141" s="5">
        <f>'[1]TCE - ANEXO IV - Preencher'!H150</f>
        <v>0</v>
      </c>
      <c r="G141" s="5">
        <f>'[1]TCE - ANEXO IV - Preencher'!I150</f>
        <v>0</v>
      </c>
      <c r="H141" s="5">
        <f>'[1]TCE - ANEXO IV - Preencher'!J150</f>
        <v>0</v>
      </c>
      <c r="I141" s="6" t="str">
        <f>IF('[1]TCE - ANEXO IV - Preencher'!K150="","",'[1]TCE - ANEXO IV - Preencher'!K150)</f>
        <v/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/>
      </c>
      <c r="L141" s="7">
        <f>'[1]TCE - ANEXO IV - Preencher'!N150</f>
        <v>0</v>
      </c>
    </row>
    <row r="142" spans="1:12" s="8" customFormat="1" ht="19.5" customHeight="1" x14ac:dyDescent="0.2">
      <c r="A142" s="3" t="str">
        <f>IFERROR(VLOOKUP(B142,'[1]DADOS (OCULTAR)'!$P$3:$R$53,3,0),"")</f>
        <v/>
      </c>
      <c r="B142" s="4">
        <f>'[1]TCE - ANEXO IV - Preencher'!C151</f>
        <v>0</v>
      </c>
      <c r="C142" s="4" t="str">
        <f>'[1]TCE - ANEXO IV - Preencher'!E151</f>
        <v/>
      </c>
      <c r="D142" s="3">
        <f>'[1]TCE - ANEXO IV - Preencher'!F151</f>
        <v>0</v>
      </c>
      <c r="E142" s="5">
        <f>'[1]TCE - ANEXO IV - Preencher'!G151</f>
        <v>0</v>
      </c>
      <c r="F142" s="5">
        <f>'[1]TCE - ANEXO IV - Preencher'!H151</f>
        <v>0</v>
      </c>
      <c r="G142" s="5">
        <f>'[1]TCE - ANEXO IV - Preencher'!I151</f>
        <v>0</v>
      </c>
      <c r="H142" s="5">
        <f>'[1]TCE - ANEXO IV - Preencher'!J151</f>
        <v>0</v>
      </c>
      <c r="I142" s="6" t="str">
        <f>IF('[1]TCE - ANEXO IV - Preencher'!K151="","",'[1]TCE - ANEXO IV - Preencher'!K151)</f>
        <v/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/>
      </c>
      <c r="L142" s="7">
        <f>'[1]TCE - ANEXO IV - Preencher'!N151</f>
        <v>0</v>
      </c>
    </row>
    <row r="143" spans="1:12" s="8" customFormat="1" ht="19.5" customHeight="1" x14ac:dyDescent="0.2">
      <c r="A143" s="3" t="str">
        <f>IFERROR(VLOOKUP(B143,'[1]DADOS (OCULTAR)'!$P$3:$R$53,3,0),"")</f>
        <v/>
      </c>
      <c r="B143" s="4">
        <f>'[1]TCE - ANEXO IV - Preencher'!C152</f>
        <v>0</v>
      </c>
      <c r="C143" s="4" t="str">
        <f>'[1]TCE - ANEXO IV - Preencher'!E152</f>
        <v/>
      </c>
      <c r="D143" s="3">
        <f>'[1]TCE - ANEXO IV - Preencher'!F152</f>
        <v>0</v>
      </c>
      <c r="E143" s="5">
        <f>'[1]TCE - ANEXO IV - Preencher'!G152</f>
        <v>0</v>
      </c>
      <c r="F143" s="5">
        <f>'[1]TCE - ANEXO IV - Preencher'!H152</f>
        <v>0</v>
      </c>
      <c r="G143" s="5">
        <f>'[1]TCE - ANEXO IV - Preencher'!I152</f>
        <v>0</v>
      </c>
      <c r="H143" s="5">
        <f>'[1]TCE - ANEXO IV - Preencher'!J152</f>
        <v>0</v>
      </c>
      <c r="I143" s="6" t="str">
        <f>IF('[1]TCE - ANEXO IV - Preencher'!K152="","",'[1]TCE - ANEXO IV - Preencher'!K152)</f>
        <v/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/>
      </c>
      <c r="L143" s="7">
        <f>'[1]TCE - ANEXO IV - Preencher'!N152</f>
        <v>0</v>
      </c>
    </row>
    <row r="144" spans="1:12" s="8" customFormat="1" ht="19.5" customHeight="1" x14ac:dyDescent="0.2">
      <c r="A144" s="3" t="str">
        <f>IFERROR(VLOOKUP(B144,'[1]DADOS (OCULTAR)'!$P$3:$R$53,3,0),"")</f>
        <v/>
      </c>
      <c r="B144" s="4">
        <f>'[1]TCE - ANEXO IV - Preencher'!C153</f>
        <v>0</v>
      </c>
      <c r="C144" s="4" t="str">
        <f>'[1]TCE - ANEXO IV - Preencher'!E153</f>
        <v/>
      </c>
      <c r="D144" s="3">
        <f>'[1]TCE - ANEXO IV - Preencher'!F153</f>
        <v>0</v>
      </c>
      <c r="E144" s="5">
        <f>'[1]TCE - ANEXO IV - Preencher'!G153</f>
        <v>0</v>
      </c>
      <c r="F144" s="5">
        <f>'[1]TCE - ANEXO IV - Preencher'!H153</f>
        <v>0</v>
      </c>
      <c r="G144" s="5">
        <f>'[1]TCE - ANEXO IV - Preencher'!I153</f>
        <v>0</v>
      </c>
      <c r="H144" s="5">
        <f>'[1]TCE - ANEXO IV - Preencher'!J153</f>
        <v>0</v>
      </c>
      <c r="I144" s="6" t="str">
        <f>IF('[1]TCE - ANEXO IV - Preencher'!K153="","",'[1]TCE - ANEXO IV - Preencher'!K153)</f>
        <v/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/>
      </c>
      <c r="L144" s="7">
        <f>'[1]TCE - ANEXO IV - Preencher'!N153</f>
        <v>0</v>
      </c>
    </row>
    <row r="145" spans="1:12" s="8" customFormat="1" ht="19.5" customHeight="1" x14ac:dyDescent="0.2">
      <c r="A145" s="3" t="str">
        <f>IFERROR(VLOOKUP(B145,'[1]DADOS (OCULTAR)'!$P$3:$R$53,3,0),"")</f>
        <v/>
      </c>
      <c r="B145" s="4">
        <f>'[1]TCE - ANEXO IV - Preencher'!C154</f>
        <v>0</v>
      </c>
      <c r="C145" s="4" t="str">
        <f>'[1]TCE - ANEXO IV - Preencher'!E154</f>
        <v/>
      </c>
      <c r="D145" s="3">
        <f>'[1]TCE - ANEXO IV - Preencher'!F154</f>
        <v>0</v>
      </c>
      <c r="E145" s="5">
        <f>'[1]TCE - ANEXO IV - Preencher'!G154</f>
        <v>0</v>
      </c>
      <c r="F145" s="5">
        <f>'[1]TCE - ANEXO IV - Preencher'!H154</f>
        <v>0</v>
      </c>
      <c r="G145" s="5">
        <f>'[1]TCE - ANEXO IV - Preencher'!I154</f>
        <v>0</v>
      </c>
      <c r="H145" s="5">
        <f>'[1]TCE - ANEXO IV - Preencher'!J154</f>
        <v>0</v>
      </c>
      <c r="I145" s="6" t="str">
        <f>IF('[1]TCE - ANEXO IV - Preencher'!K154="","",'[1]TCE - ANEXO IV - Preencher'!K154)</f>
        <v/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/>
      </c>
      <c r="L145" s="7">
        <f>'[1]TCE - ANEXO IV - Preencher'!N154</f>
        <v>0</v>
      </c>
    </row>
    <row r="146" spans="1:12" s="8" customFormat="1" ht="19.5" customHeight="1" x14ac:dyDescent="0.2">
      <c r="A146" s="3" t="str">
        <f>IFERROR(VLOOKUP(B146,'[1]DADOS (OCULTAR)'!$P$3:$R$53,3,0),"")</f>
        <v/>
      </c>
      <c r="B146" s="4">
        <f>'[1]TCE - ANEXO IV - Preencher'!C155</f>
        <v>0</v>
      </c>
      <c r="C146" s="4" t="str">
        <f>'[1]TCE - ANEXO IV - Preencher'!E155</f>
        <v/>
      </c>
      <c r="D146" s="3">
        <f>'[1]TCE - ANEXO IV - Preencher'!F155</f>
        <v>0</v>
      </c>
      <c r="E146" s="5">
        <f>'[1]TCE - ANEXO IV - Preencher'!G155</f>
        <v>0</v>
      </c>
      <c r="F146" s="5">
        <f>'[1]TCE - ANEXO IV - Preencher'!H155</f>
        <v>0</v>
      </c>
      <c r="G146" s="5">
        <f>'[1]TCE - ANEXO IV - Preencher'!I155</f>
        <v>0</v>
      </c>
      <c r="H146" s="5">
        <f>'[1]TCE - ANEXO IV - Preencher'!J155</f>
        <v>0</v>
      </c>
      <c r="I146" s="6" t="str">
        <f>IF('[1]TCE - ANEXO IV - Preencher'!K155="","",'[1]TCE - ANEXO IV - Preencher'!K155)</f>
        <v/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/>
      </c>
      <c r="L146" s="7">
        <f>'[1]TCE - ANEXO IV - Preencher'!N155</f>
        <v>0</v>
      </c>
    </row>
    <row r="147" spans="1:12" s="8" customFormat="1" ht="19.5" customHeight="1" x14ac:dyDescent="0.2">
      <c r="A147" s="3" t="str">
        <f>IFERROR(VLOOKUP(B147,'[1]DADOS (OCULTAR)'!$P$3:$R$53,3,0),"")</f>
        <v/>
      </c>
      <c r="B147" s="4">
        <f>'[1]TCE - ANEXO IV - Preencher'!C156</f>
        <v>0</v>
      </c>
      <c r="C147" s="4" t="str">
        <f>'[1]TCE - ANEXO IV - Preencher'!E156</f>
        <v/>
      </c>
      <c r="D147" s="3">
        <f>'[1]TCE - ANEXO IV - Preencher'!F156</f>
        <v>0</v>
      </c>
      <c r="E147" s="5">
        <f>'[1]TCE - ANEXO IV - Preencher'!G156</f>
        <v>0</v>
      </c>
      <c r="F147" s="5">
        <f>'[1]TCE - ANEXO IV - Preencher'!H156</f>
        <v>0</v>
      </c>
      <c r="G147" s="5">
        <f>'[1]TCE - ANEXO IV - Preencher'!I156</f>
        <v>0</v>
      </c>
      <c r="H147" s="5">
        <f>'[1]TCE - ANEXO IV - Preencher'!J156</f>
        <v>0</v>
      </c>
      <c r="I147" s="6" t="str">
        <f>IF('[1]TCE - ANEXO IV - Preencher'!K156="","",'[1]TCE - ANEXO IV - Preencher'!K156)</f>
        <v/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/>
      </c>
      <c r="L147" s="7">
        <f>'[1]TCE - ANEXO IV - Preencher'!N156</f>
        <v>0</v>
      </c>
    </row>
    <row r="148" spans="1:12" s="8" customFormat="1" ht="19.5" customHeight="1" x14ac:dyDescent="0.2">
      <c r="A148" s="3" t="str">
        <f>IFERROR(VLOOKUP(B148,'[1]DADOS (OCULTAR)'!$P$3:$R$53,3,0),"")</f>
        <v/>
      </c>
      <c r="B148" s="4">
        <f>'[1]TCE - ANEXO IV - Preencher'!C157</f>
        <v>0</v>
      </c>
      <c r="C148" s="4" t="str">
        <f>'[1]TCE - ANEXO IV - Preencher'!E157</f>
        <v/>
      </c>
      <c r="D148" s="3">
        <f>'[1]TCE - ANEXO IV - Preencher'!F157</f>
        <v>0</v>
      </c>
      <c r="E148" s="5">
        <f>'[1]TCE - ANEXO IV - Preencher'!G157</f>
        <v>0</v>
      </c>
      <c r="F148" s="5">
        <f>'[1]TCE - ANEXO IV - Preencher'!H157</f>
        <v>0</v>
      </c>
      <c r="G148" s="5">
        <f>'[1]TCE - ANEXO IV - Preencher'!I157</f>
        <v>0</v>
      </c>
      <c r="H148" s="5">
        <f>'[1]TCE - ANEXO IV - Preencher'!J157</f>
        <v>0</v>
      </c>
      <c r="I148" s="6" t="str">
        <f>IF('[1]TCE - ANEXO IV - Preencher'!K157="","",'[1]TCE - ANEXO IV - Preencher'!K157)</f>
        <v/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/>
      </c>
      <c r="L148" s="7">
        <f>'[1]TCE - ANEXO IV - Preencher'!N157</f>
        <v>0</v>
      </c>
    </row>
    <row r="149" spans="1:12" s="8" customFormat="1" ht="19.5" customHeight="1" x14ac:dyDescent="0.2">
      <c r="A149" s="3" t="str">
        <f>IFERROR(VLOOKUP(B149,'[1]DADOS (OCULTAR)'!$P$3:$R$53,3,0),"")</f>
        <v/>
      </c>
      <c r="B149" s="4">
        <f>'[1]TCE - ANEXO IV - Preencher'!C158</f>
        <v>0</v>
      </c>
      <c r="C149" s="4" t="str">
        <f>'[1]TCE - ANEXO IV - Preencher'!E158</f>
        <v/>
      </c>
      <c r="D149" s="3">
        <f>'[1]TCE - ANEXO IV - Preencher'!F158</f>
        <v>0</v>
      </c>
      <c r="E149" s="5">
        <f>'[1]TCE - ANEXO IV - Preencher'!G158</f>
        <v>0</v>
      </c>
      <c r="F149" s="5">
        <f>'[1]TCE - ANEXO IV - Preencher'!H158</f>
        <v>0</v>
      </c>
      <c r="G149" s="5">
        <f>'[1]TCE - ANEXO IV - Preencher'!I158</f>
        <v>0</v>
      </c>
      <c r="H149" s="5">
        <f>'[1]TCE - ANEXO IV - Preencher'!J158</f>
        <v>0</v>
      </c>
      <c r="I149" s="6" t="str">
        <f>IF('[1]TCE - ANEXO IV - Preencher'!K158="","",'[1]TCE - ANEXO IV - Preencher'!K158)</f>
        <v/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/>
      </c>
      <c r="L149" s="7">
        <f>'[1]TCE - ANEXO IV - Preencher'!N158</f>
        <v>0</v>
      </c>
    </row>
    <row r="150" spans="1:12" s="8" customFormat="1" ht="19.5" customHeight="1" x14ac:dyDescent="0.2">
      <c r="A150" s="3" t="str">
        <f>IFERROR(VLOOKUP(B150,'[1]DADOS (OCULTAR)'!$P$3:$R$53,3,0),"")</f>
        <v/>
      </c>
      <c r="B150" s="4">
        <f>'[1]TCE - ANEXO IV - Preencher'!C159</f>
        <v>0</v>
      </c>
      <c r="C150" s="4" t="str">
        <f>'[1]TCE - ANEXO IV - Preencher'!E159</f>
        <v/>
      </c>
      <c r="D150" s="3">
        <f>'[1]TCE - ANEXO IV - Preencher'!F159</f>
        <v>0</v>
      </c>
      <c r="E150" s="5">
        <f>'[1]TCE - ANEXO IV - Preencher'!G159</f>
        <v>0</v>
      </c>
      <c r="F150" s="5">
        <f>'[1]TCE - ANEXO IV - Preencher'!H159</f>
        <v>0</v>
      </c>
      <c r="G150" s="5">
        <f>'[1]TCE - ANEXO IV - Preencher'!I159</f>
        <v>0</v>
      </c>
      <c r="H150" s="5">
        <f>'[1]TCE - ANEXO IV - Preencher'!J159</f>
        <v>0</v>
      </c>
      <c r="I150" s="6" t="str">
        <f>IF('[1]TCE - ANEXO IV - Preencher'!K159="","",'[1]TCE - ANEXO IV - Preencher'!K159)</f>
        <v/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/>
      </c>
      <c r="L150" s="7">
        <f>'[1]TCE - ANEXO IV - Preencher'!N159</f>
        <v>0</v>
      </c>
    </row>
    <row r="151" spans="1:12" s="8" customFormat="1" ht="19.5" customHeight="1" x14ac:dyDescent="0.2">
      <c r="A151" s="3" t="str">
        <f>IFERROR(VLOOKUP(B151,'[1]DADOS (OCULTAR)'!$P$3:$R$53,3,0),"")</f>
        <v/>
      </c>
      <c r="B151" s="4">
        <f>'[1]TCE - ANEXO IV - Preencher'!C160</f>
        <v>0</v>
      </c>
      <c r="C151" s="4" t="str">
        <f>'[1]TCE - ANEXO IV - Preencher'!E160</f>
        <v/>
      </c>
      <c r="D151" s="3">
        <f>'[1]TCE - ANEXO IV - Preencher'!F160</f>
        <v>0</v>
      </c>
      <c r="E151" s="5">
        <f>'[1]TCE - ANEXO IV - Preencher'!G160</f>
        <v>0</v>
      </c>
      <c r="F151" s="5">
        <f>'[1]TCE - ANEXO IV - Preencher'!H160</f>
        <v>0</v>
      </c>
      <c r="G151" s="5">
        <f>'[1]TCE - ANEXO IV - Preencher'!I160</f>
        <v>0</v>
      </c>
      <c r="H151" s="5">
        <f>'[1]TCE - ANEXO IV - Preencher'!J160</f>
        <v>0</v>
      </c>
      <c r="I151" s="6" t="str">
        <f>IF('[1]TCE - ANEXO IV - Preencher'!K160="","",'[1]TCE - ANEXO IV - Preencher'!K160)</f>
        <v/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/>
      </c>
      <c r="L151" s="7">
        <f>'[1]TCE - ANEXO IV - Preencher'!N160</f>
        <v>0</v>
      </c>
    </row>
    <row r="152" spans="1:12" s="8" customFormat="1" ht="19.5" customHeight="1" x14ac:dyDescent="0.2">
      <c r="A152" s="3" t="str">
        <f>IFERROR(VLOOKUP(B152,'[1]DADOS (OCULTAR)'!$P$3:$R$53,3,0),"")</f>
        <v/>
      </c>
      <c r="B152" s="4">
        <f>'[1]TCE - ANEXO IV - Preencher'!C161</f>
        <v>0</v>
      </c>
      <c r="C152" s="4" t="str">
        <f>'[1]TCE - ANEXO IV - Preencher'!E161</f>
        <v/>
      </c>
      <c r="D152" s="3">
        <f>'[1]TCE - ANEXO IV - Preencher'!F161</f>
        <v>0</v>
      </c>
      <c r="E152" s="5">
        <f>'[1]TCE - ANEXO IV - Preencher'!G161</f>
        <v>0</v>
      </c>
      <c r="F152" s="5">
        <f>'[1]TCE - ANEXO IV - Preencher'!H161</f>
        <v>0</v>
      </c>
      <c r="G152" s="5">
        <f>'[1]TCE - ANEXO IV - Preencher'!I161</f>
        <v>0</v>
      </c>
      <c r="H152" s="5">
        <f>'[1]TCE - ANEXO IV - Preencher'!J161</f>
        <v>0</v>
      </c>
      <c r="I152" s="6" t="str">
        <f>IF('[1]TCE - ANEXO IV - Preencher'!K161="","",'[1]TCE - ANEXO IV - Preencher'!K161)</f>
        <v/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/>
      </c>
      <c r="L152" s="7">
        <f>'[1]TCE - ANEXO IV - Preencher'!N161</f>
        <v>0</v>
      </c>
    </row>
    <row r="153" spans="1:12" s="8" customFormat="1" ht="19.5" customHeight="1" x14ac:dyDescent="0.2">
      <c r="A153" s="3" t="str">
        <f>IFERROR(VLOOKUP(B153,'[1]DADOS (OCULTAR)'!$P$3:$R$53,3,0),"")</f>
        <v/>
      </c>
      <c r="B153" s="4">
        <f>'[1]TCE - ANEXO IV - Preencher'!C162</f>
        <v>0</v>
      </c>
      <c r="C153" s="4" t="str">
        <f>'[1]TCE - ANEXO IV - Preencher'!E162</f>
        <v/>
      </c>
      <c r="D153" s="3">
        <f>'[1]TCE - ANEXO IV - Preencher'!F162</f>
        <v>0</v>
      </c>
      <c r="E153" s="5">
        <f>'[1]TCE - ANEXO IV - Preencher'!G162</f>
        <v>0</v>
      </c>
      <c r="F153" s="5">
        <f>'[1]TCE - ANEXO IV - Preencher'!H162</f>
        <v>0</v>
      </c>
      <c r="G153" s="5">
        <f>'[1]TCE - ANEXO IV - Preencher'!I162</f>
        <v>0</v>
      </c>
      <c r="H153" s="5">
        <f>'[1]TCE - ANEXO IV - Preencher'!J162</f>
        <v>0</v>
      </c>
      <c r="I153" s="6" t="str">
        <f>IF('[1]TCE - ANEXO IV - Preencher'!K162="","",'[1]TCE - ANEXO IV - Preencher'!K162)</f>
        <v/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/>
      </c>
      <c r="L153" s="7">
        <f>'[1]TCE - ANEXO IV - Preencher'!N162</f>
        <v>0</v>
      </c>
    </row>
    <row r="154" spans="1:12" s="8" customFormat="1" ht="19.5" customHeight="1" x14ac:dyDescent="0.2">
      <c r="A154" s="3" t="str">
        <f>IFERROR(VLOOKUP(B154,'[1]DADOS (OCULTAR)'!$P$3:$R$53,3,0),"")</f>
        <v/>
      </c>
      <c r="B154" s="4">
        <f>'[1]TCE - ANEXO IV - Preencher'!C163</f>
        <v>0</v>
      </c>
      <c r="C154" s="4" t="str">
        <f>'[1]TCE - ANEXO IV - Preencher'!E163</f>
        <v/>
      </c>
      <c r="D154" s="3">
        <f>'[1]TCE - ANEXO IV - Preencher'!F163</f>
        <v>0</v>
      </c>
      <c r="E154" s="5">
        <f>'[1]TCE - ANEXO IV - Preencher'!G163</f>
        <v>0</v>
      </c>
      <c r="F154" s="5">
        <f>'[1]TCE - ANEXO IV - Preencher'!H163</f>
        <v>0</v>
      </c>
      <c r="G154" s="5">
        <f>'[1]TCE - ANEXO IV - Preencher'!I163</f>
        <v>0</v>
      </c>
      <c r="H154" s="5">
        <f>'[1]TCE - ANEXO IV - Preencher'!J163</f>
        <v>0</v>
      </c>
      <c r="I154" s="6" t="str">
        <f>IF('[1]TCE - ANEXO IV - Preencher'!K163="","",'[1]TCE - ANEXO IV - Preencher'!K163)</f>
        <v/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/>
      </c>
      <c r="L154" s="7">
        <f>'[1]TCE - ANEXO IV - Preencher'!N163</f>
        <v>0</v>
      </c>
    </row>
    <row r="155" spans="1:12" s="8" customFormat="1" ht="19.5" customHeight="1" x14ac:dyDescent="0.2">
      <c r="A155" s="3" t="str">
        <f>IFERROR(VLOOKUP(B155,'[1]DADOS (OCULTAR)'!$P$3:$R$53,3,0),"")</f>
        <v/>
      </c>
      <c r="B155" s="4">
        <f>'[1]TCE - ANEXO IV - Preencher'!C164</f>
        <v>0</v>
      </c>
      <c r="C155" s="4" t="str">
        <f>'[1]TCE - ANEXO IV - Preencher'!E164</f>
        <v/>
      </c>
      <c r="D155" s="3">
        <f>'[1]TCE - ANEXO IV - Preencher'!F164</f>
        <v>0</v>
      </c>
      <c r="E155" s="5">
        <f>'[1]TCE - ANEXO IV - Preencher'!G164</f>
        <v>0</v>
      </c>
      <c r="F155" s="5">
        <f>'[1]TCE - ANEXO IV - Preencher'!H164</f>
        <v>0</v>
      </c>
      <c r="G155" s="5">
        <f>'[1]TCE - ANEXO IV - Preencher'!I164</f>
        <v>0</v>
      </c>
      <c r="H155" s="5">
        <f>'[1]TCE - ANEXO IV - Preencher'!J164</f>
        <v>0</v>
      </c>
      <c r="I155" s="6" t="str">
        <f>IF('[1]TCE - ANEXO IV - Preencher'!K164="","",'[1]TCE - ANEXO IV - Preencher'!K164)</f>
        <v/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/>
      </c>
      <c r="L155" s="7">
        <f>'[1]TCE - ANEXO IV - Preencher'!N164</f>
        <v>0</v>
      </c>
    </row>
    <row r="156" spans="1:12" s="8" customFormat="1" ht="19.5" customHeight="1" x14ac:dyDescent="0.2">
      <c r="A156" s="3" t="str">
        <f>IFERROR(VLOOKUP(B156,'[1]DADOS (OCULTAR)'!$P$3:$R$53,3,0),"")</f>
        <v/>
      </c>
      <c r="B156" s="4">
        <f>'[1]TCE - ANEXO IV - Preencher'!C165</f>
        <v>0</v>
      </c>
      <c r="C156" s="4" t="str">
        <f>'[1]TCE - ANEXO IV - Preencher'!E165</f>
        <v/>
      </c>
      <c r="D156" s="3">
        <f>'[1]TCE - ANEXO IV - Preencher'!F165</f>
        <v>0</v>
      </c>
      <c r="E156" s="5">
        <f>'[1]TCE - ANEXO IV - Preencher'!G165</f>
        <v>0</v>
      </c>
      <c r="F156" s="5">
        <f>'[1]TCE - ANEXO IV - Preencher'!H165</f>
        <v>0</v>
      </c>
      <c r="G156" s="5">
        <f>'[1]TCE - ANEXO IV - Preencher'!I165</f>
        <v>0</v>
      </c>
      <c r="H156" s="5">
        <f>'[1]TCE - ANEXO IV - Preencher'!J165</f>
        <v>0</v>
      </c>
      <c r="I156" s="6" t="str">
        <f>IF('[1]TCE - ANEXO IV - Preencher'!K165="","",'[1]TCE - ANEXO IV - Preencher'!K165)</f>
        <v/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/>
      </c>
      <c r="L156" s="7">
        <f>'[1]TCE - ANEXO IV - Preencher'!N165</f>
        <v>0</v>
      </c>
    </row>
    <row r="157" spans="1:12" s="8" customFormat="1" ht="19.5" customHeight="1" x14ac:dyDescent="0.2">
      <c r="A157" s="3" t="str">
        <f>IFERROR(VLOOKUP(B157,'[1]DADOS (OCULTAR)'!$P$3:$R$53,3,0),"")</f>
        <v/>
      </c>
      <c r="B157" s="4">
        <f>'[1]TCE - ANEXO IV - Preencher'!C166</f>
        <v>0</v>
      </c>
      <c r="C157" s="4" t="str">
        <f>'[1]TCE - ANEXO IV - Preencher'!E166</f>
        <v/>
      </c>
      <c r="D157" s="3">
        <f>'[1]TCE - ANEXO IV - Preencher'!F166</f>
        <v>0</v>
      </c>
      <c r="E157" s="5">
        <f>'[1]TCE - ANEXO IV - Preencher'!G166</f>
        <v>0</v>
      </c>
      <c r="F157" s="5">
        <f>'[1]TCE - ANEXO IV - Preencher'!H166</f>
        <v>0</v>
      </c>
      <c r="G157" s="5">
        <f>'[1]TCE - ANEXO IV - Preencher'!I166</f>
        <v>0</v>
      </c>
      <c r="H157" s="5">
        <f>'[1]TCE - ANEXO IV - Preencher'!J166</f>
        <v>0</v>
      </c>
      <c r="I157" s="6" t="str">
        <f>IF('[1]TCE - ANEXO IV - Preencher'!K166="","",'[1]TCE - ANEXO IV - Preencher'!K166)</f>
        <v/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/>
      </c>
      <c r="L157" s="7">
        <f>'[1]TCE - ANEXO IV - Preencher'!N166</f>
        <v>0</v>
      </c>
    </row>
    <row r="158" spans="1:12" s="8" customFormat="1" ht="19.5" customHeight="1" x14ac:dyDescent="0.2">
      <c r="A158" s="3" t="str">
        <f>IFERROR(VLOOKUP(B158,'[1]DADOS (OCULTAR)'!$P$3:$R$53,3,0),"")</f>
        <v/>
      </c>
      <c r="B158" s="4">
        <f>'[1]TCE - ANEXO IV - Preencher'!C167</f>
        <v>0</v>
      </c>
      <c r="C158" s="4" t="str">
        <f>'[1]TCE - ANEXO IV - Preencher'!E167</f>
        <v/>
      </c>
      <c r="D158" s="3">
        <f>'[1]TCE - ANEXO IV - Preencher'!F167</f>
        <v>0</v>
      </c>
      <c r="E158" s="5">
        <f>'[1]TCE - ANEXO IV - Preencher'!G167</f>
        <v>0</v>
      </c>
      <c r="F158" s="5">
        <f>'[1]TCE - ANEXO IV - Preencher'!H167</f>
        <v>0</v>
      </c>
      <c r="G158" s="5">
        <f>'[1]TCE - ANEXO IV - Preencher'!I167</f>
        <v>0</v>
      </c>
      <c r="H158" s="5">
        <f>'[1]TCE - ANEXO IV - Preencher'!J167</f>
        <v>0</v>
      </c>
      <c r="I158" s="6" t="str">
        <f>IF('[1]TCE - ANEXO IV - Preencher'!K167="","",'[1]TCE - ANEXO IV - Preencher'!K167)</f>
        <v/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/>
      </c>
      <c r="L158" s="7">
        <f>'[1]TCE - ANEXO IV - Preencher'!N167</f>
        <v>0</v>
      </c>
    </row>
    <row r="159" spans="1:12" s="8" customFormat="1" ht="19.5" customHeight="1" x14ac:dyDescent="0.2">
      <c r="A159" s="3" t="str">
        <f>IFERROR(VLOOKUP(B159,'[1]DADOS (OCULTAR)'!$P$3:$R$53,3,0),"")</f>
        <v/>
      </c>
      <c r="B159" s="4">
        <f>'[1]TCE - ANEXO IV - Preencher'!C168</f>
        <v>0</v>
      </c>
      <c r="C159" s="4" t="str">
        <f>'[1]TCE - ANEXO IV - Preencher'!E168</f>
        <v/>
      </c>
      <c r="D159" s="3">
        <f>'[1]TCE - ANEXO IV - Preencher'!F168</f>
        <v>0</v>
      </c>
      <c r="E159" s="5">
        <f>'[1]TCE - ANEXO IV - Preencher'!G168</f>
        <v>0</v>
      </c>
      <c r="F159" s="5">
        <f>'[1]TCE - ANEXO IV - Preencher'!H168</f>
        <v>0</v>
      </c>
      <c r="G159" s="5">
        <f>'[1]TCE - ANEXO IV - Preencher'!I168</f>
        <v>0</v>
      </c>
      <c r="H159" s="5">
        <f>'[1]TCE - ANEXO IV - Preencher'!J168</f>
        <v>0</v>
      </c>
      <c r="I159" s="6" t="str">
        <f>IF('[1]TCE - ANEXO IV - Preencher'!K168="","",'[1]TCE - ANEXO IV - Preencher'!K168)</f>
        <v/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/>
      </c>
      <c r="L159" s="7">
        <f>'[1]TCE - ANEXO IV - Preencher'!N168</f>
        <v>0</v>
      </c>
    </row>
    <row r="160" spans="1:12" s="8" customFormat="1" ht="19.5" customHeight="1" x14ac:dyDescent="0.2">
      <c r="A160" s="3" t="str">
        <f>IFERROR(VLOOKUP(B160,'[1]DADOS (OCULTAR)'!$P$3:$R$53,3,0),"")</f>
        <v/>
      </c>
      <c r="B160" s="4">
        <f>'[1]TCE - ANEXO IV - Preencher'!C169</f>
        <v>0</v>
      </c>
      <c r="C160" s="4" t="str">
        <f>'[1]TCE - ANEXO IV - Preencher'!E169</f>
        <v/>
      </c>
      <c r="D160" s="3">
        <f>'[1]TCE - ANEXO IV - Preencher'!F169</f>
        <v>0</v>
      </c>
      <c r="E160" s="5">
        <f>'[1]TCE - ANEXO IV - Preencher'!G169</f>
        <v>0</v>
      </c>
      <c r="F160" s="5">
        <f>'[1]TCE - ANEXO IV - Preencher'!H169</f>
        <v>0</v>
      </c>
      <c r="G160" s="5">
        <f>'[1]TCE - ANEXO IV - Preencher'!I169</f>
        <v>0</v>
      </c>
      <c r="H160" s="5">
        <f>'[1]TCE - ANEXO IV - Preencher'!J169</f>
        <v>0</v>
      </c>
      <c r="I160" s="6" t="str">
        <f>IF('[1]TCE - ANEXO IV - Preencher'!K169="","",'[1]TCE - ANEXO IV - Preencher'!K169)</f>
        <v/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/>
      </c>
      <c r="L160" s="7">
        <f>'[1]TCE - ANEXO IV - Preencher'!N169</f>
        <v>0</v>
      </c>
    </row>
    <row r="161" spans="1:12" s="8" customFormat="1" ht="19.5" customHeight="1" x14ac:dyDescent="0.2">
      <c r="A161" s="3" t="str">
        <f>IFERROR(VLOOKUP(B161,'[1]DADOS (OCULTAR)'!$P$3:$R$53,3,0),"")</f>
        <v/>
      </c>
      <c r="B161" s="4">
        <f>'[1]TCE - ANEXO IV - Preencher'!C170</f>
        <v>0</v>
      </c>
      <c r="C161" s="4" t="str">
        <f>'[1]TCE - ANEXO IV - Preencher'!E170</f>
        <v/>
      </c>
      <c r="D161" s="3">
        <f>'[1]TCE - ANEXO IV - Preencher'!F170</f>
        <v>0</v>
      </c>
      <c r="E161" s="5">
        <f>'[1]TCE - ANEXO IV - Preencher'!G170</f>
        <v>0</v>
      </c>
      <c r="F161" s="5">
        <f>'[1]TCE - ANEXO IV - Preencher'!H170</f>
        <v>0</v>
      </c>
      <c r="G161" s="5">
        <f>'[1]TCE - ANEXO IV - Preencher'!I170</f>
        <v>0</v>
      </c>
      <c r="H161" s="5">
        <f>'[1]TCE - ANEXO IV - Preencher'!J170</f>
        <v>0</v>
      </c>
      <c r="I161" s="6" t="str">
        <f>IF('[1]TCE - ANEXO IV - Preencher'!K170="","",'[1]TCE - ANEXO IV - Preencher'!K170)</f>
        <v/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/>
      </c>
      <c r="L161" s="7">
        <f>'[1]TCE - ANEXO IV - Preencher'!N170</f>
        <v>0</v>
      </c>
    </row>
    <row r="162" spans="1:12" s="8" customFormat="1" ht="19.5" customHeight="1" x14ac:dyDescent="0.2">
      <c r="A162" s="3" t="str">
        <f>IFERROR(VLOOKUP(B162,'[1]DADOS (OCULTAR)'!$P$3:$R$53,3,0),"")</f>
        <v/>
      </c>
      <c r="B162" s="4">
        <f>'[1]TCE - ANEXO IV - Preencher'!C171</f>
        <v>0</v>
      </c>
      <c r="C162" s="4" t="str">
        <f>'[1]TCE - ANEXO IV - Preencher'!E171</f>
        <v/>
      </c>
      <c r="D162" s="3">
        <f>'[1]TCE - ANEXO IV - Preencher'!F171</f>
        <v>0</v>
      </c>
      <c r="E162" s="5">
        <f>'[1]TCE - ANEXO IV - Preencher'!G171</f>
        <v>0</v>
      </c>
      <c r="F162" s="5">
        <f>'[1]TCE - ANEXO IV - Preencher'!H171</f>
        <v>0</v>
      </c>
      <c r="G162" s="5">
        <f>'[1]TCE - ANEXO IV - Preencher'!I171</f>
        <v>0</v>
      </c>
      <c r="H162" s="5">
        <f>'[1]TCE - ANEXO IV - Preencher'!J171</f>
        <v>0</v>
      </c>
      <c r="I162" s="6" t="str">
        <f>IF('[1]TCE - ANEXO IV - Preencher'!K171="","",'[1]TCE - ANEXO IV - Preencher'!K171)</f>
        <v/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/>
      </c>
      <c r="L162" s="7">
        <f>'[1]TCE - ANEXO IV - Preencher'!N171</f>
        <v>0</v>
      </c>
    </row>
    <row r="163" spans="1:12" s="8" customFormat="1" ht="19.5" customHeight="1" x14ac:dyDescent="0.2">
      <c r="A163" s="3" t="str">
        <f>IFERROR(VLOOKUP(B163,'[1]DADOS (OCULTAR)'!$P$3:$R$53,3,0),"")</f>
        <v/>
      </c>
      <c r="B163" s="4">
        <f>'[1]TCE - ANEXO IV - Preencher'!C172</f>
        <v>0</v>
      </c>
      <c r="C163" s="4" t="str">
        <f>'[1]TCE - ANEXO IV - Preencher'!E172</f>
        <v/>
      </c>
      <c r="D163" s="3">
        <f>'[1]TCE - ANEXO IV - Preencher'!F172</f>
        <v>0</v>
      </c>
      <c r="E163" s="5">
        <f>'[1]TCE - ANEXO IV - Preencher'!G172</f>
        <v>0</v>
      </c>
      <c r="F163" s="5">
        <f>'[1]TCE - ANEXO IV - Preencher'!H172</f>
        <v>0</v>
      </c>
      <c r="G163" s="5">
        <f>'[1]TCE - ANEXO IV - Preencher'!I172</f>
        <v>0</v>
      </c>
      <c r="H163" s="5">
        <f>'[1]TCE - ANEXO IV - Preencher'!J172</f>
        <v>0</v>
      </c>
      <c r="I163" s="6" t="str">
        <f>IF('[1]TCE - ANEXO IV - Preencher'!K172="","",'[1]TCE - ANEXO IV - Preencher'!K172)</f>
        <v/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/>
      </c>
      <c r="L163" s="7">
        <f>'[1]TCE - ANEXO IV - Preencher'!N172</f>
        <v>0</v>
      </c>
    </row>
    <row r="164" spans="1:12" s="8" customFormat="1" ht="19.5" customHeight="1" x14ac:dyDescent="0.2">
      <c r="A164" s="3" t="str">
        <f>IFERROR(VLOOKUP(B164,'[1]DADOS (OCULTAR)'!$P$3:$R$53,3,0),"")</f>
        <v/>
      </c>
      <c r="B164" s="4">
        <f>'[1]TCE - ANEXO IV - Preencher'!C173</f>
        <v>0</v>
      </c>
      <c r="C164" s="4" t="str">
        <f>'[1]TCE - ANEXO IV - Preencher'!E173</f>
        <v/>
      </c>
      <c r="D164" s="3">
        <f>'[1]TCE - ANEXO IV - Preencher'!F173</f>
        <v>0</v>
      </c>
      <c r="E164" s="5">
        <f>'[1]TCE - ANEXO IV - Preencher'!G173</f>
        <v>0</v>
      </c>
      <c r="F164" s="5">
        <f>'[1]TCE - ANEXO IV - Preencher'!H173</f>
        <v>0</v>
      </c>
      <c r="G164" s="5">
        <f>'[1]TCE - ANEXO IV - Preencher'!I173</f>
        <v>0</v>
      </c>
      <c r="H164" s="5">
        <f>'[1]TCE - ANEXO IV - Preencher'!J173</f>
        <v>0</v>
      </c>
      <c r="I164" s="6" t="str">
        <f>IF('[1]TCE - ANEXO IV - Preencher'!K173="","",'[1]TCE - ANEXO IV - Preencher'!K173)</f>
        <v/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/>
      </c>
      <c r="L164" s="7">
        <f>'[1]TCE - ANEXO IV - Preencher'!N173</f>
        <v>0</v>
      </c>
    </row>
    <row r="165" spans="1:12" s="8" customFormat="1" ht="19.5" customHeight="1" x14ac:dyDescent="0.2">
      <c r="A165" s="3" t="str">
        <f>IFERROR(VLOOKUP(B165,'[1]DADOS (OCULTAR)'!$P$3:$R$53,3,0),"")</f>
        <v/>
      </c>
      <c r="B165" s="4">
        <f>'[1]TCE - ANEXO IV - Preencher'!C174</f>
        <v>0</v>
      </c>
      <c r="C165" s="4" t="str">
        <f>'[1]TCE - ANEXO IV - Preencher'!E174</f>
        <v/>
      </c>
      <c r="D165" s="3">
        <f>'[1]TCE - ANEXO IV - Preencher'!F174</f>
        <v>0</v>
      </c>
      <c r="E165" s="5">
        <f>'[1]TCE - ANEXO IV - Preencher'!G174</f>
        <v>0</v>
      </c>
      <c r="F165" s="5">
        <f>'[1]TCE - ANEXO IV - Preencher'!H174</f>
        <v>0</v>
      </c>
      <c r="G165" s="5">
        <f>'[1]TCE - ANEXO IV - Preencher'!I174</f>
        <v>0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0</v>
      </c>
    </row>
    <row r="166" spans="1:12" s="8" customFormat="1" ht="19.5" customHeight="1" x14ac:dyDescent="0.2">
      <c r="A166" s="3" t="str">
        <f>IFERROR(VLOOKUP(B166,'[1]DADOS (OCULTAR)'!$P$3:$R$53,3,0),"")</f>
        <v/>
      </c>
      <c r="B166" s="4">
        <f>'[1]TCE - ANEXO IV - Preencher'!C175</f>
        <v>0</v>
      </c>
      <c r="C166" s="4" t="str">
        <f>'[1]TCE - ANEXO IV - Preencher'!E175</f>
        <v/>
      </c>
      <c r="D166" s="3">
        <f>'[1]TCE - ANEXO IV - Preencher'!F175</f>
        <v>0</v>
      </c>
      <c r="E166" s="5">
        <f>'[1]TCE - ANEXO IV - Preencher'!G175</f>
        <v>0</v>
      </c>
      <c r="F166" s="5">
        <f>'[1]TCE - ANEXO IV - Preencher'!H175</f>
        <v>0</v>
      </c>
      <c r="G166" s="5">
        <f>'[1]TCE - ANEXO IV - Preencher'!I175</f>
        <v>0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0</v>
      </c>
    </row>
    <row r="167" spans="1:12" s="8" customFormat="1" ht="19.5" customHeight="1" x14ac:dyDescent="0.2">
      <c r="A167" s="3" t="str">
        <f>IFERROR(VLOOKUP(B167,'[1]DADOS (OCULTAR)'!$P$3:$R$53,3,0),"")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>
        <f>'[1]TCE - ANEXO IV - Preencher'!I176</f>
        <v>0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0</v>
      </c>
    </row>
    <row r="168" spans="1:12" s="8" customFormat="1" ht="19.5" customHeight="1" x14ac:dyDescent="0.2">
      <c r="A168" s="3" t="str">
        <f>IFERROR(VLOOKUP(B168,'[1]DADOS (OCULTAR)'!$P$3:$R$53,3,0),"")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 x14ac:dyDescent="0.2">
      <c r="A169" s="3" t="str">
        <f>IFERROR(VLOOKUP(B169,'[1]DADOS (OCULTAR)'!$P$3:$R$53,3,0),"")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 x14ac:dyDescent="0.2">
      <c r="A170" s="3" t="str">
        <f>IFERROR(VLOOKUP(B170,'[1]DADOS (OCULTAR)'!$P$3:$R$53,3,0),"")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 x14ac:dyDescent="0.2">
      <c r="A171" s="3" t="str">
        <f>IFERROR(VLOOKUP(B171,'[1]DADOS (OCULTAR)'!$P$3:$R$53,3,0),"")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 x14ac:dyDescent="0.2">
      <c r="A172" s="3" t="str">
        <f>IFERROR(VLOOKUP(B172,'[1]DADOS (OCULTAR)'!$P$3:$R$53,3,0),"")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 x14ac:dyDescent="0.2">
      <c r="A173" s="3" t="str">
        <f>IFERROR(VLOOKUP(B173,'[1]DADOS (OCULTAR)'!$P$3:$R$53,3,0),"")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 x14ac:dyDescent="0.2">
      <c r="A174" s="3" t="str">
        <f>IFERROR(VLOOKUP(B174,'[1]DADOS (OCULTAR)'!$P$3:$R$53,3,0),"")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 x14ac:dyDescent="0.2">
      <c r="A175" s="3" t="str">
        <f>IFERROR(VLOOKUP(B175,'[1]DADOS (OCULTAR)'!$P$3:$R$53,3,0),"")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 x14ac:dyDescent="0.2">
      <c r="A176" s="3" t="str">
        <f>IFERROR(VLOOKUP(B176,'[1]DADOS (OCULTAR)'!$P$3:$R$53,3,0),"")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 x14ac:dyDescent="0.2">
      <c r="A177" s="3" t="str">
        <f>IFERROR(VLOOKUP(B177,'[1]DADOS (OCULTAR)'!$P$3:$R$53,3,0),"")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 x14ac:dyDescent="0.2">
      <c r="A178" s="3" t="str">
        <f>IFERROR(VLOOKUP(B178,'[1]DADOS (OCULTAR)'!$P$3:$R$53,3,0),"")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 x14ac:dyDescent="0.2">
      <c r="A179" s="3" t="str">
        <f>IFERROR(VLOOKUP(B179,'[1]DADOS (OCULTAR)'!$P$3:$R$53,3,0),"")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 x14ac:dyDescent="0.2">
      <c r="A180" s="3" t="str">
        <f>IFERROR(VLOOKUP(B180,'[1]DADOS (OCULTAR)'!$P$3:$R$53,3,0),"")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 x14ac:dyDescent="0.2">
      <c r="A181" s="3" t="str">
        <f>IFERROR(VLOOKUP(B181,'[1]DADOS (OCULTAR)'!$P$3:$R$53,3,0),"")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 x14ac:dyDescent="0.2">
      <c r="A182" s="3" t="str">
        <f>IFERROR(VLOOKUP(B182,'[1]DADOS (OCULTAR)'!$P$3:$R$53,3,0),"")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 x14ac:dyDescent="0.2">
      <c r="A183" s="3" t="str">
        <f>IFERROR(VLOOKUP(B183,'[1]DADOS (OCULTAR)'!$P$3:$R$53,3,0),"")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 x14ac:dyDescent="0.2">
      <c r="A184" s="3" t="str">
        <f>IFERROR(VLOOKUP(B184,'[1]DADOS (OCULTAR)'!$P$3:$R$53,3,0),"")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 x14ac:dyDescent="0.2">
      <c r="A185" s="3" t="str">
        <f>IFERROR(VLOOKUP(B185,'[1]DADOS (OCULTAR)'!$P$3:$R$53,3,0),"")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 x14ac:dyDescent="0.2">
      <c r="A186" s="3" t="str">
        <f>IFERROR(VLOOKUP(B186,'[1]DADOS (OCULTAR)'!$P$3:$R$53,3,0),"")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 x14ac:dyDescent="0.2">
      <c r="A187" s="3" t="str">
        <f>IFERROR(VLOOKUP(B187,'[1]DADOS (OCULTAR)'!$P$3:$R$53,3,0),"")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">
      <c r="A188" s="3" t="str">
        <f>IFERROR(VLOOKUP(B188,'[1]DADOS (OCULTAR)'!$P$3:$R$53,3,0),"")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">
      <c r="A189" s="3" t="str">
        <f>IFERROR(VLOOKUP(B189,'[1]DADOS (OCULTAR)'!$P$3:$R$53,3,0),"")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">
      <c r="A190" s="3" t="str">
        <f>IFERROR(VLOOKUP(B190,'[1]DADOS (OCULTAR)'!$P$3:$R$53,3,0),"")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">
      <c r="A191" s="3" t="str">
        <f>IFERROR(VLOOKUP(B191,'[1]DADOS (OCULTAR)'!$P$3:$R$53,3,0),"")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">
      <c r="A192" s="3" t="str">
        <f>IFERROR(VLOOKUP(B192,'[1]DADOS (OCULTAR)'!$P$3:$R$53,3,0),"")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">
      <c r="A193" s="3" t="str">
        <f>IFERROR(VLOOKUP(B193,'[1]DADOS (OCULTAR)'!$P$3:$R$53,3,0),"")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">
      <c r="A194" s="3" t="str">
        <f>IFERROR(VLOOKUP(B194,'[1]DADOS (OCULTAR)'!$P$3:$R$53,3,0),"")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">
      <c r="A195" s="3" t="str">
        <f>IFERROR(VLOOKUP(B195,'[1]DADOS (OCULTAR)'!$P$3:$R$53,3,0),"")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">
      <c r="A196" s="3" t="str">
        <f>IFERROR(VLOOKUP(B196,'[1]DADOS (OCULTAR)'!$P$3:$R$53,3,0),"")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">
      <c r="A197" s="3" t="str">
        <f>IFERROR(VLOOKUP(B197,'[1]DADOS (OCULTAR)'!$P$3:$R$53,3,0),"")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">
      <c r="A198" s="3" t="str">
        <f>IFERROR(VLOOKUP(B198,'[1]DADOS (OCULTAR)'!$P$3:$R$53,3,0),"")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">
      <c r="A199" s="3" t="str">
        <f>IFERROR(VLOOKUP(B199,'[1]DADOS (OCULTAR)'!$P$3:$R$53,3,0),"")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">
      <c r="A200" s="3" t="str">
        <f>IFERROR(VLOOKUP(B200,'[1]DADOS (OCULTAR)'!$P$3:$R$53,3,0),"")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">
      <c r="A201" s="3" t="str">
        <f>IFERROR(VLOOKUP(B201,'[1]DADOS (OCULTAR)'!$P$3:$R$53,3,0),"")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">
      <c r="A202" s="3" t="str">
        <f>IFERROR(VLOOKUP(B202,'[1]DADOS (OCULTAR)'!$P$3:$R$53,3,0),"")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">
      <c r="A203" s="3" t="str">
        <f>IFERROR(VLOOKUP(B203,'[1]DADOS (OCULTAR)'!$P$3:$R$53,3,0),"")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">
      <c r="A204" s="3" t="str">
        <f>IFERROR(VLOOKUP(B204,'[1]DADOS (OCULTAR)'!$P$3:$R$53,3,0),"")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 t="str">
        <f>IFERROR(VLOOKUP(B205,'[1]DADOS (OCULTAR)'!$P$3:$R$53,3,0),"")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(OCULTAR)'!$P$3:$R$53,3,0),"")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(OCULTAR)'!$P$3:$R$53,3,0),"")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(OCULTAR)'!$P$3:$R$53,3,0),"")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(OCULTAR)'!$P$3:$R$53,3,0),"")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(OCULTAR)'!$P$3:$R$53,3,0),"")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(OCULTAR)'!$P$3:$R$53,3,0),"")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(OCULTAR)'!$P$3:$R$53,3,0),"")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(OCULTAR)'!$P$3:$R$53,3,0),"")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(OCULTAR)'!$P$3:$R$53,3,0),"")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(OCULTAR)'!$P$3:$R$53,3,0),"")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(OCULTAR)'!$P$3:$R$53,3,0),"")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(OCULTAR)'!$P$3:$R$53,3,0),"")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(OCULTAR)'!$P$3:$R$53,3,0),"")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(OCULTAR)'!$P$3:$R$53,3,0),"")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(OCULTAR)'!$P$3:$R$53,3,0),"")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(OCULTAR)'!$P$3:$R$53,3,0),"")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(OCULTAR)'!$P$3:$R$53,3,0),"")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(OCULTAR)'!$P$3:$R$53,3,0),"")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(OCULTAR)'!$P$3:$R$53,3,0),"")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(OCULTAR)'!$P$3:$R$53,3,0),"")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(OCULTAR)'!$P$3:$R$53,3,0),"")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(OCULTAR)'!$P$3:$R$53,3,0),"")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(OCULTAR)'!$P$3:$R$53,3,0),"")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(OCULTAR)'!$P$3:$R$53,3,0),"")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(OCULTAR)'!$P$3:$R$53,3,0),"")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(OCULTAR)'!$P$3:$R$53,3,0),"")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(OCULTAR)'!$P$3:$R$53,3,0),"")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(OCULTAR)'!$P$3:$R$53,3,0),"")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(OCULTAR)'!$P$3:$R$53,3,0),"")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(OCULTAR)'!$P$3:$R$53,3,0),"")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(OCULTAR)'!$P$3:$R$53,3,0),"")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(OCULTAR)'!$P$3:$R$53,3,0),"")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(OCULTAR)'!$P$3:$R$53,3,0),"")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(OCULTAR)'!$P$3:$R$53,3,0),"")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(OCULTAR)'!$P$3:$R$53,3,0),"")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(OCULTAR)'!$P$3:$R$53,3,0),"")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(OCULTAR)'!$P$3:$R$53,3,0),"")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(OCULTAR)'!$P$3:$R$53,3,0),"")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(OCULTAR)'!$P$3:$R$53,3,0),"")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(OCULTAR)'!$P$3:$R$53,3,0),"")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(OCULTAR)'!$P$3:$R$53,3,0),"")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(OCULTAR)'!$P$3:$R$53,3,0),"")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(OCULTAR)'!$P$3:$R$53,3,0),"")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(OCULTAR)'!$P$3:$R$53,3,0),"")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(OCULTAR)'!$P$3:$R$53,3,0),"")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(OCULTAR)'!$P$3:$R$53,3,0),"")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(OCULTAR)'!$P$3:$R$53,3,0),"")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(OCULTAR)'!$P$3:$R$53,3,0),"")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(OCULTAR)'!$P$3:$R$53,3,0),"")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(OCULTAR)'!$P$3:$R$53,3,0),"")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(OCULTAR)'!$P$3:$R$53,3,0),"")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(OCULTAR)'!$P$3:$R$53,3,0),"")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(OCULTAR)'!$P$3:$R$53,3,0),"")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(OCULTAR)'!$P$3:$R$53,3,0),"")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(OCULTAR)'!$P$3:$R$53,3,0),"")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(OCULTAR)'!$P$3:$R$53,3,0),"")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(OCULTAR)'!$P$3:$R$53,3,0),"")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(OCULTAR)'!$P$3:$R$53,3,0),"")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(OCULTAR)'!$P$3:$R$53,3,0),"")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(OCULTAR)'!$P$3:$R$53,3,0),"")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(OCULTAR)'!$P$3:$R$53,3,0),"")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(OCULTAR)'!$P$3:$R$53,3,0),"")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(OCULTAR)'!$P$3:$R$53,3,0),"")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(OCULTAR)'!$P$3:$R$53,3,0),"")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(OCULTAR)'!$P$3:$R$53,3,0),"")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(OCULTAR)'!$P$3:$R$53,3,0),"")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(OCULTAR)'!$P$3:$R$53,3,0),"")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(OCULTAR)'!$P$3:$R$53,3,0),"")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(OCULTAR)'!$P$3:$R$53,3,0),"")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(OCULTAR)'!$P$3:$R$53,3,0),"")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(OCULTAR)'!$P$3:$R$53,3,0),"")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(OCULTAR)'!$P$3:$R$53,3,0),"")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(OCULTAR)'!$P$3:$R$53,3,0),"")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(OCULTAR)'!$P$3:$R$53,3,0),"")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(OCULTAR)'!$P$3:$R$53,3,0),"")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(OCULTAR)'!$P$3:$R$53,3,0),"")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(OCULTAR)'!$P$3:$R$53,3,0),"")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(OCULTAR)'!$P$3:$R$53,3,0),"")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(OCULTAR)'!$P$3:$R$53,3,0),"")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(OCULTAR)'!$P$3:$R$53,3,0),"")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(OCULTAR)'!$P$3:$R$53,3,0),"")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(OCULTAR)'!$P$3:$R$53,3,0),"")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(OCULTAR)'!$P$3:$R$53,3,0),"")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(OCULTAR)'!$P$3:$R$53,3,0),"")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(OCULTAR)'!$P$3:$R$53,3,0),"")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(OCULTAR)'!$P$3:$R$53,3,0),"")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(OCULTAR)'!$P$3:$R$53,3,0),"")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(OCULTAR)'!$P$3:$R$53,3,0),"")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(OCULTAR)'!$P$3:$R$53,3,0),"")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(OCULTAR)'!$P$3:$R$53,3,0),"")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(OCULTAR)'!$P$3:$R$53,3,0),"")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(OCULTAR)'!$P$3:$R$53,3,0),"")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(OCULTAR)'!$P$3:$R$53,3,0),"")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(OCULTAR)'!$P$3:$R$53,3,0),"")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(OCULTAR)'!$P$3:$R$53,3,0),"")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(OCULTAR)'!$P$3:$R$53,3,0),"")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(OCULTAR)'!$P$3:$R$53,3,0),"")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(OCULTAR)'!$P$3:$R$53,3,0),"")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(OCULTAR)'!$P$3:$R$53,3,0),"")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(OCULTAR)'!$P$3:$R$53,3,0),"")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(OCULTAR)'!$P$3:$R$53,3,0),"")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(OCULTAR)'!$P$3:$R$53,3,0),"")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(OCULTAR)'!$P$3:$R$53,3,0),"")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(OCULTAR)'!$P$3:$R$53,3,0),"")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(OCULTAR)'!$P$3:$R$53,3,0),"")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(OCULTAR)'!$P$3:$R$53,3,0),"")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(OCULTAR)'!$P$3:$R$53,3,0),"")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(OCULTAR)'!$P$3:$R$53,3,0),"")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(OCULTAR)'!$P$3:$R$53,3,0),"")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(OCULTAR)'!$P$3:$R$53,3,0),"")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(OCULTAR)'!$P$3:$R$53,3,0),"")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(OCULTAR)'!$P$3:$R$53,3,0),"")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(OCULTAR)'!$P$3:$R$53,3,0),"")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(OCULTAR)'!$P$3:$R$53,3,0),"")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(OCULTAR)'!$P$3:$R$53,3,0),"")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(OCULTAR)'!$P$3:$R$53,3,0),"")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(OCULTAR)'!$P$3:$R$53,3,0),"")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(OCULTAR)'!$P$3:$R$53,3,0),"")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(OCULTAR)'!$P$3:$R$53,3,0),"")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(OCULTAR)'!$P$3:$R$53,3,0),"")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(OCULTAR)'!$P$3:$R$53,3,0),"")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(OCULTAR)'!$P$3:$R$53,3,0),"")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(OCULTAR)'!$P$3:$R$53,3,0),"")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(OCULTAR)'!$P$3:$R$53,3,0),"")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(OCULTAR)'!$P$3:$R$53,3,0),"")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(OCULTAR)'!$P$3:$R$53,3,0),"")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(OCULTAR)'!$P$3:$R$53,3,0),"")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(OCULTAR)'!$P$3:$R$53,3,0),"")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(OCULTAR)'!$P$3:$R$53,3,0),"")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(OCULTAR)'!$P$3:$R$53,3,0),"")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(OCULTAR)'!$P$3:$R$53,3,0),"")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(OCULTAR)'!$P$3:$R$53,3,0),"")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(OCULTAR)'!$P$3:$R$53,3,0),"")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(OCULTAR)'!$P$3:$R$53,3,0),"")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(OCULTAR)'!$P$3:$R$53,3,0),"")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(OCULTAR)'!$P$3:$R$53,3,0),"")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(OCULTAR)'!$P$3:$R$53,3,0),"")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(OCULTAR)'!$P$3:$R$53,3,0),"")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(OCULTAR)'!$P$3:$R$53,3,0),"")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(OCULTAR)'!$P$3:$R$53,3,0),"")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(OCULTAR)'!$P$3:$R$53,3,0),"")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(OCULTAR)'!$P$3:$R$53,3,0),"")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(OCULTAR)'!$P$3:$R$53,3,0),"")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(OCULTAR)'!$P$3:$R$53,3,0),"")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(OCULTAR)'!$P$3:$R$53,3,0),"")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(OCULTAR)'!$P$3:$R$53,3,0),"")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(OCULTAR)'!$P$3:$R$53,3,0),"")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(OCULTAR)'!$P$3:$R$53,3,0),"")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(OCULTAR)'!$P$3:$R$53,3,0),"")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(OCULTAR)'!$P$3:$R$53,3,0),"")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(OCULTAR)'!$P$3:$R$53,3,0),"")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(OCULTAR)'!$P$3:$R$53,3,0),"")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(OCULTAR)'!$P$3:$R$53,3,0),"")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(OCULTAR)'!$P$3:$R$53,3,0),"")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(OCULTAR)'!$P$3:$R$53,3,0),"")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(OCULTAR)'!$P$3:$R$53,3,0),"")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(OCULTAR)'!$P$3:$R$53,3,0),"")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(OCULTAR)'!$P$3:$R$53,3,0),"")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(OCULTAR)'!$P$3:$R$53,3,0),"")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(OCULTAR)'!$P$3:$R$53,3,0),"")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(OCULTAR)'!$P$3:$R$53,3,0),"")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(OCULTAR)'!$P$3:$R$53,3,0),"")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(OCULTAR)'!$P$3:$R$53,3,0),"")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(OCULTAR)'!$P$3:$R$53,3,0),"")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(OCULTAR)'!$P$3:$R$53,3,0),"")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(OCULTAR)'!$P$3:$R$53,3,0),"")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(OCULTAR)'!$P$3:$R$53,3,0),"")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(OCULTAR)'!$P$3:$R$53,3,0),"")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(OCULTAR)'!$P$3:$R$53,3,0),"")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(OCULTAR)'!$P$3:$R$53,3,0),"")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(OCULTAR)'!$P$3:$R$53,3,0),"")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(OCULTAR)'!$P$3:$R$53,3,0),"")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(OCULTAR)'!$P$3:$R$53,3,0),"")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(OCULTAR)'!$P$3:$R$53,3,0),"")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(OCULTAR)'!$P$3:$R$53,3,0),"")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(OCULTAR)'!$P$3:$R$53,3,0),"")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(OCULTAR)'!$P$3:$R$53,3,0),"")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(OCULTAR)'!$P$3:$R$53,3,0),"")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(OCULTAR)'!$P$3:$R$53,3,0),"")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(OCULTAR)'!$P$3:$R$53,3,0),"")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(OCULTAR)'!$P$3:$R$53,3,0),"")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(OCULTAR)'!$P$3:$R$53,3,0),"")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(OCULTAR)'!$P$3:$R$53,3,0),"")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(OCULTAR)'!$P$3:$R$53,3,0),"")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(OCULTAR)'!$P$3:$R$53,3,0),"")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(OCULTAR)'!$P$3:$R$53,3,0),"")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(OCULTAR)'!$P$3:$R$53,3,0),"")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(OCULTAR)'!$P$3:$R$53,3,0),"")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(OCULTAR)'!$P$3:$R$53,3,0),"")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(OCULTAR)'!$P$3:$R$53,3,0),"")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(OCULTAR)'!$P$3:$R$53,3,0),"")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(OCULTAR)'!$P$3:$R$53,3,0),"")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(OCULTAR)'!$P$3:$R$53,3,0),"")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(OCULTAR)'!$P$3:$R$53,3,0),"")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(OCULTAR)'!$P$3:$R$53,3,0),"")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(OCULTAR)'!$P$3:$R$53,3,0),"")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(OCULTAR)'!$P$3:$R$53,3,0),"")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(OCULTAR)'!$P$3:$R$53,3,0),"")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(OCULTAR)'!$P$3:$R$53,3,0),"")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(OCULTAR)'!$P$3:$R$53,3,0),"")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(OCULTAR)'!$P$3:$R$53,3,0),"")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(OCULTAR)'!$P$3:$R$53,3,0),"")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(OCULTAR)'!$P$3:$R$53,3,0),"")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(OCULTAR)'!$P$3:$R$53,3,0),"")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(OCULTAR)'!$P$3:$R$53,3,0),"")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(OCULTAR)'!$P$3:$R$53,3,0),"")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(OCULTAR)'!$P$3:$R$53,3,0),"")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(OCULTAR)'!$P$3:$R$53,3,0),"")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(OCULTAR)'!$P$3:$R$53,3,0),"")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(OCULTAR)'!$P$3:$R$53,3,0),"")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(OCULTAR)'!$P$3:$R$53,3,0),"")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(OCULTAR)'!$P$3:$R$53,3,0),"")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(OCULTAR)'!$P$3:$R$53,3,0),"")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(OCULTAR)'!$P$3:$R$53,3,0),"")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(OCULTAR)'!$P$3:$R$53,3,0),"")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(OCULTAR)'!$P$3:$R$53,3,0),"")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(OCULTAR)'!$P$3:$R$53,3,0),"")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(OCULTAR)'!$P$3:$R$53,3,0),"")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(OCULTAR)'!$P$3:$R$53,3,0),"")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(OCULTAR)'!$P$3:$R$53,3,0),"")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(OCULTAR)'!$P$3:$R$53,3,0),"")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(OCULTAR)'!$P$3:$R$53,3,0),"")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(OCULTAR)'!$P$3:$R$53,3,0),"")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(OCULTAR)'!$P$3:$R$53,3,0),"")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(OCULTAR)'!$P$3:$R$53,3,0),"")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(OCULTAR)'!$P$3:$R$53,3,0),"")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(OCULTAR)'!$P$3:$R$53,3,0),"")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(OCULTAR)'!$P$3:$R$53,3,0),"")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(OCULTAR)'!$P$3:$R$53,3,0),"")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(OCULTAR)'!$P$3:$R$53,3,0),"")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(OCULTAR)'!$P$3:$R$53,3,0),"")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(OCULTAR)'!$P$3:$R$53,3,0),"")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(OCULTAR)'!$P$3:$R$53,3,0),"")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(OCULTAR)'!$P$3:$R$53,3,0),"")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(OCULTAR)'!$P$3:$R$53,3,0),"")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(OCULTAR)'!$P$3:$R$53,3,0),"")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(OCULTAR)'!$P$3:$R$53,3,0),"")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(OCULTAR)'!$P$3:$R$53,3,0),"")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(OCULTAR)'!$P$3:$R$53,3,0),"")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(OCULTAR)'!$P$3:$R$53,3,0),"")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(OCULTAR)'!$P$3:$R$53,3,0),"")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(OCULTAR)'!$P$3:$R$53,3,0),"")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(OCULTAR)'!$P$3:$R$53,3,0),"")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(OCULTAR)'!$P$3:$R$53,3,0),"")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(OCULTAR)'!$P$3:$R$53,3,0),"")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(OCULTAR)'!$P$3:$R$53,3,0),"")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(OCULTAR)'!$P$3:$R$53,3,0),"")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(OCULTAR)'!$P$3:$R$53,3,0),"")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(OCULTAR)'!$P$3:$R$53,3,0),"")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(OCULTAR)'!$P$3:$R$53,3,0),"")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(OCULTAR)'!$P$3:$R$53,3,0),"")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(OCULTAR)'!$P$3:$R$53,3,0),"")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(OCULTAR)'!$P$3:$R$53,3,0),"")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(OCULTAR)'!$P$3:$R$53,3,0),"")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(OCULTAR)'!$P$3:$R$53,3,0),"")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(OCULTAR)'!$P$3:$R$53,3,0),"")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(OCULTAR)'!$P$3:$R$53,3,0),"")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(OCULTAR)'!$P$3:$R$53,3,0),"")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(OCULTAR)'!$P$3:$R$53,3,0),"")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(OCULTAR)'!$P$3:$R$53,3,0),"")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(OCULTAR)'!$P$3:$R$53,3,0),"")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(OCULTAR)'!$P$3:$R$53,3,0),"")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(OCULTAR)'!$P$3:$R$53,3,0),"")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(OCULTAR)'!$P$3:$R$53,3,0),"")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(OCULTAR)'!$P$3:$R$53,3,0),"")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(OCULTAR)'!$P$3:$R$53,3,0),"")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(OCULTAR)'!$P$3:$R$53,3,0),"")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(OCULTAR)'!$P$3:$R$53,3,0),"")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(OCULTAR)'!$P$3:$R$53,3,0),"")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(OCULTAR)'!$P$3:$R$53,3,0),"")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(OCULTAR)'!$P$3:$R$53,3,0),"")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(OCULTAR)'!$P$3:$R$53,3,0),"")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(OCULTAR)'!$P$3:$R$53,3,0),"")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(OCULTAR)'!$P$3:$R$53,3,0),"")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(OCULTAR)'!$P$3:$R$53,3,0),"")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(OCULTAR)'!$P$3:$R$53,3,0),"")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(OCULTAR)'!$P$3:$R$53,3,0),"")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(OCULTAR)'!$P$3:$R$53,3,0),"")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(OCULTAR)'!$P$3:$R$53,3,0),"")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(OCULTAR)'!$P$3:$R$53,3,0),"")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(OCULTAR)'!$P$3:$R$53,3,0),"")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(OCULTAR)'!$P$3:$R$53,3,0),"")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(OCULTAR)'!$P$3:$R$53,3,0),"")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(OCULTAR)'!$P$3:$R$53,3,0),"")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(OCULTAR)'!$P$3:$R$53,3,0),"")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(OCULTAR)'!$P$3:$R$53,3,0),"")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(OCULTAR)'!$P$3:$R$53,3,0),"")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(OCULTAR)'!$P$3:$R$53,3,0),"")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(OCULTAR)'!$P$3:$R$53,3,0),"")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(OCULTAR)'!$P$3:$R$53,3,0),"")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(OCULTAR)'!$P$3:$R$53,3,0),"")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(OCULTAR)'!$P$3:$R$53,3,0),"")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(OCULTAR)'!$P$3:$R$53,3,0),"")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(OCULTAR)'!$P$3:$R$53,3,0),"")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(OCULTAR)'!$P$3:$R$53,3,0),"")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(OCULTAR)'!$P$3:$R$53,3,0),"")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(OCULTAR)'!$P$3:$R$53,3,0),"")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(OCULTAR)'!$P$3:$R$53,3,0),"")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(OCULTAR)'!$P$3:$R$53,3,0),"")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(OCULTAR)'!$P$3:$R$53,3,0),"")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(OCULTAR)'!$P$3:$R$53,3,0),"")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(OCULTAR)'!$P$3:$R$53,3,0),"")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(OCULTAR)'!$P$3:$R$53,3,0),"")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(OCULTAR)'!$P$3:$R$53,3,0),"")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(OCULTAR)'!$P$3:$R$53,3,0),"")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(OCULTAR)'!$P$3:$R$53,3,0),"")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(OCULTAR)'!$P$3:$R$53,3,0),"")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(OCULTAR)'!$P$3:$R$53,3,0),"")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(OCULTAR)'!$P$3:$R$53,3,0),"")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(OCULTAR)'!$P$3:$R$53,3,0),"")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(OCULTAR)'!$P$3:$R$53,3,0),"")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(OCULTAR)'!$P$3:$R$53,3,0),"")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(OCULTAR)'!$P$3:$R$53,3,0),"")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(OCULTAR)'!$P$3:$R$53,3,0),"")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(OCULTAR)'!$P$3:$R$53,3,0),"")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(OCULTAR)'!$P$3:$R$53,3,0),"")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(OCULTAR)'!$P$3:$R$53,3,0),"")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(OCULTAR)'!$P$3:$R$53,3,0),"")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(OCULTAR)'!$P$3:$R$53,3,0),"")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(OCULTAR)'!$P$3:$R$53,3,0),"")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(OCULTAR)'!$P$3:$R$53,3,0),"")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(OCULTAR)'!$P$3:$R$53,3,0),"")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(OCULTAR)'!$P$3:$R$53,3,0),"")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(OCULTAR)'!$P$3:$R$53,3,0),"")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(OCULTAR)'!$P$3:$R$53,3,0),"")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(OCULTAR)'!$P$3:$R$53,3,0),"")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(OCULTAR)'!$P$3:$R$53,3,0),"")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(OCULTAR)'!$P$3:$R$53,3,0),"")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(OCULTAR)'!$P$3:$R$53,3,0),"")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(OCULTAR)'!$P$3:$R$53,3,0),"")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(OCULTAR)'!$P$3:$R$53,3,0),"")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(OCULTAR)'!$P$3:$R$53,3,0),"")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(OCULTAR)'!$P$3:$R$53,3,0),"")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(OCULTAR)'!$P$3:$R$53,3,0),"")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(OCULTAR)'!$P$3:$R$53,3,0),"")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(OCULTAR)'!$P$3:$R$53,3,0),"")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(OCULTAR)'!$P$3:$R$53,3,0),"")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(OCULTAR)'!$P$3:$R$53,3,0),"")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(OCULTAR)'!$P$3:$R$53,3,0),"")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(OCULTAR)'!$P$3:$R$53,3,0),"")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(OCULTAR)'!$P$3:$R$53,3,0),"")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(OCULTAR)'!$P$3:$R$53,3,0),"")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(OCULTAR)'!$P$3:$R$53,3,0),"")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(OCULTAR)'!$P$3:$R$53,3,0),"")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(OCULTAR)'!$P$3:$R$53,3,0),"")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(OCULTAR)'!$P$3:$R$53,3,0),"")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(OCULTAR)'!$P$3:$R$53,3,0),"")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(OCULTAR)'!$P$3:$R$53,3,0),"")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(OCULTAR)'!$P$3:$R$53,3,0),"")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(OCULTAR)'!$P$3:$R$53,3,0),"")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(OCULTAR)'!$P$3:$R$53,3,0),"")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(OCULTAR)'!$P$3:$R$53,3,0),"")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(OCULTAR)'!$P$3:$R$53,3,0),"")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(OCULTAR)'!$P$3:$R$53,3,0),"")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(OCULTAR)'!$P$3:$R$53,3,0),"")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(OCULTAR)'!$P$3:$R$53,3,0),"")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(OCULTAR)'!$P$3:$R$53,3,0),"")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(OCULTAR)'!$P$3:$R$53,3,0),"")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(OCULTAR)'!$P$3:$R$53,3,0),"")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(OCULTAR)'!$P$3:$R$53,3,0),"")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(OCULTAR)'!$P$3:$R$53,3,0),"")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(OCULTAR)'!$P$3:$R$53,3,0),"")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(OCULTAR)'!$P$3:$R$53,3,0),"")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(OCULTAR)'!$P$3:$R$53,3,0),"")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(OCULTAR)'!$P$3:$R$53,3,0),"")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(OCULTAR)'!$P$3:$R$53,3,0),"")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(OCULTAR)'!$P$3:$R$53,3,0),"")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(OCULTAR)'!$P$3:$R$53,3,0),"")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(OCULTAR)'!$P$3:$R$53,3,0),"")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(OCULTAR)'!$P$3:$R$53,3,0),"")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(OCULTAR)'!$P$3:$R$53,3,0),"")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(OCULTAR)'!$P$3:$R$53,3,0),"")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(OCULTAR)'!$P$3:$R$53,3,0),"")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(OCULTAR)'!$P$3:$R$53,3,0),"")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(OCULTAR)'!$P$3:$R$53,3,0),"")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(OCULTAR)'!$P$3:$R$53,3,0),"")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(OCULTAR)'!$P$3:$R$53,3,0),"")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(OCULTAR)'!$P$3:$R$53,3,0),"")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(OCULTAR)'!$P$3:$R$53,3,0),"")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(OCULTAR)'!$P$3:$R$53,3,0),"")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(OCULTAR)'!$P$3:$R$53,3,0),"")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(OCULTAR)'!$P$3:$R$53,3,0),"")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(OCULTAR)'!$P$3:$R$53,3,0),"")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(OCULTAR)'!$P$3:$R$53,3,0),"")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(OCULTAR)'!$P$3:$R$53,3,0),"")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(OCULTAR)'!$P$3:$R$53,3,0),"")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(OCULTAR)'!$P$3:$R$53,3,0),"")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(OCULTAR)'!$P$3:$R$53,3,0),"")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(OCULTAR)'!$P$3:$R$53,3,0),"")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(OCULTAR)'!$P$3:$R$53,3,0),"")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(OCULTAR)'!$P$3:$R$53,3,0),"")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(OCULTAR)'!$P$3:$R$53,3,0),"")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(OCULTAR)'!$P$3:$R$53,3,0),"")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(OCULTAR)'!$P$3:$R$53,3,0),"")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(OCULTAR)'!$P$3:$R$53,3,0),"")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(OCULTAR)'!$P$3:$R$53,3,0),"")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(OCULTAR)'!$P$3:$R$53,3,0),"")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(OCULTAR)'!$P$3:$R$53,3,0),"")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(OCULTAR)'!$P$3:$R$53,3,0),"")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(OCULTAR)'!$P$3:$R$53,3,0),"")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(OCULTAR)'!$P$3:$R$53,3,0),"")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(OCULTAR)'!$P$3:$R$53,3,0),"")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(OCULTAR)'!$P$3:$R$53,3,0),"")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(OCULTAR)'!$P$3:$R$53,3,0),"")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(OCULTAR)'!$P$3:$R$53,3,0),"")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(OCULTAR)'!$P$3:$R$53,3,0),"")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(OCULTAR)'!$P$3:$R$53,3,0),"")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(OCULTAR)'!$P$3:$R$53,3,0),"")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(OCULTAR)'!$P$3:$R$53,3,0),"")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(OCULTAR)'!$P$3:$R$53,3,0),"")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(OCULTAR)'!$P$3:$R$53,3,0),"")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(OCULTAR)'!$P$3:$R$53,3,0),"")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(OCULTAR)'!$P$3:$R$53,3,0),"")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(OCULTAR)'!$P$3:$R$53,3,0),"")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(OCULTAR)'!$P$3:$R$53,3,0),"")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(OCULTAR)'!$P$3:$R$53,3,0),"")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(OCULTAR)'!$P$3:$R$53,3,0),"")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(OCULTAR)'!$P$3:$R$53,3,0),"")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(OCULTAR)'!$P$3:$R$53,3,0),"")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(OCULTAR)'!$P$3:$R$53,3,0),"")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(OCULTAR)'!$P$3:$R$53,3,0),"")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(OCULTAR)'!$P$3:$R$53,3,0),"")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(OCULTAR)'!$P$3:$R$53,3,0),"")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(OCULTAR)'!$P$3:$R$53,3,0),"")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(OCULTAR)'!$P$3:$R$53,3,0),"")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(OCULTAR)'!$P$3:$R$53,3,0),"")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(OCULTAR)'!$P$3:$R$53,3,0),"")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(OCULTAR)'!$P$3:$R$53,3,0),"")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(OCULTAR)'!$P$3:$R$53,3,0),"")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(OCULTAR)'!$P$3:$R$53,3,0),"")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(OCULTAR)'!$P$3:$R$53,3,0),"")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(OCULTAR)'!$P$3:$R$53,3,0),"")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(OCULTAR)'!$P$3:$R$53,3,0),"")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(OCULTAR)'!$P$3:$R$53,3,0),"")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(OCULTAR)'!$P$3:$R$53,3,0),"")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(OCULTAR)'!$P$3:$R$53,3,0),"")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(OCULTAR)'!$P$3:$R$53,3,0),"")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(OCULTAR)'!$P$3:$R$53,3,0),"")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(OCULTAR)'!$P$3:$R$53,3,0),"")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(OCULTAR)'!$P$3:$R$53,3,0),"")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(OCULTAR)'!$P$3:$R$53,3,0),"")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(OCULTAR)'!$P$3:$R$53,3,0),"")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(OCULTAR)'!$P$3:$R$53,3,0),"")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(OCULTAR)'!$P$3:$R$53,3,0),"")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(OCULTAR)'!$P$3:$R$53,3,0),"")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(OCULTAR)'!$P$3:$R$53,3,0),"")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(OCULTAR)'!$P$3:$R$53,3,0),"")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(OCULTAR)'!$P$3:$R$53,3,0),"")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(OCULTAR)'!$P$3:$R$53,3,0),"")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(OCULTAR)'!$P$3:$R$53,3,0),"")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(OCULTAR)'!$P$3:$R$53,3,0),"")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(OCULTAR)'!$P$3:$R$53,3,0),"")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(OCULTAR)'!$P$3:$R$53,3,0),"")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(OCULTAR)'!$P$3:$R$53,3,0),"")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(OCULTAR)'!$P$3:$R$53,3,0),"")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(OCULTAR)'!$P$3:$R$53,3,0),"")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(OCULTAR)'!$P$3:$R$53,3,0),"")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(OCULTAR)'!$P$3:$R$53,3,0),"")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(OCULTAR)'!$P$3:$R$53,3,0),"")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(OCULTAR)'!$P$3:$R$53,3,0),"")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(OCULTAR)'!$P$3:$R$53,3,0),"")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(OCULTAR)'!$P$3:$R$53,3,0),"")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(OCULTAR)'!$P$3:$R$53,3,0),"")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(OCULTAR)'!$P$3:$R$53,3,0),"")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(OCULTAR)'!$P$3:$R$53,3,0),"")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(OCULTAR)'!$P$3:$R$53,3,0),"")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(OCULTAR)'!$P$3:$R$53,3,0),"")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(OCULTAR)'!$P$3:$R$53,3,0),"")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(OCULTAR)'!$P$3:$R$53,3,0),"")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(OCULTAR)'!$P$3:$R$53,3,0),"")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(OCULTAR)'!$P$3:$R$53,3,0),"")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(OCULTAR)'!$P$3:$R$53,3,0),"")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(OCULTAR)'!$P$3:$R$53,3,0),"")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(OCULTAR)'!$P$3:$R$53,3,0),"")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(OCULTAR)'!$P$3:$R$53,3,0),"")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(OCULTAR)'!$P$3:$R$53,3,0),"")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(OCULTAR)'!$P$3:$R$53,3,0),"")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(OCULTAR)'!$P$3:$R$53,3,0),"")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(OCULTAR)'!$P$3:$R$53,3,0),"")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(OCULTAR)'!$P$3:$R$53,3,0),"")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(OCULTAR)'!$P$3:$R$53,3,0),"")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(OCULTAR)'!$P$3:$R$53,3,0),"")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(OCULTAR)'!$P$3:$R$53,3,0),"")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(OCULTAR)'!$P$3:$R$53,3,0),"")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(OCULTAR)'!$P$3:$R$53,3,0),"")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(OCULTAR)'!$P$3:$R$53,3,0),"")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(OCULTAR)'!$P$3:$R$53,3,0),"")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(OCULTAR)'!$P$3:$R$53,3,0),"")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(OCULTAR)'!$P$3:$R$53,3,0),"")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(OCULTAR)'!$P$3:$R$53,3,0),"")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(OCULTAR)'!$P$3:$R$53,3,0),"")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(OCULTAR)'!$P$3:$R$53,3,0),"")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(OCULTAR)'!$P$3:$R$53,3,0),"")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(OCULTAR)'!$P$3:$R$53,3,0),"")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(OCULTAR)'!$P$3:$R$53,3,0),"")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(OCULTAR)'!$P$3:$R$53,3,0),"")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(OCULTAR)'!$P$3:$R$53,3,0),"")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(OCULTAR)'!$P$3:$R$53,3,0),"")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(OCULTAR)'!$P$3:$R$53,3,0),"")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(OCULTAR)'!$P$3:$R$53,3,0),"")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(OCULTAR)'!$P$3:$R$53,3,0),"")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(OCULTAR)'!$P$3:$R$53,3,0),"")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(OCULTAR)'!$P$3:$R$53,3,0),"")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(OCULTAR)'!$P$3:$R$53,3,0),"")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(OCULTAR)'!$P$3:$R$53,3,0),"")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(OCULTAR)'!$P$3:$R$53,3,0),"")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(OCULTAR)'!$P$3:$R$53,3,0),"")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(OCULTAR)'!$P$3:$R$53,3,0),"")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(OCULTAR)'!$P$3:$R$53,3,0),"")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(OCULTAR)'!$P$3:$R$53,3,0),"")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(OCULTAR)'!$P$3:$R$53,3,0),"")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(OCULTAR)'!$P$3:$R$53,3,0),"")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(OCULTAR)'!$P$3:$R$53,3,0),"")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(OCULTAR)'!$P$3:$R$53,3,0),"")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(OCULTAR)'!$P$3:$R$53,3,0),"")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(OCULTAR)'!$P$3:$R$53,3,0),"")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(OCULTAR)'!$P$3:$R$53,3,0),"")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(OCULTAR)'!$P$3:$R$53,3,0),"")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(OCULTAR)'!$P$3:$R$53,3,0),"")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(OCULTAR)'!$P$3:$R$53,3,0),"")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(OCULTAR)'!$P$3:$R$53,3,0),"")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(OCULTAR)'!$P$3:$R$53,3,0),"")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(OCULTAR)'!$P$3:$R$53,3,0),"")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(OCULTAR)'!$P$3:$R$53,3,0),"")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(OCULTAR)'!$P$3:$R$53,3,0),"")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(OCULTAR)'!$P$3:$R$53,3,0),"")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(OCULTAR)'!$P$3:$R$53,3,0),"")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(OCULTAR)'!$P$3:$R$53,3,0),"")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(OCULTAR)'!$P$3:$R$53,3,0),"")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(OCULTAR)'!$P$3:$R$53,3,0),"")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(OCULTAR)'!$P$3:$R$53,3,0),"")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(OCULTAR)'!$P$3:$R$53,3,0),"")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(OCULTAR)'!$P$3:$R$53,3,0),"")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(OCULTAR)'!$P$3:$R$53,3,0),"")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(OCULTAR)'!$P$3:$R$53,3,0),"")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(OCULTAR)'!$P$3:$R$53,3,0),"")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(OCULTAR)'!$P$3:$R$53,3,0),"")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(OCULTAR)'!$P$3:$R$53,3,0),"")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(OCULTAR)'!$P$3:$R$53,3,0),"")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(OCULTAR)'!$P$3:$R$53,3,0),"")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(OCULTAR)'!$P$3:$R$53,3,0),"")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(OCULTAR)'!$P$3:$R$53,3,0),"")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(OCULTAR)'!$P$3:$R$53,3,0),"")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(OCULTAR)'!$P$3:$R$53,3,0),"")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(OCULTAR)'!$P$3:$R$53,3,0),"")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(OCULTAR)'!$P$3:$R$53,3,0),"")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(OCULTAR)'!$P$3:$R$53,3,0),"")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(OCULTAR)'!$P$3:$R$53,3,0),"")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(OCULTAR)'!$P$3:$R$53,3,0),"")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(OCULTAR)'!$P$3:$R$53,3,0),"")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(OCULTAR)'!$P$3:$R$53,3,0),"")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(OCULTAR)'!$P$3:$R$53,3,0),"")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(OCULTAR)'!$P$3:$R$53,3,0),"")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(OCULTAR)'!$P$3:$R$53,3,0),"")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(OCULTAR)'!$P$3:$R$53,3,0),"")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(OCULTAR)'!$P$3:$R$53,3,0),"")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(OCULTAR)'!$P$3:$R$53,3,0),"")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(OCULTAR)'!$P$3:$R$53,3,0),"")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(OCULTAR)'!$P$3:$R$53,3,0),"")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(OCULTAR)'!$P$3:$R$53,3,0),"")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(OCULTAR)'!$P$3:$R$53,3,0),"")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(OCULTAR)'!$P$3:$R$53,3,0),"")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(OCULTAR)'!$P$3:$R$53,3,0),"")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(OCULTAR)'!$P$3:$R$53,3,0),"")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(OCULTAR)'!$P$3:$R$53,3,0),"")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(OCULTAR)'!$P$3:$R$53,3,0),"")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(OCULTAR)'!$P$3:$R$53,3,0),"")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(OCULTAR)'!$P$3:$R$53,3,0),"")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(OCULTAR)'!$P$3:$R$53,3,0),"")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(OCULTAR)'!$P$3:$R$53,3,0),"")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(OCULTAR)'!$P$3:$R$53,3,0),"")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(OCULTAR)'!$P$3:$R$53,3,0),"")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(OCULTAR)'!$P$3:$R$53,3,0),"")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(OCULTAR)'!$P$3:$R$53,3,0),"")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(OCULTAR)'!$P$3:$R$53,3,0),"")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(OCULTAR)'!$P$3:$R$53,3,0),"")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(OCULTAR)'!$P$3:$R$53,3,0),"")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(OCULTAR)'!$P$3:$R$53,3,0),"")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(OCULTAR)'!$P$3:$R$53,3,0),"")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(OCULTAR)'!$P$3:$R$53,3,0),"")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(OCULTAR)'!$P$3:$R$53,3,0),"")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(OCULTAR)'!$P$3:$R$53,3,0),"")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(OCULTAR)'!$P$3:$R$53,3,0),"")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(OCULTAR)'!$P$3:$R$53,3,0),"")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(OCULTAR)'!$P$3:$R$53,3,0),"")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(OCULTAR)'!$P$3:$R$53,3,0),"")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(OCULTAR)'!$P$3:$R$53,3,0),"")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(OCULTAR)'!$P$3:$R$53,3,0),"")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(OCULTAR)'!$P$3:$R$53,3,0),"")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(OCULTAR)'!$P$3:$R$53,3,0),"")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(OCULTAR)'!$P$3:$R$53,3,0),"")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(OCULTAR)'!$P$3:$R$53,3,0),"")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(OCULTAR)'!$P$3:$R$53,3,0),"")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(OCULTAR)'!$P$3:$R$53,3,0),"")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(OCULTAR)'!$P$3:$R$53,3,0),"")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(OCULTAR)'!$P$3:$R$53,3,0),"")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(OCULTAR)'!$P$3:$R$53,3,0),"")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(OCULTAR)'!$P$3:$R$53,3,0),"")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(OCULTAR)'!$P$3:$R$53,3,0),"")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(OCULTAR)'!$P$3:$R$53,3,0),"")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(OCULTAR)'!$P$3:$R$53,3,0),"")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(OCULTAR)'!$P$3:$R$53,3,0),"")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(OCULTAR)'!$P$3:$R$53,3,0),"")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(OCULTAR)'!$P$3:$R$53,3,0),"")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(OCULTAR)'!$P$3:$R$53,3,0),"")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(OCULTAR)'!$P$3:$R$53,3,0),"")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(OCULTAR)'!$P$3:$R$53,3,0),"")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(OCULTAR)'!$P$3:$R$53,3,0),"")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(OCULTAR)'!$P$3:$R$53,3,0),"")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(OCULTAR)'!$P$3:$R$53,3,0),"")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(OCULTAR)'!$P$3:$R$53,3,0),"")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(OCULTAR)'!$P$3:$R$53,3,0),"")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(OCULTAR)'!$P$3:$R$53,3,0),"")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(OCULTAR)'!$P$3:$R$53,3,0),"")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(OCULTAR)'!$P$3:$R$53,3,0),"")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(OCULTAR)'!$P$3:$R$53,3,0),"")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(OCULTAR)'!$P$3:$R$53,3,0),"")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(OCULTAR)'!$P$3:$R$53,3,0),"")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(OCULTAR)'!$P$3:$R$53,3,0),"")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(OCULTAR)'!$P$3:$R$53,3,0),"")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(OCULTAR)'!$P$3:$R$53,3,0),"")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(OCULTAR)'!$P$3:$R$53,3,0),"")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(OCULTAR)'!$P$3:$R$53,3,0),"")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(OCULTAR)'!$P$3:$R$53,3,0),"")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(OCULTAR)'!$P$3:$R$53,3,0),"")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(OCULTAR)'!$P$3:$R$53,3,0),"")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(OCULTAR)'!$P$3:$R$53,3,0),"")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(OCULTAR)'!$P$3:$R$53,3,0),"")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(OCULTAR)'!$P$3:$R$53,3,0),"")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(OCULTAR)'!$P$3:$R$53,3,0),"")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(OCULTAR)'!$P$3:$R$53,3,0),"")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(OCULTAR)'!$P$3:$R$53,3,0),"")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(OCULTAR)'!$P$3:$R$53,3,0),"")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(OCULTAR)'!$P$3:$R$53,3,0),"")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(OCULTAR)'!$P$3:$R$53,3,0),"")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(OCULTAR)'!$P$3:$R$53,3,0),"")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(OCULTAR)'!$P$3:$R$53,3,0),"")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(OCULTAR)'!$P$3:$R$53,3,0),"")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(OCULTAR)'!$P$3:$R$53,3,0),"")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(OCULTAR)'!$P$3:$R$53,3,0),"")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(OCULTAR)'!$P$3:$R$53,3,0),"")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(OCULTAR)'!$P$3:$R$53,3,0),"")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(OCULTAR)'!$P$3:$R$53,3,0),"")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(OCULTAR)'!$P$3:$R$53,3,0),"")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(OCULTAR)'!$P$3:$R$53,3,0),"")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(OCULTAR)'!$P$3:$R$53,3,0),"")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(OCULTAR)'!$P$3:$R$53,3,0),"")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(OCULTAR)'!$P$3:$R$53,3,0),"")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(OCULTAR)'!$P$3:$R$53,3,0),"")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(OCULTAR)'!$P$3:$R$53,3,0),"")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(OCULTAR)'!$P$3:$R$53,3,0),"")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(OCULTAR)'!$P$3:$R$53,3,0),"")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(OCULTAR)'!$P$3:$R$53,3,0),"")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(OCULTAR)'!$P$3:$R$53,3,0),"")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(OCULTAR)'!$P$3:$R$53,3,0),"")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(OCULTAR)'!$P$3:$R$53,3,0),"")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(OCULTAR)'!$P$3:$R$53,3,0),"")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(OCULTAR)'!$P$3:$R$53,3,0),"")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(OCULTAR)'!$P$3:$R$53,3,0),"")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(OCULTAR)'!$P$3:$R$53,3,0),"")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(OCULTAR)'!$P$3:$R$53,3,0),"")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(OCULTAR)'!$P$3:$R$53,3,0),"")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(OCULTAR)'!$P$3:$R$53,3,0),"")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(OCULTAR)'!$P$3:$R$53,3,0),"")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(OCULTAR)'!$P$3:$R$53,3,0),"")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(OCULTAR)'!$P$3:$R$53,3,0),"")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(OCULTAR)'!$P$3:$R$53,3,0),"")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(OCULTAR)'!$P$3:$R$53,3,0),"")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(OCULTAR)'!$P$3:$R$53,3,0),"")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(OCULTAR)'!$P$3:$R$53,3,0),"")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(OCULTAR)'!$P$3:$R$53,3,0),"")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(OCULTAR)'!$P$3:$R$53,3,0),"")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(OCULTAR)'!$P$3:$R$53,3,0),"")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(OCULTAR)'!$P$3:$R$53,3,0),"")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(OCULTAR)'!$P$3:$R$53,3,0),"")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(OCULTAR)'!$P$3:$R$53,3,0),"")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(OCULTAR)'!$P$3:$R$53,3,0),"")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(OCULTAR)'!$P$3:$R$53,3,0),"")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(OCULTAR)'!$P$3:$R$53,3,0),"")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(OCULTAR)'!$P$3:$R$53,3,0),"")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(OCULTAR)'!$P$3:$R$53,3,0),"")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(OCULTAR)'!$P$3:$R$53,3,0),"")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(OCULTAR)'!$P$3:$R$53,3,0),"")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(OCULTAR)'!$P$3:$R$53,3,0),"")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(OCULTAR)'!$P$3:$R$53,3,0),"")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(OCULTAR)'!$P$3:$R$53,3,0),"")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(OCULTAR)'!$P$3:$R$53,3,0),"")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(OCULTAR)'!$P$3:$R$53,3,0),"")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(OCULTAR)'!$P$3:$R$53,3,0),"")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(OCULTAR)'!$P$3:$R$53,3,0),"")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(OCULTAR)'!$P$3:$R$53,3,0),"")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(OCULTAR)'!$P$3:$R$53,3,0),"")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(OCULTAR)'!$P$3:$R$53,3,0),"")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(OCULTAR)'!$P$3:$R$53,3,0),"")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(OCULTAR)'!$P$3:$R$53,3,0),"")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(OCULTAR)'!$P$3:$R$53,3,0),"")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(OCULTAR)'!$P$3:$R$53,3,0),"")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(OCULTAR)'!$P$3:$R$53,3,0),"")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(OCULTAR)'!$P$3:$R$53,3,0),"")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(OCULTAR)'!$P$3:$R$53,3,0),"")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(OCULTAR)'!$P$3:$R$53,3,0),"")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(OCULTAR)'!$P$3:$R$53,3,0),"")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(OCULTAR)'!$P$3:$R$53,3,0),"")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(OCULTAR)'!$P$3:$R$53,3,0),"")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(OCULTAR)'!$P$3:$R$53,3,0),"")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(OCULTAR)'!$P$3:$R$53,3,0),"")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(OCULTAR)'!$P$3:$R$53,3,0),"")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(OCULTAR)'!$P$3:$R$53,3,0),"")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(OCULTAR)'!$P$3:$R$53,3,0),"")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(OCULTAR)'!$P$3:$R$53,3,0),"")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(OCULTAR)'!$P$3:$R$53,3,0),"")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(OCULTAR)'!$P$3:$R$53,3,0),"")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(OCULTAR)'!$P$3:$R$53,3,0),"")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(OCULTAR)'!$P$3:$R$53,3,0),"")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(OCULTAR)'!$P$3:$R$53,3,0),"")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(OCULTAR)'!$P$3:$R$53,3,0),"")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(OCULTAR)'!$P$3:$R$53,3,0),"")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(OCULTAR)'!$P$3:$R$53,3,0),"")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(OCULTAR)'!$P$3:$R$53,3,0),"")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(OCULTAR)'!$P$3:$R$53,3,0),"")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(OCULTAR)'!$P$3:$R$53,3,0),"")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(OCULTAR)'!$P$3:$R$53,3,0),"")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(OCULTAR)'!$P$3:$R$53,3,0),"")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(OCULTAR)'!$P$3:$R$53,3,0),"")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(OCULTAR)'!$P$3:$R$53,3,0),"")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(OCULTAR)'!$P$3:$R$53,3,0),"")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(OCULTAR)'!$P$3:$R$53,3,0),"")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(OCULTAR)'!$P$3:$R$53,3,0),"")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(OCULTAR)'!$P$3:$R$53,3,0),"")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(OCULTAR)'!$P$3:$R$53,3,0),"")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(OCULTAR)'!$P$3:$R$53,3,0),"")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(OCULTAR)'!$P$3:$R$53,3,0),"")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(OCULTAR)'!$P$3:$R$53,3,0),"")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(OCULTAR)'!$P$3:$R$53,3,0),"")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(OCULTAR)'!$P$3:$R$53,3,0),"")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(OCULTAR)'!$P$3:$R$53,3,0),"")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(OCULTAR)'!$P$3:$R$53,3,0),"")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(OCULTAR)'!$P$3:$R$53,3,0),"")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(OCULTAR)'!$P$3:$R$53,3,0),"")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(OCULTAR)'!$P$3:$R$53,3,0),"")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(OCULTAR)'!$P$3:$R$53,3,0),"")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(OCULTAR)'!$P$3:$R$53,3,0),"")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(OCULTAR)'!$P$3:$R$53,3,0),"")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(OCULTAR)'!$P$3:$R$53,3,0),"")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(OCULTAR)'!$P$3:$R$53,3,0),"")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(OCULTAR)'!$P$3:$R$53,3,0),"")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(OCULTAR)'!$P$3:$R$53,3,0),"")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(OCULTAR)'!$P$3:$R$53,3,0),"")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(OCULTAR)'!$P$3:$R$53,3,0),"")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(OCULTAR)'!$P$3:$R$53,3,0),"")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(OCULTAR)'!$P$3:$R$53,3,0),"")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(OCULTAR)'!$P$3:$R$53,3,0),"")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(OCULTAR)'!$P$3:$R$53,3,0),"")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(OCULTAR)'!$P$3:$R$53,3,0),"")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(OCULTAR)'!$P$3:$R$53,3,0),"")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(OCULTAR)'!$P$3:$R$53,3,0),"")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(OCULTAR)'!$P$3:$R$53,3,0),"")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(OCULTAR)'!$P$3:$R$53,3,0),"")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(OCULTAR)'!$P$3:$R$53,3,0),"")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(OCULTAR)'!$P$3:$R$53,3,0),"")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(OCULTAR)'!$P$3:$R$53,3,0),"")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(OCULTAR)'!$P$3:$R$53,3,0),"")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(OCULTAR)'!$P$3:$R$53,3,0),"")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(OCULTAR)'!$P$3:$R$53,3,0),"")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(OCULTAR)'!$P$3:$R$53,3,0),"")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(OCULTAR)'!$P$3:$R$53,3,0),"")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(OCULTAR)'!$P$3:$R$53,3,0),"")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(OCULTAR)'!$P$3:$R$53,3,0),"")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(OCULTAR)'!$P$3:$R$53,3,0),"")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(OCULTAR)'!$P$3:$R$53,3,0),"")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(OCULTAR)'!$P$3:$R$53,3,0),"")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(OCULTAR)'!$P$3:$R$53,3,0),"")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(OCULTAR)'!$P$3:$R$53,3,0),"")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(OCULTAR)'!$P$3:$R$53,3,0),"")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(OCULTAR)'!$P$3:$R$53,3,0),"")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(OCULTAR)'!$P$3:$R$53,3,0),"")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(OCULTAR)'!$P$3:$R$53,3,0),"")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(OCULTAR)'!$P$3:$R$53,3,0),"")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(OCULTAR)'!$P$3:$R$53,3,0),"")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(OCULTAR)'!$P$3:$R$53,3,0),"")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(OCULTAR)'!$P$3:$R$53,3,0),"")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(OCULTAR)'!$P$3:$R$53,3,0),"")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(OCULTAR)'!$P$3:$R$53,3,0),"")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(OCULTAR)'!$P$3:$R$53,3,0),"")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(OCULTAR)'!$P$3:$R$53,3,0),"")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(OCULTAR)'!$P$3:$R$53,3,0),"")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(OCULTAR)'!$P$3:$R$53,3,0),"")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(OCULTAR)'!$P$3:$R$53,3,0),"")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(OCULTAR)'!$P$3:$R$53,3,0),"")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(OCULTAR)'!$P$3:$R$53,3,0),"")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(OCULTAR)'!$P$3:$R$53,3,0),"")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(OCULTAR)'!$P$3:$R$53,3,0),"")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(OCULTAR)'!$P$3:$R$53,3,0),"")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(OCULTAR)'!$P$3:$R$53,3,0),"")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(OCULTAR)'!$P$3:$R$53,3,0),"")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(OCULTAR)'!$P$3:$R$53,3,0),"")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(OCULTAR)'!$P$3:$R$53,3,0),"")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(OCULTAR)'!$P$3:$R$53,3,0),"")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(OCULTAR)'!$P$3:$R$53,3,0),"")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(OCULTAR)'!$P$3:$R$53,3,0),"")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(OCULTAR)'!$P$3:$R$53,3,0),"")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(OCULTAR)'!$P$3:$R$53,3,0),"")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(OCULTAR)'!$P$3:$R$53,3,0),"")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(OCULTAR)'!$P$3:$R$53,3,0),"")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(OCULTAR)'!$P$3:$R$53,3,0),"")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(OCULTAR)'!$P$3:$R$53,3,0),"")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(OCULTAR)'!$P$3:$R$53,3,0),"")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(OCULTAR)'!$P$3:$R$53,3,0),"")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(OCULTAR)'!$P$3:$R$53,3,0),"")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(OCULTAR)'!$P$3:$R$53,3,0),"")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(OCULTAR)'!$P$3:$R$53,3,0),"")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(OCULTAR)'!$P$3:$R$53,3,0),"")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(OCULTAR)'!$P$3:$R$53,3,0),"")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(OCULTAR)'!$P$3:$R$53,3,0),"")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(OCULTAR)'!$P$3:$R$53,3,0),"")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(OCULTAR)'!$P$3:$R$53,3,0),"")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(OCULTAR)'!$P$3:$R$53,3,0),"")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(OCULTAR)'!$P$3:$R$53,3,0),"")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(OCULTAR)'!$P$3:$R$53,3,0),"")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(OCULTAR)'!$P$3:$R$53,3,0),"")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(OCULTAR)'!$P$3:$R$53,3,0),"")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(OCULTAR)'!$P$3:$R$53,3,0),"")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(OCULTAR)'!$P$3:$R$53,3,0),"")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(OCULTAR)'!$P$3:$R$53,3,0),"")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(OCULTAR)'!$P$3:$R$53,3,0),"")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(OCULTAR)'!$P$3:$R$53,3,0),"")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(OCULTAR)'!$P$3:$R$53,3,0),"")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(OCULTAR)'!$P$3:$R$53,3,0),"")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(OCULTAR)'!$P$3:$R$53,3,0),"")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(OCULTAR)'!$P$3:$R$53,3,0),"")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(OCULTAR)'!$P$3:$R$53,3,0),"")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(OCULTAR)'!$P$3:$R$53,3,0),"")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(OCULTAR)'!$P$3:$R$53,3,0),"")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(OCULTAR)'!$P$3:$R$53,3,0),"")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(OCULTAR)'!$P$3:$R$53,3,0),"")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(OCULTAR)'!$P$3:$R$53,3,0),"")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(OCULTAR)'!$P$3:$R$53,3,0),"")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(OCULTAR)'!$P$3:$R$53,3,0),"")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(OCULTAR)'!$P$3:$R$53,3,0),"")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(OCULTAR)'!$P$3:$R$53,3,0),"")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(OCULTAR)'!$P$3:$R$53,3,0),"")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(OCULTAR)'!$P$3:$R$53,3,0),"")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(OCULTAR)'!$P$3:$R$53,3,0),"")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(OCULTAR)'!$P$3:$R$53,3,0),"")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(OCULTAR)'!$P$3:$R$53,3,0),"")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(OCULTAR)'!$P$3:$R$53,3,0),"")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(OCULTAR)'!$P$3:$R$53,3,0),"")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(OCULTAR)'!$P$3:$R$53,3,0),"")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(OCULTAR)'!$P$3:$R$53,3,0),"")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(OCULTAR)'!$P$3:$R$53,3,0),"")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(OCULTAR)'!$P$3:$R$53,3,0),"")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(OCULTAR)'!$P$3:$R$53,3,0),"")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(OCULTAR)'!$P$3:$R$53,3,0),"")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(OCULTAR)'!$P$3:$R$53,3,0),"")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(OCULTAR)'!$P$3:$R$53,3,0),"")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(OCULTAR)'!$P$3:$R$53,3,0),"")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(OCULTAR)'!$P$3:$R$53,3,0),"")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(OCULTAR)'!$P$3:$R$53,3,0),"")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(OCULTAR)'!$P$3:$R$53,3,0),"")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(OCULTAR)'!$P$3:$R$53,3,0),"")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(OCULTAR)'!$P$3:$R$53,3,0),"")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(OCULTAR)'!$P$3:$R$53,3,0),"")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(OCULTAR)'!$P$3:$R$53,3,0),"")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(OCULTAR)'!$P$3:$R$53,3,0),"")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(OCULTAR)'!$P$3:$R$53,3,0),"")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(OCULTAR)'!$P$3:$R$53,3,0),"")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(OCULTAR)'!$P$3:$R$53,3,0),"")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(OCULTAR)'!$P$3:$R$53,3,0),"")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(OCULTAR)'!$P$3:$R$53,3,0),"")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(OCULTAR)'!$P$3:$R$53,3,0),"")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(OCULTAR)'!$P$3:$R$53,3,0),"")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(OCULTAR)'!$P$3:$R$53,3,0),"")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(OCULTAR)'!$P$3:$R$53,3,0),"")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(OCULTAR)'!$P$3:$R$53,3,0),"")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(OCULTAR)'!$P$3:$R$53,3,0),"")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(OCULTAR)'!$P$3:$R$53,3,0),"")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(OCULTAR)'!$P$3:$R$53,3,0),"")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(OCULTAR)'!$P$3:$R$53,3,0),"")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(OCULTAR)'!$P$3:$R$53,3,0),"")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(OCULTAR)'!$P$3:$R$53,3,0),"")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(OCULTAR)'!$P$3:$R$53,3,0),"")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(OCULTAR)'!$P$3:$R$53,3,0),"")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(OCULTAR)'!$P$3:$R$53,3,0),"")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(OCULTAR)'!$P$3:$R$53,3,0),"")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(OCULTAR)'!$P$3:$R$53,3,0),"")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(OCULTAR)'!$P$3:$R$53,3,0),"")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(OCULTAR)'!$P$3:$R$53,3,0),"")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(OCULTAR)'!$P$3:$R$53,3,0),"")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(OCULTAR)'!$P$3:$R$53,3,0),"")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(OCULTAR)'!$P$3:$R$53,3,0),"")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(OCULTAR)'!$P$3:$R$53,3,0),"")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(OCULTAR)'!$P$3:$R$53,3,0),"")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(OCULTAR)'!$P$3:$R$53,3,0),"")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(OCULTAR)'!$P$3:$R$53,3,0),"")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(OCULTAR)'!$P$3:$R$53,3,0),"")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(OCULTAR)'!$P$3:$R$53,3,0),"")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(OCULTAR)'!$P$3:$R$53,3,0),"")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(OCULTAR)'!$P$3:$R$53,3,0),"")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(OCULTAR)'!$P$3:$R$53,3,0),"")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(OCULTAR)'!$P$3:$R$53,3,0),"")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(OCULTAR)'!$P$3:$R$53,3,0),"")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(OCULTAR)'!$P$3:$R$53,3,0),"")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(OCULTAR)'!$P$3:$R$53,3,0),"")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(OCULTAR)'!$P$3:$R$53,3,0),"")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(OCULTAR)'!$P$3:$R$53,3,0),"")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(OCULTAR)'!$P$3:$R$53,3,0),"")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(OCULTAR)'!$P$3:$R$53,3,0),"")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(OCULTAR)'!$P$3:$R$53,3,0),"")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(OCULTAR)'!$P$3:$R$53,3,0),"")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(OCULTAR)'!$P$3:$R$53,3,0),"")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(OCULTAR)'!$P$3:$R$53,3,0),"")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(OCULTAR)'!$P$3:$R$53,3,0),"")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(OCULTAR)'!$P$3:$R$53,3,0),"")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(OCULTAR)'!$P$3:$R$53,3,0),"")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(OCULTAR)'!$P$3:$R$53,3,0),"")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(OCULTAR)'!$P$3:$R$53,3,0),"")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(OCULTAR)'!$P$3:$R$53,3,0),"")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(OCULTAR)'!$P$3:$R$53,3,0),"")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(OCULTAR)'!$P$3:$R$53,3,0),"")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(OCULTAR)'!$P$3:$R$53,3,0),"")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(OCULTAR)'!$P$3:$R$53,3,0),"")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(OCULTAR)'!$P$3:$R$53,3,0),"")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(OCULTAR)'!$P$3:$R$53,3,0),"")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(OCULTAR)'!$P$3:$R$53,3,0),"")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(OCULTAR)'!$P$3:$R$53,3,0),"")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(OCULTAR)'!$P$3:$R$53,3,0),"")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(OCULTAR)'!$P$3:$R$53,3,0),"")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(OCULTAR)'!$P$3:$R$53,3,0),"")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(OCULTAR)'!$P$3:$R$53,3,0),"")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(OCULTAR)'!$P$3:$R$53,3,0),"")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(OCULTAR)'!$P$3:$R$53,3,0),"")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(OCULTAR)'!$P$3:$R$53,3,0),"")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(OCULTAR)'!$P$3:$R$53,3,0),"")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(OCULTAR)'!$P$3:$R$53,3,0),"")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(OCULTAR)'!$P$3:$R$53,3,0),"")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(OCULTAR)'!$P$3:$R$53,3,0),"")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(OCULTAR)'!$P$3:$R$53,3,0),"")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(OCULTAR)'!$P$3:$R$53,3,0),"")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(OCULTAR)'!$P$3:$R$53,3,0),"")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(OCULTAR)'!$P$3:$R$53,3,0),"")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(OCULTAR)'!$P$3:$R$53,3,0),"")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(OCULTAR)'!$P$3:$R$53,3,0),"")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(OCULTAR)'!$P$3:$R$53,3,0),"")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(OCULTAR)'!$P$3:$R$53,3,0),"")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(OCULTAR)'!$P$3:$R$53,3,0),"")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(OCULTAR)'!$P$3:$R$53,3,0),"")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(OCULTAR)'!$P$3:$R$53,3,0),"")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(OCULTAR)'!$P$3:$R$53,3,0),"")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(OCULTAR)'!$P$3:$R$53,3,0),"")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(OCULTAR)'!$P$3:$R$53,3,0),"")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(OCULTAR)'!$P$3:$R$53,3,0),"")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(OCULTAR)'!$P$3:$R$53,3,0),"")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(OCULTAR)'!$P$3:$R$53,3,0),"")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(OCULTAR)'!$P$3:$R$53,3,0),"")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(OCULTAR)'!$P$3:$R$53,3,0),"")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(OCULTAR)'!$P$3:$R$53,3,0),"")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(OCULTAR)'!$P$3:$R$53,3,0),"")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(OCULTAR)'!$P$3:$R$53,3,0),"")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(OCULTAR)'!$P$3:$R$53,3,0),"")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(OCULTAR)'!$P$3:$R$53,3,0),"")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(OCULTAR)'!$P$3:$R$53,3,0),"")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(OCULTAR)'!$P$3:$R$53,3,0),"")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(OCULTAR)'!$P$3:$R$53,3,0),"")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(OCULTAR)'!$P$3:$R$53,3,0),"")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(OCULTAR)'!$P$3:$R$53,3,0),"")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(OCULTAR)'!$P$3:$R$53,3,0),"")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(OCULTAR)'!$P$3:$R$53,3,0),"")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(OCULTAR)'!$P$3:$R$53,3,0),"")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(OCULTAR)'!$P$3:$R$53,3,0),"")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(OCULTAR)'!$P$3:$R$53,3,0),"")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(OCULTAR)'!$P$3:$R$53,3,0),"")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(OCULTAR)'!$P$3:$R$53,3,0),"")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(OCULTAR)'!$P$3:$R$53,3,0),"")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(OCULTAR)'!$P$3:$R$53,3,0),"")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(OCULTAR)'!$P$3:$R$53,3,0),"")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(OCULTAR)'!$P$3:$R$53,3,0),"")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(OCULTAR)'!$P$3:$R$53,3,0),"")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(OCULTAR)'!$P$3:$R$53,3,0),"")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(OCULTAR)'!$P$3:$R$53,3,0),"")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(OCULTAR)'!$P$3:$R$53,3,0),"")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(OCULTAR)'!$P$3:$R$53,3,0),"")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(OCULTAR)'!$P$3:$R$53,3,0),"")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(OCULTAR)'!$P$3:$R$53,3,0),"")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(OCULTAR)'!$P$3:$R$53,3,0),"")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(OCULTAR)'!$P$3:$R$53,3,0),"")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(OCULTAR)'!$P$3:$R$53,3,0),"")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(OCULTAR)'!$P$3:$R$53,3,0),"")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(OCULTAR)'!$P$3:$R$53,3,0),"")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(OCULTAR)'!$P$3:$R$53,3,0),"")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(OCULTAR)'!$P$3:$R$53,3,0),"")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(OCULTAR)'!$P$3:$R$53,3,0),"")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(OCULTAR)'!$P$3:$R$53,3,0),"")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(OCULTAR)'!$P$3:$R$53,3,0),"")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(OCULTAR)'!$P$3:$R$53,3,0),"")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(OCULTAR)'!$P$3:$R$53,3,0),"")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(OCULTAR)'!$P$3:$R$53,3,0),"")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(OCULTAR)'!$P$3:$R$53,3,0),"")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(OCULTAR)'!$P$3:$R$53,3,0),"")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(OCULTAR)'!$P$3:$R$53,3,0),"")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(OCULTAR)'!$P$3:$R$53,3,0),"")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(OCULTAR)'!$P$3:$R$53,3,0),"")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(OCULTAR)'!$P$3:$R$53,3,0),"")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(OCULTAR)'!$P$3:$R$53,3,0),"")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(OCULTAR)'!$P$3:$R$53,3,0),"")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(OCULTAR)'!$P$3:$R$53,3,0),"")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(OCULTAR)'!$P$3:$R$53,3,0),"")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(OCULTAR)'!$P$3:$R$53,3,0),"")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(OCULTAR)'!$P$3:$R$53,3,0),"")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(OCULTAR)'!$P$3:$R$53,3,0),"")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(OCULTAR)'!$P$3:$R$53,3,0),"")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(OCULTAR)'!$P$3:$R$53,3,0),"")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(OCULTAR)'!$P$3:$R$53,3,0),"")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(OCULTAR)'!$P$3:$R$53,3,0),"")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(OCULTAR)'!$P$3:$R$53,3,0),"")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(OCULTAR)'!$P$3:$R$53,3,0),"")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(OCULTAR)'!$P$3:$R$53,3,0),"")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(OCULTAR)'!$P$3:$R$53,3,0),"")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(OCULTAR)'!$P$3:$R$53,3,0),"")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(OCULTAR)'!$P$3:$R$53,3,0),"")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(OCULTAR)'!$P$3:$R$53,3,0),"")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(OCULTAR)'!$P$3:$R$53,3,0),"")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(OCULTAR)'!$P$3:$R$53,3,0),"")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(OCULTAR)'!$P$3:$R$53,3,0),"")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(OCULTAR)'!$P$3:$R$53,3,0),"")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(OCULTAR)'!$P$3:$R$53,3,0),"")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(OCULTAR)'!$P$3:$R$53,3,0),"")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(OCULTAR)'!$P$3:$R$53,3,0),"")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(OCULTAR)'!$P$3:$R$53,3,0),"")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(OCULTAR)'!$P$3:$R$53,3,0),"")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(OCULTAR)'!$P$3:$R$53,3,0),"")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(OCULTAR)'!$P$3:$R$53,3,0),"")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(OCULTAR)'!$P$3:$R$53,3,0),"")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(OCULTAR)'!$P$3:$R$53,3,0),"")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(OCULTAR)'!$P$3:$R$53,3,0),"")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(OCULTAR)'!$P$3:$R$53,3,0),"")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(OCULTAR)'!$P$3:$R$53,3,0),"")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(OCULTAR)'!$P$3:$R$53,3,0),"")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(OCULTAR)'!$P$3:$R$53,3,0),"")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(OCULTAR)'!$P$3:$R$53,3,0),"")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(OCULTAR)'!$P$3:$R$53,3,0),"")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(OCULTAR)'!$P$3:$R$53,3,0),"")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(OCULTAR)'!$P$3:$R$53,3,0),"")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(OCULTAR)'!$P$3:$R$53,3,0),"")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(OCULTAR)'!$P$3:$R$53,3,0),"")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(OCULTAR)'!$P$3:$R$53,3,0),"")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(OCULTAR)'!$P$3:$R$53,3,0),"")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(OCULTAR)'!$P$3:$R$53,3,0),"")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(OCULTAR)'!$P$3:$R$53,3,0),"")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(OCULTAR)'!$P$3:$R$53,3,0),"")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(OCULTAR)'!$P$3:$R$53,3,0),"")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(OCULTAR)'!$P$3:$R$53,3,0),"")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(OCULTAR)'!$P$3:$R$53,3,0),"")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(OCULTAR)'!$P$3:$R$53,3,0),"")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(OCULTAR)'!$P$3:$R$53,3,0),"")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(OCULTAR)'!$P$3:$R$53,3,0),"")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(OCULTAR)'!$P$3:$R$53,3,0),"")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(OCULTAR)'!$P$3:$R$53,3,0),"")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(OCULTAR)'!$P$3:$R$53,3,0),"")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(OCULTAR)'!$P$3:$R$53,3,0),"")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(OCULTAR)'!$P$3:$R$53,3,0),"")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(OCULTAR)'!$P$3:$R$53,3,0),"")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(OCULTAR)'!$P$3:$R$53,3,0),"")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(OCULTAR)'!$P$3:$R$53,3,0),"")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(OCULTAR)'!$P$3:$R$53,3,0),"")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(OCULTAR)'!$P$3:$R$53,3,0),"")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(OCULTAR)'!$P$3:$R$53,3,0),"")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(OCULTAR)'!$P$3:$R$53,3,0),"")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(OCULTAR)'!$P$3:$R$53,3,0),"")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(OCULTAR)'!$P$3:$R$53,3,0),"")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(OCULTAR)'!$P$3:$R$53,3,0),"")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(OCULTAR)'!$P$3:$R$53,3,0),"")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(OCULTAR)'!$P$3:$R$53,3,0),"")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(OCULTAR)'!$P$3:$R$53,3,0),"")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(OCULTAR)'!$P$3:$R$53,3,0),"")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(OCULTAR)'!$P$3:$R$53,3,0),"")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(OCULTAR)'!$P$3:$R$53,3,0),"")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(OCULTAR)'!$P$3:$R$53,3,0),"")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(OCULTAR)'!$P$3:$R$53,3,0),"")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(OCULTAR)'!$P$3:$R$53,3,0),"")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(OCULTAR)'!$P$3:$R$53,3,0),"")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(OCULTAR)'!$P$3:$R$53,3,0),"")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(OCULTAR)'!$P$3:$R$53,3,0),"")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(OCULTAR)'!$P$3:$R$53,3,0),"")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(OCULTAR)'!$P$3:$R$53,3,0),"")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(OCULTAR)'!$P$3:$R$53,3,0),"")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(OCULTAR)'!$P$3:$R$53,3,0),"")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(OCULTAR)'!$P$3:$R$53,3,0),"")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(OCULTAR)'!$P$3:$R$53,3,0),"")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(OCULTAR)'!$P$3:$R$53,3,0),"")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(OCULTAR)'!$P$3:$R$53,3,0),"")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(OCULTAR)'!$P$3:$R$53,3,0),"")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(OCULTAR)'!$P$3:$R$53,3,0),"")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(OCULTAR)'!$P$3:$R$53,3,0),"")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(OCULTAR)'!$P$3:$R$53,3,0),"")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(OCULTAR)'!$P$3:$R$53,3,0),"")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(OCULTAR)'!$P$3:$R$53,3,0),"")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(OCULTAR)'!$P$3:$R$53,3,0),"")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(OCULTAR)'!$P$3:$R$53,3,0),"")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(OCULTAR)'!$P$3:$R$53,3,0),"")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(OCULTAR)'!$P$3:$R$53,3,0),"")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(OCULTAR)'!$P$3:$R$53,3,0),"")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(OCULTAR)'!$P$3:$R$53,3,0),"")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(OCULTAR)'!$P$3:$R$53,3,0),"")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(OCULTAR)'!$P$3:$R$53,3,0),"")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(OCULTAR)'!$P$3:$R$53,3,0),"")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(OCULTAR)'!$P$3:$R$53,3,0),"")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(OCULTAR)'!$P$3:$R$53,3,0),"")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(OCULTAR)'!$P$3:$R$53,3,0),"")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(OCULTAR)'!$P$3:$R$53,3,0),"")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(OCULTAR)'!$P$3:$R$53,3,0),"")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(OCULTAR)'!$P$3:$R$53,3,0),"")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(OCULTAR)'!$P$3:$R$53,3,0),"")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(OCULTAR)'!$P$3:$R$53,3,0),"")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(OCULTAR)'!$P$3:$R$53,3,0),"")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(OCULTAR)'!$P$3:$R$53,3,0),"")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(OCULTAR)'!$P$3:$R$53,3,0),"")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(OCULTAR)'!$P$3:$R$53,3,0),"")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(OCULTAR)'!$P$3:$R$53,3,0),"")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(OCULTAR)'!$P$3:$R$53,3,0),"")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(OCULTAR)'!$P$3:$R$53,3,0),"")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(OCULTAR)'!$P$3:$R$53,3,0),"")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(OCULTAR)'!$P$3:$R$53,3,0),"")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(OCULTAR)'!$P$3:$R$53,3,0),"")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(OCULTAR)'!$P$3:$R$53,3,0),"")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(OCULTAR)'!$P$3:$R$53,3,0),"")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(OCULTAR)'!$P$3:$R$53,3,0),"")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(OCULTAR)'!$P$3:$R$53,3,0),"")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(OCULTAR)'!$P$3:$R$53,3,0),"")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(OCULTAR)'!$P$3:$R$53,3,0),"")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(OCULTAR)'!$P$3:$R$53,3,0),"")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(OCULTAR)'!$P$3:$R$53,3,0),"")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(OCULTAR)'!$P$3:$R$53,3,0),"")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(OCULTAR)'!$P$3:$R$53,3,0),"")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(OCULTAR)'!$P$3:$R$53,3,0),"")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(OCULTAR)'!$P$3:$R$53,3,0),"")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(OCULTAR)'!$P$3:$R$53,3,0),"")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(OCULTAR)'!$P$3:$R$53,3,0),"")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(OCULTAR)'!$P$3:$R$53,3,0),"")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(OCULTAR)'!$P$3:$R$53,3,0),"")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(OCULTAR)'!$P$3:$R$53,3,0),"")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(OCULTAR)'!$P$3:$R$53,3,0),"")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(OCULTAR)'!$P$3:$R$53,3,0),"")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(OCULTAR)'!$P$3:$R$53,3,0),"")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(OCULTAR)'!$P$3:$R$53,3,0),"")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(OCULTAR)'!$P$3:$R$53,3,0),"")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(OCULTAR)'!$P$3:$R$53,3,0),"")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(OCULTAR)'!$P$3:$R$53,3,0),"")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(OCULTAR)'!$P$3:$R$53,3,0),"")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(OCULTAR)'!$P$3:$R$53,3,0),"")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(OCULTAR)'!$P$3:$R$53,3,0),"")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(OCULTAR)'!$P$3:$R$53,3,0),"")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(OCULTAR)'!$P$3:$R$53,3,0),"")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(OCULTAR)'!$P$3:$R$53,3,0),"")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(OCULTAR)'!$P$3:$R$53,3,0),"")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(OCULTAR)'!$P$3:$R$53,3,0),"")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(OCULTAR)'!$P$3:$R$53,3,0),"")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(OCULTAR)'!$P$3:$R$53,3,0),"")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(OCULTAR)'!$P$3:$R$53,3,0),"")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(OCULTAR)'!$P$3:$R$53,3,0),"")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(OCULTAR)'!$P$3:$R$53,3,0),"")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(OCULTAR)'!$P$3:$R$53,3,0),"")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(OCULTAR)'!$P$3:$R$53,3,0),"")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(OCULTAR)'!$P$3:$R$53,3,0),"")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(OCULTAR)'!$P$3:$R$53,3,0),"")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(OCULTAR)'!$P$3:$R$53,3,0),"")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(OCULTAR)'!$P$3:$R$53,3,0),"")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(OCULTAR)'!$P$3:$R$53,3,0),"")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(OCULTAR)'!$P$3:$R$53,3,0),"")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(OCULTAR)'!$P$3:$R$53,3,0),"")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(OCULTAR)'!$P$3:$R$53,3,0),"")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(OCULTAR)'!$P$3:$R$53,3,0),"")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(OCULTAR)'!$P$3:$R$53,3,0),"")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(OCULTAR)'!$P$3:$R$53,3,0),"")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(OCULTAR)'!$P$3:$R$53,3,0),"")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(OCULTAR)'!$P$3:$R$53,3,0),"")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(OCULTAR)'!$P$3:$R$53,3,0),"")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(OCULTAR)'!$P$3:$R$53,3,0),"")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(OCULTAR)'!$P$3:$R$53,3,0),"")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(OCULTAR)'!$P$3:$R$53,3,0),"")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(OCULTAR)'!$P$3:$R$53,3,0),"")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(OCULTAR)'!$P$3:$R$53,3,0),"")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(OCULTAR)'!$P$3:$R$53,3,0),"")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(OCULTAR)'!$P$3:$R$53,3,0),"")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(OCULTAR)'!$P$3:$R$53,3,0),"")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(OCULTAR)'!$P$3:$R$53,3,0),"")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(OCULTAR)'!$P$3:$R$53,3,0),"")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(OCULTAR)'!$P$3:$R$53,3,0),"")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(OCULTAR)'!$P$3:$R$53,3,0),"")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(OCULTAR)'!$P$3:$R$53,3,0),"")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(OCULTAR)'!$P$3:$R$53,3,0),"")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(OCULTAR)'!$P$3:$R$53,3,0),"")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(OCULTAR)'!$P$3:$R$53,3,0),"")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(OCULTAR)'!$P$3:$R$53,3,0),"")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(OCULTAR)'!$P$3:$R$53,3,0),"")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(OCULTAR)'!$P$3:$R$53,3,0),"")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(OCULTAR)'!$P$3:$R$53,3,0),"")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(OCULTAR)'!$P$3:$R$53,3,0),"")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(OCULTAR)'!$P$3:$R$53,3,0),"")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(OCULTAR)'!$P$3:$R$53,3,0),"")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(OCULTAR)'!$P$3:$R$53,3,0),"")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(OCULTAR)'!$P$3:$R$53,3,0),"")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(OCULTAR)'!$P$3:$R$53,3,0),"")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(OCULTAR)'!$P$3:$R$53,3,0),"")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(OCULTAR)'!$P$3:$R$53,3,0),"")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(OCULTAR)'!$P$3:$R$53,3,0),"")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(OCULTAR)'!$P$3:$R$53,3,0),"")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(OCULTAR)'!$P$3:$R$53,3,0),"")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(OCULTAR)'!$P$3:$R$53,3,0),"")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(OCULTAR)'!$P$3:$R$53,3,0),"")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(OCULTAR)'!$P$3:$R$53,3,0),"")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(OCULTAR)'!$P$3:$R$53,3,0),"")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(OCULTAR)'!$P$3:$R$53,3,0),"")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(OCULTAR)'!$P$3:$R$53,3,0),"")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(OCULTAR)'!$P$3:$R$53,3,0),"")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(OCULTAR)'!$P$3:$R$53,3,0),"")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(OCULTAR)'!$P$3:$R$53,3,0),"")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(OCULTAR)'!$P$3:$R$53,3,0),"")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(OCULTAR)'!$P$3:$R$53,3,0),"")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(OCULTAR)'!$P$3:$R$53,3,0),"")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(OCULTAR)'!$P$3:$R$53,3,0),"")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(OCULTAR)'!$P$3:$R$53,3,0),"")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(OCULTAR)'!$P$3:$R$53,3,0),"")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(OCULTAR)'!$P$3:$R$53,3,0),"")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(OCULTAR)'!$P$3:$R$53,3,0),"")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(OCULTAR)'!$P$3:$R$53,3,0),"")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(OCULTAR)'!$P$3:$R$53,3,0),"")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(OCULTAR)'!$P$3:$R$53,3,0),"")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(OCULTAR)'!$P$3:$R$53,3,0),"")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(OCULTAR)'!$P$3:$R$53,3,0),"")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(OCULTAR)'!$P$3:$R$53,3,0),"")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(OCULTAR)'!$P$3:$R$53,3,0),"")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(OCULTAR)'!$P$3:$R$53,3,0),"")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(OCULTAR)'!$P$3:$R$53,3,0),"")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(OCULTAR)'!$P$3:$R$53,3,0),"")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(OCULTAR)'!$P$3:$R$53,3,0),"")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(OCULTAR)'!$P$3:$R$53,3,0),"")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(OCULTAR)'!$P$3:$R$53,3,0),"")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(OCULTAR)'!$P$3:$R$53,3,0),"")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(OCULTAR)'!$P$3:$R$53,3,0),"")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(OCULTAR)'!$P$3:$R$53,3,0),"")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(OCULTAR)'!$P$3:$R$53,3,0),"")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(OCULTAR)'!$P$3:$R$53,3,0),"")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(OCULTAR)'!$P$3:$R$53,3,0),"")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(OCULTAR)'!$P$3:$R$53,3,0),"")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(OCULTAR)'!$P$3:$R$53,3,0),"")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(OCULTAR)'!$P$3:$R$53,3,0),"")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(OCULTAR)'!$P$3:$R$53,3,0),"")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(OCULTAR)'!$P$3:$R$53,3,0),"")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(OCULTAR)'!$P$3:$R$53,3,0),"")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(OCULTAR)'!$P$3:$R$53,3,0),"")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(OCULTAR)'!$P$3:$R$53,3,0),"")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(OCULTAR)'!$P$3:$R$53,3,0),"")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(OCULTAR)'!$P$3:$R$53,3,0),"")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(OCULTAR)'!$P$3:$R$53,3,0),"")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(OCULTAR)'!$P$3:$R$53,3,0),"")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(OCULTAR)'!$P$3:$R$53,3,0),"")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(OCULTAR)'!$P$3:$R$53,3,0),"")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(OCULTAR)'!$P$3:$R$53,3,0),"")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(OCULTAR)'!$P$3:$R$53,3,0),"")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(OCULTAR)'!$P$3:$R$53,3,0),"")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(OCULTAR)'!$P$3:$R$53,3,0),"")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(OCULTAR)'!$P$3:$R$53,3,0),"")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(OCULTAR)'!$P$3:$R$53,3,0),"")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(OCULTAR)'!$P$3:$R$53,3,0),"")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(OCULTAR)'!$P$3:$R$53,3,0),"")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(OCULTAR)'!$P$3:$R$53,3,0),"")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(OCULTAR)'!$P$3:$R$53,3,0),"")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(OCULTAR)'!$P$3:$R$53,3,0),"")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(OCULTAR)'!$P$3:$R$53,3,0),"")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(OCULTAR)'!$P$3:$R$53,3,0),"")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(OCULTAR)'!$P$3:$R$53,3,0),"")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(OCULTAR)'!$P$3:$R$53,3,0),"")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(OCULTAR)'!$P$3:$R$53,3,0),"")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(OCULTAR)'!$P$3:$R$53,3,0),"")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(OCULTAR)'!$P$3:$R$53,3,0),"")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(OCULTAR)'!$P$3:$R$53,3,0),"")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(OCULTAR)'!$P$3:$R$53,3,0),"")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(OCULTAR)'!$P$3:$R$53,3,0),"")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(OCULTAR)'!$P$3:$R$53,3,0),"")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(OCULTAR)'!$P$3:$R$53,3,0),"")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(OCULTAR)'!$P$3:$R$53,3,0),"")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(OCULTAR)'!$P$3:$R$53,3,0),"")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(OCULTAR)'!$P$3:$R$53,3,0),"")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(OCULTAR)'!$P$3:$R$53,3,0),"")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(OCULTAR)'!$P$3:$R$53,3,0),"")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(OCULTAR)'!$P$3:$R$53,3,0),"")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(OCULTAR)'!$P$3:$R$53,3,0),"")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(OCULTAR)'!$P$3:$R$53,3,0),"")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(OCULTAR)'!$P$3:$R$53,3,0),"")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(OCULTAR)'!$P$3:$R$53,3,0),"")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(OCULTAR)'!$P$3:$R$53,3,0),"")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(OCULTAR)'!$P$3:$R$53,3,0),"")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(OCULTAR)'!$P$3:$R$53,3,0),"")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(OCULTAR)'!$P$3:$R$53,3,0),"")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(OCULTAR)'!$P$3:$R$53,3,0),"")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(OCULTAR)'!$P$3:$R$53,3,0),"")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(OCULTAR)'!$P$3:$R$53,3,0),"")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(OCULTAR)'!$P$3:$R$53,3,0),"")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(OCULTAR)'!$P$3:$R$53,3,0),"")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(OCULTAR)'!$P$3:$R$53,3,0),"")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(OCULTAR)'!$P$3:$R$53,3,0),"")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(OCULTAR)'!$P$3:$R$53,3,0),"")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(OCULTAR)'!$P$3:$R$53,3,0),"")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(OCULTAR)'!$P$3:$R$53,3,0),"")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(OCULTAR)'!$P$3:$R$53,3,0),"")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(OCULTAR)'!$P$3:$R$53,3,0),"")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(OCULTAR)'!$P$3:$R$53,3,0),"")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(OCULTAR)'!$P$3:$R$53,3,0),"")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(OCULTAR)'!$P$3:$R$53,3,0),"")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(OCULTAR)'!$P$3:$R$53,3,0),"")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(OCULTAR)'!$P$3:$R$53,3,0),"")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(OCULTAR)'!$P$3:$R$53,3,0),"")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(OCULTAR)'!$P$3:$R$53,3,0),"")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(OCULTAR)'!$P$3:$R$53,3,0),"")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(OCULTAR)'!$P$3:$R$53,3,0),"")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(OCULTAR)'!$P$3:$R$53,3,0),"")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(OCULTAR)'!$P$3:$R$53,3,0),"")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(OCULTAR)'!$P$3:$R$53,3,0),"")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(OCULTAR)'!$P$3:$R$53,3,0),"")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(OCULTAR)'!$P$3:$R$53,3,0),"")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(OCULTAR)'!$P$3:$R$53,3,0),"")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(OCULTAR)'!$P$3:$R$53,3,0),"")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(OCULTAR)'!$P$3:$R$53,3,0),"")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(OCULTAR)'!$P$3:$R$53,3,0),"")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(OCULTAR)'!$P$3:$R$53,3,0),"")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(OCULTAR)'!$P$3:$R$53,3,0),"")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(OCULTAR)'!$P$3:$R$53,3,0),"")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(OCULTAR)'!$P$3:$R$53,3,0),"")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(OCULTAR)'!$P$3:$R$53,3,0),"")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(OCULTAR)'!$P$3:$R$53,3,0),"")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(OCULTAR)'!$P$3:$R$53,3,0),"")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(OCULTAR)'!$P$3:$R$53,3,0),"")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(OCULTAR)'!$P$3:$R$53,3,0),"")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(OCULTAR)'!$P$3:$R$53,3,0),"")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(OCULTAR)'!$P$3:$R$53,3,0),"")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(OCULTAR)'!$P$3:$R$53,3,0),"")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(OCULTAR)'!$P$3:$R$53,3,0),"")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(OCULTAR)'!$P$3:$R$53,3,0),"")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(OCULTAR)'!$P$3:$R$53,3,0),"")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(OCULTAR)'!$P$3:$R$53,3,0),"")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(OCULTAR)'!$P$3:$R$53,3,0),"")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(OCULTAR)'!$P$3:$R$53,3,0),"")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(OCULTAR)'!$P$3:$R$53,3,0),"")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(OCULTAR)'!$P$3:$R$53,3,0),"")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(OCULTAR)'!$P$3:$R$53,3,0),"")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(OCULTAR)'!$P$3:$R$53,3,0),"")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(OCULTAR)'!$P$3:$R$53,3,0),"")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(OCULTAR)'!$P$3:$R$53,3,0),"")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(OCULTAR)'!$P$3:$R$53,3,0),"")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(OCULTAR)'!$P$3:$R$53,3,0),"")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(OCULTAR)'!$P$3:$R$53,3,0),"")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(OCULTAR)'!$P$3:$R$53,3,0),"")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(OCULTAR)'!$P$3:$R$53,3,0),"")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(OCULTAR)'!$P$3:$R$53,3,0),"")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(OCULTAR)'!$P$3:$R$53,3,0),"")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(OCULTAR)'!$P$3:$R$53,3,0),"")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(OCULTAR)'!$P$3:$R$53,3,0),"")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(OCULTAR)'!$P$3:$R$53,3,0),"")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(OCULTAR)'!$P$3:$R$53,3,0),"")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(OCULTAR)'!$P$3:$R$53,3,0),"")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(OCULTAR)'!$P$3:$R$53,3,0),"")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(OCULTAR)'!$P$3:$R$53,3,0),"")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(OCULTAR)'!$P$3:$R$53,3,0),"")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(OCULTAR)'!$P$3:$R$53,3,0),"")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(OCULTAR)'!$P$3:$R$53,3,0),"")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(OCULTAR)'!$P$3:$R$53,3,0),"")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(OCULTAR)'!$P$3:$R$53,3,0),"")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(OCULTAR)'!$P$3:$R$53,3,0),"")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(OCULTAR)'!$P$3:$R$53,3,0),"")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(OCULTAR)'!$P$3:$R$53,3,0),"")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(OCULTAR)'!$P$3:$R$53,3,0),"")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(OCULTAR)'!$P$3:$R$53,3,0),"")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(OCULTAR)'!$P$3:$R$53,3,0),"")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(OCULTAR)'!$P$3:$R$53,3,0),"")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(OCULTAR)'!$P$3:$R$53,3,0),"")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(OCULTAR)'!$P$3:$R$53,3,0),"")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(OCULTAR)'!$P$3:$R$53,3,0),"")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(OCULTAR)'!$P$3:$R$53,3,0),"")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(OCULTAR)'!$P$3:$R$53,3,0),"")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(OCULTAR)'!$P$3:$R$53,3,0),"")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(OCULTAR)'!$P$3:$R$53,3,0),"")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(OCULTAR)'!$P$3:$R$53,3,0),"")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(OCULTAR)'!$P$3:$R$53,3,0),"")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(OCULTAR)'!$P$3:$R$53,3,0),"")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(OCULTAR)'!$P$3:$R$53,3,0),"")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(OCULTAR)'!$P$3:$R$53,3,0),"")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(OCULTAR)'!$P$3:$R$53,3,0),"")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(OCULTAR)'!$P$3:$R$53,3,0),"")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(OCULTAR)'!$P$3:$R$53,3,0),"")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(OCULTAR)'!$P$3:$R$53,3,0),"")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(OCULTAR)'!$P$3:$R$53,3,0),"")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(OCULTAR)'!$P$3:$R$53,3,0),"")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(OCULTAR)'!$P$3:$R$53,3,0),"")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(OCULTAR)'!$P$3:$R$53,3,0),"")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(OCULTAR)'!$P$3:$R$53,3,0),"")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(OCULTAR)'!$P$3:$R$53,3,0),"")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(OCULTAR)'!$P$3:$R$53,3,0),"")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(OCULTAR)'!$P$3:$R$53,3,0),"")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(OCULTAR)'!$P$3:$R$53,3,0),"")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(OCULTAR)'!$P$3:$R$53,3,0),"")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(OCULTAR)'!$P$3:$R$53,3,0),"")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(OCULTAR)'!$P$3:$R$53,3,0),"")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(OCULTAR)'!$P$3:$R$53,3,0),"")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(OCULTAR)'!$P$3:$R$53,3,0),"")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(OCULTAR)'!$P$3:$R$53,3,0),"")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(OCULTAR)'!$P$3:$R$53,3,0),"")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(OCULTAR)'!$P$3:$R$53,3,0),"")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(OCULTAR)'!$P$3:$R$53,3,0),"")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(OCULTAR)'!$P$3:$R$53,3,0),"")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(OCULTAR)'!$P$3:$R$53,3,0),"")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(OCULTAR)'!$P$3:$R$53,3,0),"")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(OCULTAR)'!$P$3:$R$53,3,0),"")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(OCULTAR)'!$P$3:$R$53,3,0),"")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(OCULTAR)'!$P$3:$R$53,3,0),"")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(OCULTAR)'!$P$3:$R$53,3,0),"")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(OCULTAR)'!$P$3:$R$53,3,0),"")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(OCULTAR)'!$P$3:$R$53,3,0),"")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(OCULTAR)'!$P$3:$R$53,3,0),"")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(OCULTAR)'!$P$3:$R$53,3,0),"")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(OCULTAR)'!$P$3:$R$53,3,0),"")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(OCULTAR)'!$P$3:$R$53,3,0),"")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(OCULTAR)'!$P$3:$R$53,3,0),"")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(OCULTAR)'!$P$3:$R$53,3,0),"")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(OCULTAR)'!$P$3:$R$53,3,0),"")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(OCULTAR)'!$P$3:$R$53,3,0),"")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(OCULTAR)'!$P$3:$R$53,3,0),"")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(OCULTAR)'!$P$3:$R$53,3,0),"")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(OCULTAR)'!$P$3:$R$53,3,0),"")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(OCULTAR)'!$P$3:$R$53,3,0),"")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(OCULTAR)'!$P$3:$R$53,3,0),"")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(OCULTAR)'!$P$3:$R$53,3,0),"")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(OCULTAR)'!$P$3:$R$53,3,0),"")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(OCULTAR)'!$P$3:$R$53,3,0),"")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(OCULTAR)'!$P$3:$R$53,3,0),"")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(OCULTAR)'!$P$3:$R$53,3,0),"")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(OCULTAR)'!$P$3:$R$53,3,0),"")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(OCULTAR)'!$P$3:$R$53,3,0),"")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(OCULTAR)'!$P$3:$R$53,3,0),"")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(OCULTAR)'!$P$3:$R$53,3,0),"")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(OCULTAR)'!$P$3:$R$53,3,0),"")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(OCULTAR)'!$P$3:$R$53,3,0),"")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(OCULTAR)'!$P$3:$R$53,3,0),"")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(OCULTAR)'!$P$3:$R$53,3,0),"")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(OCULTAR)'!$P$3:$R$53,3,0),"")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(OCULTAR)'!$P$3:$R$53,3,0),"")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(OCULTAR)'!$P$3:$R$53,3,0),"")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(OCULTAR)'!$P$3:$R$53,3,0),"")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(OCULTAR)'!$P$3:$R$53,3,0),"")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(OCULTAR)'!$P$3:$R$53,3,0),"")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(OCULTAR)'!$P$3:$R$53,3,0),"")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(OCULTAR)'!$P$3:$R$53,3,0),"")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(OCULTAR)'!$P$3:$R$53,3,0),"")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(OCULTAR)'!$P$3:$R$53,3,0),"")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(OCULTAR)'!$P$3:$R$53,3,0),"")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(OCULTAR)'!$P$3:$R$53,3,0),"")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(OCULTAR)'!$P$3:$R$53,3,0),"")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(OCULTAR)'!$P$3:$R$53,3,0),"")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(OCULTAR)'!$P$3:$R$53,3,0),"")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(OCULTAR)'!$P$3:$R$53,3,0),"")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(OCULTAR)'!$P$3:$R$53,3,0),"")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(OCULTAR)'!$P$3:$R$53,3,0),"")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(OCULTAR)'!$P$3:$R$53,3,0),"")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(OCULTAR)'!$P$3:$R$53,3,0),"")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(OCULTAR)'!$P$3:$R$53,3,0),"")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(OCULTAR)'!$P$3:$R$53,3,0),"")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(OCULTAR)'!$P$3:$R$53,3,0),"")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(OCULTAR)'!$P$3:$R$53,3,0),"")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(OCULTAR)'!$P$3:$R$53,3,0),"")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(OCULTAR)'!$P$3:$R$53,3,0),"")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(OCULTAR)'!$P$3:$R$53,3,0),"")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(OCULTAR)'!$P$3:$R$53,3,0),"")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(OCULTAR)'!$P$3:$R$53,3,0),"")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(OCULTAR)'!$P$3:$R$53,3,0),"")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(OCULTAR)'!$P$3:$R$53,3,0),"")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(OCULTAR)'!$P$3:$R$53,3,0),"")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(OCULTAR)'!$P$3:$R$53,3,0),"")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(OCULTAR)'!$P$3:$R$53,3,0),"")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(OCULTAR)'!$P$3:$R$53,3,0),"")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(OCULTAR)'!$P$3:$R$53,3,0),"")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(OCULTAR)'!$P$3:$R$53,3,0),"")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(OCULTAR)'!$P$3:$R$53,3,0),"")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(OCULTAR)'!$P$3:$R$53,3,0),"")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(OCULTAR)'!$P$3:$R$53,3,0),"")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(OCULTAR)'!$P$3:$R$53,3,0),"")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(OCULTAR)'!$P$3:$R$53,3,0),"")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(OCULTAR)'!$P$3:$R$53,3,0),"")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(OCULTAR)'!$P$3:$R$53,3,0),"")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(OCULTAR)'!$P$3:$R$53,3,0),"")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(OCULTAR)'!$P$3:$R$53,3,0),"")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(OCULTAR)'!$P$3:$R$53,3,0),"")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(OCULTAR)'!$P$3:$R$53,3,0),"")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(OCULTAR)'!$P$3:$R$53,3,0),"")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(OCULTAR)'!$P$3:$R$53,3,0),"")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(OCULTAR)'!$P$3:$R$53,3,0),"")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(OCULTAR)'!$P$3:$R$53,3,0),"")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(OCULTAR)'!$P$3:$R$53,3,0),"")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(OCULTAR)'!$P$3:$R$53,3,0),"")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(OCULTAR)'!$P$3:$R$53,3,0),"")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(OCULTAR)'!$P$3:$R$53,3,0),"")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(OCULTAR)'!$P$3:$R$53,3,0),"")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(OCULTAR)'!$P$3:$R$53,3,0),"")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(OCULTAR)'!$P$3:$R$53,3,0),"")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(OCULTAR)'!$P$3:$R$53,3,0),"")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(OCULTAR)'!$P$3:$R$53,3,0),"")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(OCULTAR)'!$P$3:$R$53,3,0),"")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(OCULTAR)'!$P$3:$R$53,3,0),"")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(OCULTAR)'!$P$3:$R$53,3,0),"")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(OCULTAR)'!$P$3:$R$53,3,0),"")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(OCULTAR)'!$P$3:$R$53,3,0),"")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(OCULTAR)'!$P$3:$R$53,3,0),"")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(OCULTAR)'!$P$3:$R$53,3,0),"")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(OCULTAR)'!$P$3:$R$53,3,0),"")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(OCULTAR)'!$P$3:$R$53,3,0),"")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(OCULTAR)'!$P$3:$R$53,3,0),"")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(OCULTAR)'!$P$3:$R$53,3,0),"")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(OCULTAR)'!$P$3:$R$53,3,0),"")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(OCULTAR)'!$P$3:$R$53,3,0),"")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(OCULTAR)'!$P$3:$R$53,3,0),"")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(OCULTAR)'!$P$3:$R$53,3,0),"")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(OCULTAR)'!$P$3:$R$53,3,0),"")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(OCULTAR)'!$P$3:$R$53,3,0),"")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(OCULTAR)'!$P$3:$R$53,3,0),"")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(OCULTAR)'!$P$3:$R$53,3,0),"")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(OCULTAR)'!$P$3:$R$53,3,0),"")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(OCULTAR)'!$P$3:$R$53,3,0),"")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(OCULTAR)'!$P$3:$R$53,3,0),"")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(OCULTAR)'!$P$3:$R$53,3,0),"")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(OCULTAR)'!$P$3:$R$53,3,0),"")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(OCULTAR)'!$P$3:$R$53,3,0),"")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(OCULTAR)'!$P$3:$R$53,3,0),"")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(OCULTAR)'!$P$3:$R$53,3,0),"")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(OCULTAR)'!$P$3:$R$53,3,0),"")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(OCULTAR)'!$P$3:$R$53,3,0),"")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(OCULTAR)'!$P$3:$R$53,3,0),"")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(OCULTAR)'!$P$3:$R$53,3,0),"")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(OCULTAR)'!$P$3:$R$53,3,0),"")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(OCULTAR)'!$P$3:$R$53,3,0),"")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(OCULTAR)'!$P$3:$R$53,3,0),"")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(OCULTAR)'!$P$3:$R$53,3,0),"")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(OCULTAR)'!$P$3:$R$53,3,0),"")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(OCULTAR)'!$P$3:$R$53,3,0),"")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(OCULTAR)'!$P$3:$R$53,3,0),"")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(OCULTAR)'!$P$3:$R$53,3,0),"")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(OCULTAR)'!$P$3:$R$53,3,0),"")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(OCULTAR)'!$P$3:$R$53,3,0),"")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(OCULTAR)'!$P$3:$R$53,3,0),"")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(OCULTAR)'!$P$3:$R$53,3,0),"")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(OCULTAR)'!$P$3:$R$53,3,0),"")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(OCULTAR)'!$P$3:$R$53,3,0),"")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(OCULTAR)'!$P$3:$R$53,3,0),"")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(OCULTAR)'!$P$3:$R$53,3,0),"")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(OCULTAR)'!$P$3:$R$53,3,0),"")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(OCULTAR)'!$P$3:$R$53,3,0),"")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(OCULTAR)'!$P$3:$R$53,3,0),"")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(OCULTAR)'!$P$3:$R$53,3,0),"")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(OCULTAR)'!$P$3:$R$53,3,0),"")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(OCULTAR)'!$P$3:$R$53,3,0),"")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(OCULTAR)'!$P$3:$R$53,3,0),"")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(OCULTAR)'!$P$3:$R$53,3,0),"")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(OCULTAR)'!$P$3:$R$53,3,0),"")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(OCULTAR)'!$P$3:$R$53,3,0),"")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(OCULTAR)'!$P$3:$R$53,3,0),"")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(OCULTAR)'!$P$3:$R$53,3,0),"")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(OCULTAR)'!$P$3:$R$53,3,0),"")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(OCULTAR)'!$P$3:$R$53,3,0),"")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(OCULTAR)'!$P$3:$R$53,3,0),"")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(OCULTAR)'!$P$3:$R$53,3,0),"")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(OCULTAR)'!$P$3:$R$53,3,0),"")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(OCULTAR)'!$P$3:$R$53,3,0),"")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(OCULTAR)'!$P$3:$R$53,3,0),"")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(OCULTAR)'!$P$3:$R$53,3,0),"")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(OCULTAR)'!$P$3:$R$53,3,0),"")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(OCULTAR)'!$P$3:$R$53,3,0),"")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(OCULTAR)'!$P$3:$R$53,3,0),"")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(OCULTAR)'!$P$3:$R$53,3,0),"")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(OCULTAR)'!$P$3:$R$53,3,0),"")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(OCULTAR)'!$P$3:$R$53,3,0),"")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(OCULTAR)'!$P$3:$R$53,3,0),"")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(OCULTAR)'!$P$3:$R$53,3,0),"")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(OCULTAR)'!$P$3:$R$53,3,0),"")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(OCULTAR)'!$P$3:$R$53,3,0),"")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(OCULTAR)'!$P$3:$R$53,3,0),"")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(OCULTAR)'!$P$3:$R$53,3,0),"")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(OCULTAR)'!$P$3:$R$53,3,0),"")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(OCULTAR)'!$P$3:$R$53,3,0),"")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(OCULTAR)'!$P$3:$R$53,3,0),"")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(OCULTAR)'!$P$3:$R$53,3,0),"")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(OCULTAR)'!$P$3:$R$53,3,0),"")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(OCULTAR)'!$P$3:$R$53,3,0),"")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(OCULTAR)'!$P$3:$R$53,3,0),"")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(OCULTAR)'!$P$3:$R$53,3,0),"")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(OCULTAR)'!$P$3:$R$53,3,0),"")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(OCULTAR)'!$P$3:$R$53,3,0),"")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(OCULTAR)'!$P$3:$R$53,3,0),"")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(OCULTAR)'!$P$3:$R$53,3,0),"")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(OCULTAR)'!$P$3:$R$53,3,0),"")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(OCULTAR)'!$P$3:$R$53,3,0),"")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(OCULTAR)'!$P$3:$R$53,3,0),"")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(OCULTAR)'!$P$3:$R$53,3,0),"")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(OCULTAR)'!$P$3:$R$53,3,0),"")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(OCULTAR)'!$P$3:$R$53,3,0),"")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(OCULTAR)'!$P$3:$R$53,3,0),"")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(OCULTAR)'!$P$3:$R$53,3,0),"")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(OCULTAR)'!$P$3:$R$53,3,0),"")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(OCULTAR)'!$P$3:$R$53,3,0),"")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(OCULTAR)'!$P$3:$R$53,3,0),"")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(OCULTAR)'!$P$3:$R$53,3,0),"")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(OCULTAR)'!$P$3:$R$53,3,0),"")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(OCULTAR)'!$P$3:$R$53,3,0),"")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(OCULTAR)'!$P$3:$R$53,3,0),"")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(OCULTAR)'!$P$3:$R$53,3,0),"")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(OCULTAR)'!$P$3:$R$53,3,0),"")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(OCULTAR)'!$P$3:$R$53,3,0),"")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(OCULTAR)'!$P$3:$R$53,3,0),"")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(OCULTAR)'!$P$3:$R$53,3,0),"")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(OCULTAR)'!$P$3:$R$53,3,0),"")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(OCULTAR)'!$P$3:$R$53,3,0),"")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(OCULTAR)'!$P$3:$R$53,3,0),"")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(OCULTAR)'!$P$3:$R$53,3,0),"")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(OCULTAR)'!$P$3:$R$53,3,0),"")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(OCULTAR)'!$P$3:$R$53,3,0),"")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(OCULTAR)'!$P$3:$R$53,3,0),"")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(OCULTAR)'!$P$3:$R$53,3,0),"")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(OCULTAR)'!$P$3:$R$53,3,0),"")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(OCULTAR)'!$P$3:$R$53,3,0),"")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(OCULTAR)'!$P$3:$R$53,3,0),"")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(OCULTAR)'!$P$3:$R$53,3,0),"")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(OCULTAR)'!$P$3:$R$53,3,0),"")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(OCULTAR)'!$P$3:$R$53,3,0),"")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(OCULTAR)'!$P$3:$R$53,3,0),"")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(OCULTAR)'!$P$3:$R$53,3,0),"")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(OCULTAR)'!$P$3:$R$53,3,0),"")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(OCULTAR)'!$P$3:$R$53,3,0),"")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(OCULTAR)'!$P$3:$R$53,3,0),"")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(OCULTAR)'!$P$3:$R$53,3,0),"")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(OCULTAR)'!$P$3:$R$53,3,0),"")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(OCULTAR)'!$P$3:$R$53,3,0),"")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(OCULTAR)'!$P$3:$R$53,3,0),"")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(OCULTAR)'!$P$3:$R$53,3,0),"")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(OCULTAR)'!$P$3:$R$53,3,0),"")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(OCULTAR)'!$P$3:$R$53,3,0),"")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(OCULTAR)'!$P$3:$R$53,3,0),"")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(OCULTAR)'!$P$3:$R$53,3,0),"")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(OCULTAR)'!$P$3:$R$53,3,0),"")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(OCULTAR)'!$P$3:$R$53,3,0),"")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(OCULTAR)'!$P$3:$R$53,3,0),"")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(OCULTAR)'!$P$3:$R$53,3,0),"")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(OCULTAR)'!$P$3:$R$53,3,0),"")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(OCULTAR)'!$P$3:$R$53,3,0),"")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(OCULTAR)'!$P$3:$R$53,3,0),"")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(OCULTAR)'!$P$3:$R$53,3,0),"")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(OCULTAR)'!$P$3:$R$53,3,0),"")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(OCULTAR)'!$P$3:$R$53,3,0),"")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(OCULTAR)'!$P$3:$R$53,3,0),"")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(OCULTAR)'!$P$3:$R$53,3,0),"")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(OCULTAR)'!$P$3:$R$53,3,0),"")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(OCULTAR)'!$P$3:$R$53,3,0),"")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(OCULTAR)'!$P$3:$R$53,3,0),"")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(OCULTAR)'!$P$3:$R$53,3,0),"")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(OCULTAR)'!$P$3:$R$53,3,0),"")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(OCULTAR)'!$P$3:$R$53,3,0),"")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(OCULTAR)'!$P$3:$R$53,3,0),"")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(OCULTAR)'!$P$3:$R$53,3,0),"")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(OCULTAR)'!$P$3:$R$53,3,0),"")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(OCULTAR)'!$P$3:$R$53,3,0),"")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(OCULTAR)'!$P$3:$R$53,3,0),"")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(OCULTAR)'!$P$3:$R$53,3,0),"")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(OCULTAR)'!$P$3:$R$53,3,0),"")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(OCULTAR)'!$P$3:$R$53,3,0),"")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(OCULTAR)'!$P$3:$R$53,3,0),"")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(OCULTAR)'!$P$3:$R$53,3,0),"")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(OCULTAR)'!$P$3:$R$53,3,0),"")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(OCULTAR)'!$P$3:$R$53,3,0),"")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(OCULTAR)'!$P$3:$R$53,3,0),"")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(OCULTAR)'!$P$3:$R$53,3,0),"")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(OCULTAR)'!$P$3:$R$53,3,0),"")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(OCULTAR)'!$P$3:$R$53,3,0),"")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(OCULTAR)'!$P$3:$R$53,3,0),"")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(OCULTAR)'!$P$3:$R$53,3,0),"")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(OCULTAR)'!$P$3:$R$53,3,0),"")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(OCULTAR)'!$P$3:$R$53,3,0),"")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(OCULTAR)'!$P$3:$R$53,3,0),"")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(OCULTAR)'!$P$3:$R$53,3,0),"")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(OCULTAR)'!$P$3:$R$53,3,0),"")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(OCULTAR)'!$P$3:$R$53,3,0),"")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(OCULTAR)'!$P$3:$R$53,3,0),"")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(OCULTAR)'!$P$3:$R$53,3,0),"")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(OCULTAR)'!$P$3:$R$53,3,0),"")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(OCULTAR)'!$P$3:$R$53,3,0),"")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(OCULTAR)'!$P$3:$R$53,3,0),"")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(OCULTAR)'!$P$3:$R$53,3,0),"")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(OCULTAR)'!$P$3:$R$53,3,0),"")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(OCULTAR)'!$P$3:$R$53,3,0),"")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(OCULTAR)'!$P$3:$R$53,3,0),"")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(OCULTAR)'!$P$3:$R$53,3,0),"")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(OCULTAR)'!$P$3:$R$53,3,0),"")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(OCULTAR)'!$P$3:$R$53,3,0),"")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(OCULTAR)'!$P$3:$R$53,3,0),"")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(OCULTAR)'!$P$3:$R$53,3,0),"")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(OCULTAR)'!$P$3:$R$53,3,0),"")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(OCULTAR)'!$P$3:$R$53,3,0),"")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(OCULTAR)'!$P$3:$R$53,3,0),"")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(OCULTAR)'!$P$3:$R$53,3,0),"")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(OCULTAR)'!$P$3:$R$53,3,0),"")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(OCULTAR)'!$P$3:$R$53,3,0),"")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(OCULTAR)'!$P$3:$R$53,3,0),"")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(OCULTAR)'!$P$3:$R$53,3,0),"")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(OCULTAR)'!$P$3:$R$53,3,0),"")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(OCULTAR)'!$P$3:$R$53,3,0),"")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(OCULTAR)'!$P$3:$R$53,3,0),"")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(OCULTAR)'!$P$3:$R$53,3,0),"")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(OCULTAR)'!$P$3:$R$53,3,0),"")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(OCULTAR)'!$P$3:$R$53,3,0),"")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(OCULTAR)'!$P$3:$R$53,3,0),"")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(OCULTAR)'!$P$3:$R$53,3,0),"")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(OCULTAR)'!$P$3:$R$53,3,0),"")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(OCULTAR)'!$P$3:$R$53,3,0),"")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(OCULTAR)'!$P$3:$R$53,3,0),"")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(OCULTAR)'!$P$3:$R$53,3,0),"")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(OCULTAR)'!$P$3:$R$53,3,0),"")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(OCULTAR)'!$P$3:$R$53,3,0),"")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(OCULTAR)'!$P$3:$R$53,3,0),"")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(OCULTAR)'!$P$3:$R$53,3,0),"")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(OCULTAR)'!$P$3:$R$53,3,0),"")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(OCULTAR)'!$P$3:$R$53,3,0),"")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(OCULTAR)'!$P$3:$R$53,3,0),"")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(OCULTAR)'!$P$3:$R$53,3,0),"")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(OCULTAR)'!$P$3:$R$53,3,0),"")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(OCULTAR)'!$P$3:$R$53,3,0),"")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(OCULTAR)'!$P$3:$R$53,3,0),"")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(OCULTAR)'!$P$3:$R$53,3,0),"")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(OCULTAR)'!$P$3:$R$53,3,0),"")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(OCULTAR)'!$P$3:$R$53,3,0),"")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(OCULTAR)'!$P$3:$R$53,3,0),"")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(OCULTAR)'!$P$3:$R$53,3,0),"")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(OCULTAR)'!$P$3:$R$53,3,0),"")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(OCULTAR)'!$P$3:$R$53,3,0),"")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(OCULTAR)'!$P$3:$R$53,3,0),"")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(OCULTAR)'!$P$3:$R$53,3,0),"")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(OCULTAR)'!$P$3:$R$53,3,0),"")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(OCULTAR)'!$P$3:$R$53,3,0),"")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(OCULTAR)'!$P$3:$R$53,3,0),"")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(OCULTAR)'!$P$3:$R$53,3,0),"")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(OCULTAR)'!$P$3:$R$53,3,0),"")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(OCULTAR)'!$P$3:$R$53,3,0),"")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(OCULTAR)'!$P$3:$R$53,3,0),"")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(OCULTAR)'!$P$3:$R$53,3,0),"")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(OCULTAR)'!$P$3:$R$53,3,0),"")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(OCULTAR)'!$P$3:$R$53,3,0),"")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(OCULTAR)'!$P$3:$R$53,3,0),"")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(OCULTAR)'!$P$3:$R$53,3,0),"")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(OCULTAR)'!$P$3:$R$53,3,0),"")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(OCULTAR)'!$P$3:$R$53,3,0),"")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(OCULTAR)'!$P$3:$R$53,3,0),"")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(OCULTAR)'!$P$3:$R$53,3,0),"")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(OCULTAR)'!$P$3:$R$53,3,0),"")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(OCULTAR)'!$P$3:$R$53,3,0),"")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(OCULTAR)'!$P$3:$R$53,3,0),"")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(OCULTAR)'!$P$3:$R$53,3,0),"")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(OCULTAR)'!$P$3:$R$53,3,0),"")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(OCULTAR)'!$P$3:$R$53,3,0),"")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(OCULTAR)'!$P$3:$R$53,3,0),"")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(OCULTAR)'!$P$3:$R$53,3,0),"")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(OCULTAR)'!$P$3:$R$53,3,0),"")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(OCULTAR)'!$P$3:$R$53,3,0),"")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(OCULTAR)'!$P$3:$R$53,3,0),"")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(OCULTAR)'!$P$3:$R$53,3,0),"")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(OCULTAR)'!$P$3:$R$53,3,0),"")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(OCULTAR)'!$P$3:$R$53,3,0),"")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(OCULTAR)'!$P$3:$R$53,3,0),"")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(OCULTAR)'!$P$3:$R$53,3,0),"")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(OCULTAR)'!$P$3:$R$53,3,0),"")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(OCULTAR)'!$P$3:$R$53,3,0),"")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(OCULTAR)'!$P$3:$R$53,3,0),"")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(OCULTAR)'!$P$3:$R$53,3,0),"")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(OCULTAR)'!$P$3:$R$53,3,0),"")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(OCULTAR)'!$P$3:$R$53,3,0),"")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(OCULTAR)'!$P$3:$R$53,3,0),"")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(OCULTAR)'!$P$3:$R$53,3,0),"")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(OCULTAR)'!$P$3:$R$53,3,0),"")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(OCULTAR)'!$P$3:$R$53,3,0),"")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(OCULTAR)'!$P$3:$R$53,3,0),"")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(OCULTAR)'!$P$3:$R$53,3,0),"")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(OCULTAR)'!$P$3:$R$53,3,0),"")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(OCULTAR)'!$P$3:$R$53,3,0),"")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(OCULTAR)'!$P$3:$R$53,3,0),"")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(OCULTAR)'!$P$3:$R$53,3,0),"")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Yzzis Nathália Silva dos Santos</dc:creator>
  <cp:lastModifiedBy>Yzzis Nathália Silva dos Santos</cp:lastModifiedBy>
  <dcterms:created xsi:type="dcterms:W3CDTF">2020-08-04T13:30:26Z</dcterms:created>
  <dcterms:modified xsi:type="dcterms:W3CDTF">2020-08-04T13:30:55Z</dcterms:modified>
</cp:coreProperties>
</file>