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6" i="1"/>
  <c r="AB627" i="1"/>
  <c r="AB630" i="1"/>
  <c r="AB631" i="1"/>
  <c r="AB634" i="1"/>
  <c r="AB635" i="1"/>
  <c r="AB638" i="1"/>
  <c r="AB639" i="1"/>
  <c r="AB642" i="1"/>
  <c r="AB643" i="1"/>
  <c r="AB646" i="1"/>
  <c r="AB647" i="1"/>
  <c r="AB650" i="1"/>
  <c r="AB651" i="1"/>
  <c r="AB654" i="1"/>
  <c r="AB655" i="1"/>
  <c r="AB658" i="1"/>
  <c r="AB659" i="1"/>
  <c r="AB662" i="1"/>
  <c r="AB663" i="1"/>
  <c r="AB666" i="1"/>
  <c r="AB667" i="1"/>
  <c r="AB670" i="1"/>
  <c r="AB671" i="1"/>
  <c r="AB674" i="1"/>
  <c r="AB675" i="1"/>
  <c r="AB678" i="1"/>
  <c r="AB679" i="1"/>
  <c r="AB682" i="1"/>
  <c r="AB683" i="1"/>
  <c r="AB686" i="1"/>
  <c r="AB687" i="1"/>
  <c r="AB690" i="1"/>
  <c r="AB691" i="1"/>
  <c r="AB694" i="1"/>
  <c r="AB695" i="1"/>
  <c r="AB698" i="1"/>
  <c r="AB699" i="1"/>
  <c r="AB702" i="1"/>
  <c r="AB703" i="1"/>
  <c r="AB706" i="1"/>
  <c r="AB707" i="1"/>
  <c r="AB710" i="1"/>
  <c r="AB711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5" i="1"/>
  <c r="AB778" i="1"/>
  <c r="AB779" i="1"/>
  <c r="AB782" i="1"/>
  <c r="AB783" i="1"/>
  <c r="AB786" i="1"/>
  <c r="AB787" i="1"/>
  <c r="AB790" i="1"/>
  <c r="AB791" i="1"/>
  <c r="AB794" i="1"/>
  <c r="AB795" i="1"/>
  <c r="AB798" i="1"/>
  <c r="AB799" i="1"/>
  <c r="AB802" i="1"/>
  <c r="AB803" i="1"/>
  <c r="AB806" i="1"/>
  <c r="AB807" i="1"/>
  <c r="AB810" i="1"/>
  <c r="AB811" i="1"/>
  <c r="AB814" i="1"/>
  <c r="AB815" i="1"/>
  <c r="AB818" i="1"/>
  <c r="AB819" i="1"/>
  <c r="AB822" i="1"/>
  <c r="AB823" i="1"/>
  <c r="AB826" i="1"/>
  <c r="AB827" i="1"/>
  <c r="AB830" i="1"/>
  <c r="AB831" i="1"/>
  <c r="AB834" i="1"/>
  <c r="AB835" i="1"/>
  <c r="AB838" i="1"/>
  <c r="AB839" i="1"/>
  <c r="AB842" i="1"/>
  <c r="AB843" i="1"/>
  <c r="AB846" i="1"/>
  <c r="AB847" i="1"/>
  <c r="AB850" i="1"/>
  <c r="AB851" i="1"/>
  <c r="AB854" i="1"/>
  <c r="AB855" i="1"/>
  <c r="AB858" i="1"/>
  <c r="AB859" i="1"/>
  <c r="AB862" i="1"/>
  <c r="AB863" i="1"/>
  <c r="AB866" i="1"/>
  <c r="AB867" i="1"/>
  <c r="AB870" i="1"/>
  <c r="AB871" i="1"/>
  <c r="AB874" i="1"/>
  <c r="AB875" i="1"/>
  <c r="AB878" i="1"/>
  <c r="AB879" i="1"/>
  <c r="AB882" i="1"/>
  <c r="AB883" i="1"/>
  <c r="AB886" i="1"/>
  <c r="AB887" i="1"/>
  <c r="AB890" i="1"/>
  <c r="AB891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6" i="1"/>
  <c r="AB917" i="1"/>
  <c r="S918" i="1"/>
  <c r="AB918" i="1" s="1"/>
  <c r="S922" i="1"/>
  <c r="AB922" i="1" s="1"/>
  <c r="V925" i="1"/>
  <c r="S926" i="1"/>
  <c r="AB926" i="1" s="1"/>
  <c r="V929" i="1"/>
  <c r="S930" i="1"/>
  <c r="AB930" i="1" s="1"/>
  <c r="V933" i="1"/>
  <c r="S934" i="1"/>
  <c r="AB934" i="1" s="1"/>
  <c r="P935" i="1"/>
  <c r="Z935" i="1"/>
  <c r="AB935" i="1" s="1"/>
  <c r="V937" i="1"/>
  <c r="S938" i="1"/>
  <c r="AB938" i="1" s="1"/>
  <c r="P939" i="1"/>
  <c r="AB939" i="1" s="1"/>
  <c r="Z939" i="1"/>
  <c r="V941" i="1"/>
  <c r="S942" i="1"/>
  <c r="AB942" i="1" s="1"/>
  <c r="P943" i="1"/>
  <c r="Z943" i="1"/>
  <c r="AB943" i="1" s="1"/>
  <c r="V945" i="1"/>
  <c r="S946" i="1"/>
  <c r="AB946" i="1" s="1"/>
  <c r="P947" i="1"/>
  <c r="AB947" i="1" s="1"/>
  <c r="Z947" i="1"/>
  <c r="M948" i="1"/>
  <c r="AB948" i="1" s="1"/>
  <c r="V949" i="1"/>
  <c r="S950" i="1"/>
  <c r="AB950" i="1" s="1"/>
  <c r="P951" i="1"/>
  <c r="AB951" i="1" s="1"/>
  <c r="Z951" i="1"/>
  <c r="M952" i="1"/>
  <c r="AB952" i="1" s="1"/>
  <c r="V953" i="1"/>
  <c r="S954" i="1"/>
  <c r="AB954" i="1" s="1"/>
  <c r="P955" i="1"/>
  <c r="AB955" i="1" s="1"/>
  <c r="Z955" i="1"/>
  <c r="M956" i="1"/>
  <c r="AB956" i="1" s="1"/>
  <c r="V957" i="1"/>
  <c r="S958" i="1"/>
  <c r="AB958" i="1" s="1"/>
  <c r="P959" i="1"/>
  <c r="AB959" i="1" s="1"/>
  <c r="Z959" i="1"/>
  <c r="M960" i="1"/>
  <c r="AB960" i="1" s="1"/>
  <c r="V961" i="1"/>
  <c r="S962" i="1"/>
  <c r="AB962" i="1" s="1"/>
  <c r="P963" i="1"/>
  <c r="AB963" i="1" s="1"/>
  <c r="Z963" i="1"/>
  <c r="M964" i="1"/>
  <c r="AB964" i="1" s="1"/>
  <c r="V965" i="1"/>
  <c r="S966" i="1"/>
  <c r="AB966" i="1" s="1"/>
  <c r="P967" i="1"/>
  <c r="AB967" i="1" s="1"/>
  <c r="Z967" i="1"/>
  <c r="M968" i="1"/>
  <c r="AB968" i="1" s="1"/>
  <c r="V969" i="1"/>
  <c r="S970" i="1"/>
  <c r="AB970" i="1" s="1"/>
  <c r="P971" i="1"/>
  <c r="Z971" i="1"/>
  <c r="AB971" i="1" s="1"/>
  <c r="M972" i="1"/>
  <c r="AB972" i="1" s="1"/>
  <c r="V973" i="1"/>
  <c r="S974" i="1"/>
  <c r="AB974" i="1" s="1"/>
  <c r="P975" i="1"/>
  <c r="Z975" i="1"/>
  <c r="AB975" i="1" s="1"/>
  <c r="M976" i="1"/>
  <c r="AB976" i="1" s="1"/>
  <c r="V977" i="1"/>
  <c r="S978" i="1"/>
  <c r="AB978" i="1" s="1"/>
  <c r="V981" i="1"/>
  <c r="S982" i="1"/>
  <c r="AB982" i="1" s="1"/>
  <c r="V985" i="1"/>
  <c r="S986" i="1"/>
  <c r="AB986" i="1" s="1"/>
  <c r="V989" i="1"/>
  <c r="S990" i="1"/>
  <c r="AB990" i="1" s="1"/>
  <c r="AB991" i="1"/>
  <c r="V993" i="1"/>
  <c r="S994" i="1"/>
  <c r="AB994" i="1" s="1"/>
  <c r="AB995" i="1"/>
  <c r="P995" i="1"/>
  <c r="V997" i="1"/>
  <c r="S998" i="1"/>
  <c r="AB998" i="1" s="1"/>
  <c r="P999" i="1"/>
  <c r="Z999" i="1"/>
  <c r="AB999" i="1" s="1"/>
  <c r="V1001" i="1"/>
  <c r="S1002" i="1"/>
  <c r="AB1002" i="1" s="1"/>
  <c r="P1003" i="1"/>
  <c r="AB1003" i="1" s="1"/>
  <c r="Z1003" i="1"/>
  <c r="V1005" i="1"/>
  <c r="S1006" i="1"/>
  <c r="AB1006" i="1" s="1"/>
  <c r="P1007" i="1"/>
  <c r="Z1007" i="1"/>
  <c r="AB1007" i="1" s="1"/>
  <c r="V1009" i="1"/>
  <c r="S1010" i="1"/>
  <c r="AB1010" i="1" s="1"/>
  <c r="P1011" i="1"/>
  <c r="AB1011" i="1" s="1"/>
  <c r="Z1011" i="1"/>
  <c r="AB1014" i="1"/>
  <c r="AB1015" i="1"/>
  <c r="AB1018" i="1"/>
  <c r="AB1019" i="1"/>
  <c r="AB1022" i="1"/>
  <c r="AB1023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62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395" i="1"/>
  <c r="AB1398" i="1"/>
  <c r="AB1399" i="1"/>
  <c r="AB1402" i="1"/>
  <c r="AB1403" i="1"/>
  <c r="AB1406" i="1"/>
  <c r="AB1407" i="1"/>
  <c r="AB1410" i="1"/>
  <c r="AB1411" i="1"/>
  <c r="AB1414" i="1"/>
  <c r="AB1415" i="1"/>
  <c r="AB1418" i="1"/>
  <c r="AB1419" i="1"/>
  <c r="AB1422" i="1"/>
  <c r="AB1423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5" i="1"/>
  <c r="AB1478" i="1"/>
  <c r="AB1479" i="1"/>
  <c r="AB1482" i="1"/>
  <c r="AB1486" i="1"/>
  <c r="AB1487" i="1"/>
  <c r="AB1490" i="1"/>
  <c r="AB1491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5" i="1"/>
  <c r="AB1518" i="1"/>
  <c r="AB1519" i="1"/>
  <c r="AB1522" i="1"/>
  <c r="AB1523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47" i="1"/>
  <c r="AB1550" i="1"/>
  <c r="AB1551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599" i="1"/>
  <c r="AB1602" i="1"/>
  <c r="AB1603" i="1"/>
  <c r="AB1606" i="1"/>
  <c r="AB1607" i="1"/>
  <c r="AB1610" i="1"/>
  <c r="AB1611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5" i="1"/>
  <c r="AB1658" i="1"/>
  <c r="AB1659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3" i="1"/>
  <c r="AB1706" i="1"/>
  <c r="AB1710" i="1"/>
  <c r="AB1714" i="1"/>
  <c r="AB1718" i="1"/>
  <c r="AB1722" i="1"/>
  <c r="AB1726" i="1"/>
  <c r="AB1730" i="1"/>
  <c r="AB1734" i="1"/>
  <c r="AB1738" i="1"/>
  <c r="AB1739" i="1"/>
  <c r="AB1742" i="1"/>
  <c r="AB1743" i="1"/>
  <c r="AB1746" i="1"/>
  <c r="AB1750" i="1"/>
  <c r="AB1754" i="1"/>
  <c r="AB1758" i="1"/>
  <c r="AB1762" i="1"/>
  <c r="AB1766" i="1"/>
  <c r="AB1770" i="1"/>
  <c r="AB1774" i="1"/>
  <c r="AB1778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3" i="1"/>
  <c r="AB1814" i="1"/>
  <c r="AB1817" i="1"/>
  <c r="AB1818" i="1"/>
  <c r="AB1821" i="1"/>
  <c r="AB1822" i="1"/>
  <c r="AB1825" i="1"/>
  <c r="AB1826" i="1"/>
  <c r="AB1829" i="1"/>
  <c r="AB1830" i="1"/>
  <c r="AB1833" i="1"/>
  <c r="AB1834" i="1"/>
  <c r="AB1837" i="1"/>
  <c r="AB1838" i="1"/>
  <c r="AB1841" i="1"/>
  <c r="AB1842" i="1"/>
  <c r="AB1845" i="1"/>
  <c r="AB1846" i="1"/>
  <c r="AB1849" i="1"/>
  <c r="AB1850" i="1"/>
  <c r="AB1853" i="1"/>
  <c r="AB1854" i="1"/>
  <c r="AB1857" i="1"/>
  <c r="AB1861" i="1"/>
  <c r="AB1862" i="1"/>
  <c r="AB1865" i="1"/>
  <c r="AB1866" i="1"/>
  <c r="AB1869" i="1"/>
  <c r="AB1870" i="1"/>
  <c r="AB1873" i="1"/>
  <c r="AB1874" i="1"/>
  <c r="AB1877" i="1"/>
  <c r="AB1878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78" i="1"/>
  <c r="AB1981" i="1"/>
  <c r="AB1982" i="1"/>
  <c r="AB1985" i="1"/>
  <c r="AB1986" i="1"/>
  <c r="AB1989" i="1"/>
  <c r="AB1990" i="1"/>
  <c r="AB1993" i="1"/>
  <c r="AB1994" i="1"/>
  <c r="AB1997" i="1"/>
  <c r="AB1998" i="1"/>
  <c r="AB2001" i="1"/>
  <c r="AB2002" i="1"/>
  <c r="AB2005" i="1"/>
  <c r="AB2009" i="1"/>
  <c r="AB2013" i="1"/>
  <c r="AB2017" i="1"/>
  <c r="AB2021" i="1"/>
  <c r="AB2025" i="1"/>
  <c r="AB2029" i="1"/>
  <c r="AB2030" i="1"/>
  <c r="AB2033" i="1"/>
  <c r="AB2034" i="1"/>
  <c r="AB2037" i="1"/>
  <c r="AB2038" i="1"/>
  <c r="AB2041" i="1"/>
  <c r="AB2042" i="1"/>
  <c r="AB2045" i="1"/>
  <c r="AB2046" i="1"/>
  <c r="AB2049" i="1"/>
  <c r="AB2050" i="1"/>
  <c r="AB2053" i="1"/>
  <c r="AB2057" i="1"/>
  <c r="AB2061" i="1"/>
  <c r="AB2065" i="1"/>
  <c r="AB2066" i="1"/>
  <c r="AB2069" i="1"/>
  <c r="AB2070" i="1"/>
  <c r="AB2073" i="1"/>
  <c r="AB2077" i="1"/>
  <c r="AB2081" i="1"/>
  <c r="AB2085" i="1"/>
  <c r="AB2089" i="1"/>
  <c r="AB2093" i="1"/>
  <c r="AB2094" i="1"/>
  <c r="AB2097" i="1"/>
  <c r="AB2098" i="1"/>
  <c r="AB2101" i="1"/>
  <c r="AB2105" i="1"/>
  <c r="AB2109" i="1"/>
  <c r="AB2113" i="1"/>
  <c r="AB2117" i="1"/>
  <c r="AB2121" i="1"/>
  <c r="AB2125" i="1"/>
  <c r="AB2129" i="1"/>
  <c r="AB2133" i="1"/>
  <c r="AB2137" i="1"/>
  <c r="AB2138" i="1"/>
  <c r="AB2141" i="1"/>
  <c r="AB2142" i="1"/>
  <c r="AB2145" i="1"/>
  <c r="AB2146" i="1"/>
  <c r="AB2149" i="1"/>
  <c r="AB2150" i="1"/>
  <c r="AB2153" i="1"/>
  <c r="AB2157" i="1"/>
  <c r="AB2161" i="1"/>
  <c r="AB2165" i="1"/>
  <c r="AB2166" i="1"/>
  <c r="AB2169" i="1"/>
  <c r="AB2170" i="1"/>
  <c r="AB2173" i="1"/>
  <c r="AB2174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297" i="1"/>
  <c r="AB2300" i="1"/>
  <c r="AB2304" i="1"/>
  <c r="AB2308" i="1"/>
  <c r="AB2309" i="1"/>
  <c r="AB2312" i="1"/>
  <c r="AB2313" i="1"/>
  <c r="AB2316" i="1"/>
  <c r="AB2317" i="1"/>
  <c r="AB2320" i="1"/>
  <c r="AB2321" i="1"/>
  <c r="AB2324" i="1"/>
  <c r="AB2325" i="1"/>
  <c r="AB2328" i="1"/>
  <c r="AB2329" i="1"/>
  <c r="AB2332" i="1"/>
  <c r="AB2333" i="1"/>
  <c r="AB2336" i="1"/>
  <c r="AB2337" i="1"/>
  <c r="AB2340" i="1"/>
  <c r="AB2341" i="1"/>
  <c r="AB2344" i="1"/>
  <c r="AB2348" i="1"/>
  <c r="AB2352" i="1"/>
  <c r="AB2356" i="1"/>
  <c r="AB2360" i="1"/>
  <c r="AB2364" i="1"/>
  <c r="AB2368" i="1"/>
  <c r="AB2372" i="1"/>
  <c r="AB2376" i="1"/>
  <c r="AB2380" i="1"/>
  <c r="V919" i="1"/>
  <c r="AB919" i="1" s="1"/>
  <c r="S920" i="1"/>
  <c r="AB920" i="1" s="1"/>
  <c r="P921" i="1"/>
  <c r="AB921" i="1" s="1"/>
  <c r="V923" i="1"/>
  <c r="AB923" i="1" s="1"/>
  <c r="S924" i="1"/>
  <c r="AB924" i="1" s="1"/>
  <c r="AB925" i="1"/>
  <c r="V927" i="1"/>
  <c r="AB927" i="1" s="1"/>
  <c r="S928" i="1"/>
  <c r="AB928" i="1" s="1"/>
  <c r="AB929" i="1"/>
  <c r="V931" i="1"/>
  <c r="AB931" i="1" s="1"/>
  <c r="S932" i="1"/>
  <c r="AB932" i="1" s="1"/>
  <c r="AB933" i="1"/>
  <c r="S936" i="1"/>
  <c r="AB936" i="1" s="1"/>
  <c r="AB937" i="1"/>
  <c r="S940" i="1"/>
  <c r="AB940" i="1" s="1"/>
  <c r="AB941" i="1"/>
  <c r="S944" i="1"/>
  <c r="AB944" i="1" s="1"/>
  <c r="AB945" i="1"/>
  <c r="AB949" i="1"/>
  <c r="AB953" i="1"/>
  <c r="AB957" i="1"/>
  <c r="AB961" i="1"/>
  <c r="AB965" i="1"/>
  <c r="AB969" i="1"/>
  <c r="AB973" i="1"/>
  <c r="AB977" i="1"/>
  <c r="V979" i="1"/>
  <c r="AB979" i="1" s="1"/>
  <c r="S980" i="1"/>
  <c r="AB980" i="1" s="1"/>
  <c r="AB981" i="1"/>
  <c r="V983" i="1"/>
  <c r="AB983" i="1" s="1"/>
  <c r="S984" i="1"/>
  <c r="AB984" i="1" s="1"/>
  <c r="AB985" i="1"/>
  <c r="V987" i="1"/>
  <c r="AB987" i="1" s="1"/>
  <c r="S988" i="1"/>
  <c r="AB988" i="1" s="1"/>
  <c r="AB989" i="1"/>
  <c r="S992" i="1"/>
  <c r="AB992" i="1" s="1"/>
  <c r="AB993" i="1"/>
  <c r="S996" i="1"/>
  <c r="AB996" i="1" s="1"/>
  <c r="AB997" i="1"/>
  <c r="S1000" i="1"/>
  <c r="AB1000" i="1" s="1"/>
  <c r="AB1001" i="1"/>
  <c r="S1004" i="1"/>
  <c r="AB1004" i="1" s="1"/>
  <c r="AB1005" i="1"/>
  <c r="S1008" i="1"/>
  <c r="AB1008" i="1" s="1"/>
  <c r="AB1009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4" i="1"/>
  <c r="AB1308" i="1"/>
  <c r="AB1312" i="1"/>
  <c r="AB1320" i="1"/>
  <c r="AB1324" i="1"/>
  <c r="AB1328" i="1"/>
  <c r="AB1332" i="1"/>
  <c r="AB1336" i="1"/>
  <c r="AB1380" i="1"/>
  <c r="AB1388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5" i="1"/>
  <c r="AB1468" i="1"/>
  <c r="AB1472" i="1"/>
  <c r="AB1480" i="1"/>
  <c r="AB1484" i="1"/>
  <c r="AB1528" i="1"/>
  <c r="AB1532" i="1"/>
  <c r="AB1536" i="1"/>
  <c r="AB1540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8" i="1"/>
  <c r="AB1792" i="1"/>
  <c r="AB1796" i="1"/>
  <c r="AB1839" i="1"/>
  <c r="AB1843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28" i="1"/>
  <c r="AB1931" i="1"/>
  <c r="AB1935" i="1"/>
  <c r="AB1939" i="1"/>
  <c r="AB1940" i="1"/>
  <c r="AB1943" i="1"/>
  <c r="AB1944" i="1"/>
  <c r="AB1947" i="1"/>
  <c r="AB1948" i="1"/>
  <c r="AB1951" i="1"/>
  <c r="AB1952" i="1"/>
  <c r="AB1955" i="1"/>
  <c r="AB1956" i="1"/>
  <c r="AB1959" i="1"/>
  <c r="AB1960" i="1"/>
  <c r="AB1963" i="1"/>
  <c r="AB1967" i="1"/>
  <c r="AB1971" i="1"/>
  <c r="AB1975" i="1"/>
  <c r="AB1979" i="1"/>
  <c r="AB1983" i="1"/>
  <c r="AB1995" i="1"/>
  <c r="AB1999" i="1"/>
  <c r="AB2003" i="1"/>
  <c r="AB2007" i="1"/>
  <c r="AB2011" i="1"/>
  <c r="AB2015" i="1"/>
  <c r="AB2019" i="1"/>
  <c r="AB2023" i="1"/>
  <c r="AB2027" i="1"/>
  <c r="AB2031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103" i="1"/>
  <c r="AB2107" i="1"/>
  <c r="AB2111" i="1"/>
  <c r="AB2115" i="1"/>
  <c r="AB2119" i="1"/>
  <c r="AB2123" i="1"/>
  <c r="AB2127" i="1"/>
  <c r="AB2131" i="1"/>
  <c r="AB2135" i="1"/>
  <c r="AB2151" i="1"/>
  <c r="AB2155" i="1"/>
  <c r="AB2159" i="1"/>
  <c r="AB2163" i="1"/>
  <c r="AB2167" i="1"/>
  <c r="AB2171" i="1"/>
  <c r="AB2178" i="1"/>
  <c r="AB2179" i="1"/>
  <c r="AB2182" i="1"/>
  <c r="AB2183" i="1"/>
  <c r="AB2186" i="1"/>
  <c r="AB2190" i="1"/>
  <c r="AB2194" i="1"/>
  <c r="AB2195" i="1"/>
  <c r="AB2198" i="1"/>
  <c r="AB2199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4" i="1"/>
  <c r="AB2318" i="1"/>
  <c r="AB2326" i="1"/>
  <c r="AB2330" i="1"/>
  <c r="AB2334" i="1"/>
  <c r="AB2338" i="1"/>
  <c r="AB2342" i="1"/>
  <c r="AB2346" i="1"/>
  <c r="AB2350" i="1"/>
  <c r="AB2354" i="1"/>
  <c r="AB2358" i="1"/>
  <c r="AB2362" i="1"/>
  <c r="AB2363" i="1"/>
  <c r="AB2366" i="1"/>
  <c r="AB2367" i="1"/>
  <c r="AB2370" i="1"/>
  <c r="AB2371" i="1"/>
  <c r="AB2374" i="1"/>
  <c r="AB2375" i="1"/>
  <c r="AB2378" i="1"/>
  <c r="AB2379" i="1"/>
  <c r="AB2382" i="1"/>
  <c r="AB2383" i="1"/>
  <c r="AB2386" i="1"/>
  <c r="AB2388" i="1"/>
  <c r="S2389" i="1"/>
  <c r="AB2389" i="1" s="1"/>
  <c r="P2390" i="1"/>
  <c r="AB2390" i="1" s="1"/>
  <c r="Z2390" i="1"/>
  <c r="M2391" i="1"/>
  <c r="AB2391" i="1" s="1"/>
  <c r="V2392" i="1"/>
  <c r="AB2392" i="1" s="1"/>
  <c r="S2393" i="1"/>
  <c r="AB2393" i="1" s="1"/>
  <c r="P2394" i="1"/>
  <c r="AB2394" i="1" s="1"/>
  <c r="Z2394" i="1"/>
  <c r="M2395" i="1"/>
  <c r="AB2395" i="1" s="1"/>
  <c r="V2396" i="1"/>
  <c r="AB2396" i="1" s="1"/>
  <c r="S2397" i="1"/>
  <c r="AB2397" i="1" s="1"/>
  <c r="P2398" i="1"/>
  <c r="AB2398" i="1" s="1"/>
  <c r="Z2398" i="1"/>
  <c r="M2399" i="1"/>
  <c r="AB2399" i="1" s="1"/>
  <c r="V2400" i="1"/>
  <c r="AB2400" i="1" s="1"/>
  <c r="S2401" i="1"/>
  <c r="AB2401" i="1" s="1"/>
  <c r="P2402" i="1"/>
  <c r="AB2402" i="1" s="1"/>
  <c r="Z2402" i="1"/>
  <c r="M2403" i="1"/>
  <c r="AB2403" i="1" s="1"/>
  <c r="V2404" i="1"/>
  <c r="AB2404" i="1" s="1"/>
  <c r="S2405" i="1"/>
  <c r="AB2405" i="1" s="1"/>
  <c r="P2406" i="1"/>
  <c r="AB2406" i="1" s="1"/>
  <c r="Z2406" i="1"/>
  <c r="M2407" i="1"/>
  <c r="AB2407" i="1" s="1"/>
  <c r="V2408" i="1"/>
  <c r="AB2408" i="1" s="1"/>
  <c r="S2409" i="1"/>
  <c r="AB2409" i="1" s="1"/>
  <c r="P2410" i="1"/>
  <c r="Z2410" i="1"/>
  <c r="AB2410" i="1" s="1"/>
  <c r="M2411" i="1"/>
  <c r="AB2411" i="1" s="1"/>
  <c r="V2412" i="1"/>
  <c r="AB2412" i="1" s="1"/>
  <c r="S2413" i="1"/>
  <c r="AB2413" i="1" s="1"/>
  <c r="P2414" i="1"/>
  <c r="AB2414" i="1" s="1"/>
  <c r="Z2414" i="1"/>
  <c r="M2415" i="1"/>
  <c r="AB2415" i="1" s="1"/>
  <c r="V2416" i="1"/>
  <c r="AB2416" i="1" s="1"/>
  <c r="S2417" i="1"/>
  <c r="AB2417" i="1" s="1"/>
  <c r="P2418" i="1"/>
  <c r="AB2418" i="1" s="1"/>
  <c r="Z2418" i="1"/>
  <c r="M2419" i="1"/>
  <c r="AB2419" i="1" s="1"/>
  <c r="V2420" i="1"/>
  <c r="AB2420" i="1" s="1"/>
  <c r="S2421" i="1"/>
  <c r="AB2421" i="1" s="1"/>
  <c r="P2422" i="1"/>
  <c r="AB2422" i="1" s="1"/>
  <c r="Z2422" i="1"/>
  <c r="M2423" i="1"/>
  <c r="AB2423" i="1" s="1"/>
  <c r="V2424" i="1"/>
  <c r="AB2424" i="1" s="1"/>
  <c r="S2425" i="1"/>
  <c r="AB2425" i="1" s="1"/>
  <c r="P2426" i="1"/>
  <c r="AB2426" i="1" s="1"/>
  <c r="Z2426" i="1"/>
  <c r="M2427" i="1"/>
  <c r="AB2427" i="1" s="1"/>
  <c r="V2428" i="1"/>
  <c r="AB2428" i="1" s="1"/>
  <c r="S2429" i="1"/>
  <c r="AB2429" i="1" s="1"/>
  <c r="P2430" i="1"/>
  <c r="Z2430" i="1"/>
  <c r="AB2430" i="1" s="1"/>
  <c r="M2431" i="1"/>
  <c r="AB2431" i="1" s="1"/>
  <c r="V2432" i="1"/>
  <c r="AB2432" i="1" s="1"/>
  <c r="S2433" i="1"/>
  <c r="AB2433" i="1" s="1"/>
  <c r="P2434" i="1"/>
  <c r="Z2434" i="1"/>
  <c r="AB2434" i="1" s="1"/>
  <c r="M2435" i="1"/>
  <c r="AB2435" i="1" s="1"/>
  <c r="V2436" i="1"/>
  <c r="AB2436" i="1" s="1"/>
  <c r="S2437" i="1"/>
  <c r="AB2437" i="1" s="1"/>
  <c r="P2438" i="1"/>
  <c r="Z2438" i="1"/>
  <c r="AB2438" i="1" s="1"/>
  <c r="M2439" i="1"/>
  <c r="AB2439" i="1" s="1"/>
  <c r="V2440" i="1"/>
  <c r="AB2440" i="1" s="1"/>
  <c r="S2441" i="1"/>
  <c r="AB2441" i="1" s="1"/>
  <c r="P2442" i="1"/>
  <c r="Z2442" i="1"/>
  <c r="AB2442" i="1" s="1"/>
  <c r="M2443" i="1"/>
  <c r="AB2443" i="1" s="1"/>
  <c r="V2444" i="1"/>
  <c r="AB2444" i="1" s="1"/>
  <c r="S2445" i="1"/>
  <c r="AB2445" i="1" s="1"/>
  <c r="P2446" i="1"/>
  <c r="Z2446" i="1"/>
  <c r="AB2446" i="1" s="1"/>
  <c r="M2447" i="1"/>
  <c r="AB2447" i="1" s="1"/>
  <c r="V2448" i="1"/>
  <c r="AB2448" i="1" s="1"/>
  <c r="S2449" i="1"/>
  <c r="AB2449" i="1" s="1"/>
  <c r="P2450" i="1"/>
  <c r="Z2450" i="1"/>
  <c r="AB2450" i="1" s="1"/>
  <c r="M2451" i="1"/>
  <c r="AB2451" i="1" s="1"/>
  <c r="V2452" i="1"/>
  <c r="AB2452" i="1" s="1"/>
  <c r="S2453" i="1"/>
  <c r="AB2453" i="1" s="1"/>
  <c r="P2454" i="1"/>
  <c r="Z2454" i="1"/>
  <c r="AB2454" i="1" s="1"/>
  <c r="AB2457" i="1"/>
  <c r="AB2458" i="1"/>
  <c r="AB2461" i="1"/>
  <c r="AB2462" i="1"/>
  <c r="AB2465" i="1"/>
  <c r="AB2466" i="1"/>
  <c r="AB2469" i="1"/>
  <c r="AB2470" i="1"/>
  <c r="AB2473" i="1"/>
  <c r="AB2474" i="1"/>
  <c r="AB2477" i="1"/>
  <c r="AB2478" i="1"/>
  <c r="AB2481" i="1"/>
  <c r="AB2482" i="1"/>
  <c r="AB2485" i="1"/>
  <c r="AB2486" i="1"/>
  <c r="AB2489" i="1"/>
  <c r="AB2490" i="1"/>
  <c r="AB2493" i="1"/>
  <c r="AB2494" i="1"/>
  <c r="AB2497" i="1"/>
  <c r="AB2498" i="1"/>
  <c r="AB2501" i="1"/>
  <c r="AB2502" i="1"/>
  <c r="AB2505" i="1"/>
  <c r="AB2506" i="1"/>
  <c r="AB2509" i="1"/>
  <c r="AB2510" i="1"/>
  <c r="AB2513" i="1"/>
  <c r="AB2514" i="1"/>
  <c r="AB2517" i="1"/>
  <c r="AB2518" i="1"/>
  <c r="AB2521" i="1"/>
  <c r="AB2522" i="1"/>
  <c r="AB2525" i="1"/>
  <c r="AB2526" i="1"/>
  <c r="AB2529" i="1"/>
  <c r="AB2530" i="1"/>
  <c r="AB2533" i="1"/>
  <c r="AB2534" i="1"/>
  <c r="AB2537" i="1"/>
  <c r="AB2538" i="1"/>
  <c r="AB2541" i="1"/>
  <c r="AB2542" i="1"/>
  <c r="AB2545" i="1"/>
  <c r="AB2546" i="1"/>
  <c r="AB2549" i="1"/>
  <c r="AB2550" i="1"/>
  <c r="AB2553" i="1"/>
  <c r="AB2554" i="1"/>
  <c r="AB2557" i="1"/>
  <c r="AB2558" i="1"/>
  <c r="AB2561" i="1"/>
  <c r="AB2562" i="1"/>
  <c r="AB2565" i="1"/>
  <c r="AB2566" i="1"/>
  <c r="AB2569" i="1"/>
  <c r="AB2570" i="1"/>
  <c r="AB2573" i="1"/>
  <c r="AB2574" i="1"/>
  <c r="AB2577" i="1"/>
  <c r="AB2578" i="1"/>
  <c r="AB2581" i="1"/>
  <c r="AB2582" i="1"/>
  <c r="AB2585" i="1"/>
  <c r="AB2586" i="1"/>
  <c r="AB2589" i="1"/>
  <c r="AB2590" i="1"/>
  <c r="AB2593" i="1"/>
  <c r="AB2594" i="1"/>
  <c r="AB2597" i="1"/>
  <c r="AB2598" i="1"/>
  <c r="AB2601" i="1"/>
  <c r="AB2602" i="1"/>
  <c r="AB2605" i="1"/>
  <c r="AB2606" i="1"/>
  <c r="AB2609" i="1"/>
  <c r="AB2610" i="1"/>
  <c r="AB2613" i="1"/>
  <c r="AB2614" i="1"/>
  <c r="AB2617" i="1"/>
  <c r="AB2618" i="1"/>
  <c r="AB2621" i="1"/>
  <c r="AB2622" i="1"/>
  <c r="AB2625" i="1"/>
  <c r="AB2626" i="1"/>
  <c r="AB2629" i="1"/>
  <c r="AB2630" i="1"/>
  <c r="AB2633" i="1"/>
  <c r="AB2634" i="1"/>
  <c r="AB2637" i="1"/>
  <c r="AB2638" i="1"/>
  <c r="AB2641" i="1"/>
  <c r="AB2642" i="1"/>
  <c r="AB2645" i="1"/>
  <c r="AB2646" i="1"/>
  <c r="AB2649" i="1"/>
  <c r="AB2650" i="1"/>
  <c r="AB2653" i="1"/>
  <c r="AB2654" i="1"/>
  <c r="AB2657" i="1"/>
  <c r="AB2658" i="1"/>
  <c r="AB2661" i="1"/>
  <c r="AB2662" i="1"/>
  <c r="AB2665" i="1"/>
  <c r="AB2666" i="1"/>
  <c r="AB2669" i="1"/>
  <c r="AB2670" i="1"/>
  <c r="AB2673" i="1"/>
  <c r="AB2674" i="1"/>
  <c r="AB2677" i="1"/>
  <c r="AB2678" i="1"/>
  <c r="AB2681" i="1"/>
  <c r="AB2682" i="1"/>
  <c r="AB2685" i="1"/>
  <c r="AB2686" i="1"/>
  <c r="AB2689" i="1"/>
  <c r="AB2690" i="1"/>
  <c r="AB2693" i="1"/>
  <c r="AB2694" i="1"/>
  <c r="AB2697" i="1"/>
  <c r="AB2698" i="1"/>
  <c r="AB2701" i="1"/>
  <c r="AB2702" i="1"/>
  <c r="AB2705" i="1"/>
  <c r="AB2706" i="1"/>
  <c r="AB2709" i="1"/>
  <c r="AB2710" i="1"/>
  <c r="AB2713" i="1"/>
  <c r="AB2714" i="1"/>
  <c r="AB2717" i="1"/>
  <c r="AB2718" i="1"/>
  <c r="AB2721" i="1"/>
  <c r="AB2722" i="1"/>
  <c r="AB2725" i="1"/>
  <c r="AB2726" i="1"/>
  <c r="AB2729" i="1"/>
  <c r="AB2730" i="1"/>
  <c r="AB2733" i="1"/>
  <c r="AB2734" i="1"/>
  <c r="AB2737" i="1"/>
  <c r="AB2738" i="1"/>
  <c r="AB2741" i="1"/>
  <c r="AB2742" i="1"/>
  <c r="AB2745" i="1"/>
  <c r="AB2746" i="1"/>
  <c r="AB2749" i="1"/>
  <c r="AB2750" i="1"/>
  <c r="AB2753" i="1"/>
  <c r="AB2754" i="1"/>
  <c r="AB2757" i="1"/>
  <c r="AB2758" i="1"/>
  <c r="AB2761" i="1"/>
  <c r="AB2762" i="1"/>
  <c r="AB2765" i="1"/>
  <c r="AB2766" i="1"/>
  <c r="AB2769" i="1"/>
  <c r="AB2770" i="1"/>
  <c r="AB2773" i="1"/>
  <c r="AB2774" i="1"/>
  <c r="AB2777" i="1"/>
  <c r="AB2778" i="1"/>
  <c r="AB2781" i="1"/>
  <c r="AB2782" i="1"/>
  <c r="AB2785" i="1"/>
  <c r="AB2786" i="1"/>
  <c r="AB2789" i="1"/>
  <c r="AB2790" i="1"/>
  <c r="AB2793" i="1"/>
  <c r="AB2794" i="1"/>
  <c r="AB2797" i="1"/>
  <c r="AB2798" i="1"/>
  <c r="AB2801" i="1"/>
  <c r="AB2802" i="1"/>
  <c r="AB2805" i="1"/>
  <c r="AB2806" i="1"/>
  <c r="AB2809" i="1"/>
  <c r="AB2810" i="1"/>
  <c r="AB2813" i="1"/>
  <c r="AB2814" i="1"/>
  <c r="AB2817" i="1"/>
  <c r="AB2818" i="1"/>
  <c r="AB2821" i="1"/>
  <c r="AB2822" i="1"/>
  <c r="AB2825" i="1"/>
  <c r="AB2826" i="1"/>
  <c r="AB2829" i="1"/>
  <c r="AB2830" i="1"/>
  <c r="AB2833" i="1"/>
  <c r="AB2834" i="1"/>
  <c r="AB2837" i="1"/>
  <c r="AB2838" i="1"/>
  <c r="AB2841" i="1"/>
  <c r="AB2842" i="1"/>
  <c r="AB2845" i="1"/>
  <c r="AB2846" i="1"/>
  <c r="AB2849" i="1"/>
  <c r="AB2850" i="1"/>
  <c r="AB2853" i="1"/>
  <c r="AB2854" i="1"/>
  <c r="AB2857" i="1"/>
  <c r="AB2858" i="1"/>
  <c r="AB2861" i="1"/>
  <c r="AB2862" i="1"/>
  <c r="AB2865" i="1"/>
  <c r="AB2866" i="1"/>
  <c r="AB2869" i="1"/>
  <c r="AB2870" i="1"/>
  <c r="AB2873" i="1"/>
  <c r="AB2874" i="1"/>
  <c r="AB2877" i="1"/>
  <c r="AB2878" i="1"/>
  <c r="AB2881" i="1"/>
  <c r="AB2882" i="1"/>
  <c r="AB2885" i="1"/>
  <c r="AB2886" i="1"/>
  <c r="AB2889" i="1"/>
  <c r="AB2890" i="1"/>
  <c r="AB2893" i="1"/>
  <c r="AB2894" i="1"/>
  <c r="AB2897" i="1"/>
  <c r="AB2898" i="1"/>
  <c r="AB2901" i="1"/>
  <c r="AB2902" i="1"/>
  <c r="AB2905" i="1"/>
  <c r="AB2906" i="1"/>
  <c r="AB2909" i="1"/>
  <c r="AB2910" i="1"/>
  <c r="AB2913" i="1"/>
  <c r="AB2914" i="1"/>
  <c r="AB2917" i="1"/>
  <c r="AB2918" i="1"/>
  <c r="AB2921" i="1"/>
  <c r="AB2922" i="1"/>
  <c r="AB2925" i="1"/>
  <c r="AB2926" i="1"/>
  <c r="AB2929" i="1"/>
  <c r="AB2930" i="1"/>
  <c r="AB2933" i="1"/>
  <c r="AB2934" i="1"/>
  <c r="AB2937" i="1"/>
  <c r="AB2938" i="1"/>
  <c r="AB2941" i="1"/>
  <c r="AB2942" i="1"/>
  <c r="AB2945" i="1"/>
  <c r="AB2946" i="1"/>
  <c r="AB2949" i="1"/>
  <c r="AB2950" i="1"/>
  <c r="AB2953" i="1"/>
  <c r="AB2954" i="1"/>
  <c r="AB2957" i="1"/>
  <c r="AB2958" i="1"/>
  <c r="AB2961" i="1"/>
  <c r="AB2962" i="1"/>
  <c r="AB2965" i="1"/>
  <c r="AB2966" i="1"/>
  <c r="AB2969" i="1"/>
  <c r="AB2970" i="1"/>
  <c r="AB2973" i="1"/>
  <c r="AB2974" i="1"/>
  <c r="AB2977" i="1"/>
  <c r="AB2978" i="1"/>
  <c r="AB2981" i="1"/>
  <c r="AB2982" i="1"/>
  <c r="AB2985" i="1"/>
  <c r="AB2986" i="1"/>
  <c r="AB2989" i="1"/>
  <c r="AB2990" i="1"/>
  <c r="AB2993" i="1"/>
  <c r="AB2994" i="1"/>
  <c r="AB2997" i="1"/>
  <c r="AB2998" i="1"/>
  <c r="AB3001" i="1"/>
  <c r="AB3002" i="1"/>
  <c r="AB3005" i="1"/>
  <c r="AB3006" i="1"/>
  <c r="AB3009" i="1"/>
  <c r="AB3010" i="1"/>
  <c r="S3011" i="1"/>
  <c r="AB3011" i="1" s="1"/>
  <c r="P3012" i="1"/>
  <c r="Z3012" i="1"/>
  <c r="AB3012" i="1" s="1"/>
  <c r="M3013" i="1"/>
  <c r="AB3013" i="1" s="1"/>
  <c r="V3014" i="1"/>
  <c r="AB3014" i="1" s="1"/>
  <c r="S3015" i="1"/>
  <c r="AB3015" i="1" s="1"/>
  <c r="P3016" i="1"/>
  <c r="AB3016" i="1" s="1"/>
  <c r="Z3016" i="1"/>
  <c r="M3017" i="1"/>
  <c r="AB3017" i="1" s="1"/>
  <c r="V3018" i="1"/>
  <c r="AB3018" i="1" s="1"/>
  <c r="S3019" i="1"/>
  <c r="AB3019" i="1" s="1"/>
  <c r="P3020" i="1"/>
  <c r="AB3020" i="1" s="1"/>
  <c r="Z3020" i="1"/>
  <c r="M3021" i="1"/>
  <c r="AB3021" i="1" s="1"/>
  <c r="V3022" i="1"/>
  <c r="AB3022" i="1" s="1"/>
  <c r="S3023" i="1"/>
  <c r="AB3023" i="1" s="1"/>
  <c r="P3024" i="1"/>
  <c r="AB3024" i="1" s="1"/>
  <c r="Z3024" i="1"/>
  <c r="M3025" i="1"/>
  <c r="AB3025" i="1" s="1"/>
  <c r="V3026" i="1"/>
  <c r="AB3026" i="1" s="1"/>
  <c r="S3027" i="1"/>
  <c r="AB3027" i="1" s="1"/>
  <c r="P3028" i="1"/>
  <c r="AB3028" i="1" s="1"/>
  <c r="Z3028" i="1"/>
  <c r="M3029" i="1"/>
  <c r="AB3029" i="1" s="1"/>
  <c r="V3030" i="1"/>
  <c r="AB3030" i="1" s="1"/>
  <c r="S3031" i="1"/>
  <c r="AB3031" i="1" s="1"/>
  <c r="P3032" i="1"/>
  <c r="AB3032" i="1" s="1"/>
  <c r="Z3032" i="1"/>
  <c r="M3033" i="1"/>
  <c r="AB3033" i="1" s="1"/>
  <c r="V3034" i="1"/>
  <c r="AB3034" i="1" s="1"/>
  <c r="S3035" i="1"/>
  <c r="AB3035" i="1" s="1"/>
  <c r="P3036" i="1"/>
  <c r="AB3036" i="1" s="1"/>
  <c r="Z3036" i="1"/>
  <c r="M3037" i="1"/>
  <c r="AB3037" i="1" s="1"/>
  <c r="V3038" i="1"/>
  <c r="AB3038" i="1" s="1"/>
  <c r="S3039" i="1"/>
  <c r="AB3039" i="1" s="1"/>
  <c r="P3040" i="1"/>
  <c r="Z3040" i="1"/>
  <c r="AB3040" i="1" s="1"/>
  <c r="M3041" i="1"/>
  <c r="AB3041" i="1" s="1"/>
  <c r="V3042" i="1"/>
  <c r="AB3042" i="1" s="1"/>
  <c r="S3043" i="1"/>
  <c r="AB3043" i="1" s="1"/>
  <c r="P3044" i="1"/>
  <c r="Z3044" i="1"/>
  <c r="AB3044" i="1" s="1"/>
  <c r="M3045" i="1"/>
  <c r="AB3045" i="1" s="1"/>
  <c r="V3046" i="1"/>
  <c r="AB3046" i="1" s="1"/>
  <c r="S3047" i="1"/>
  <c r="AB3047" i="1" s="1"/>
  <c r="P3048" i="1"/>
  <c r="Z3048" i="1"/>
  <c r="AB3048" i="1" s="1"/>
  <c r="M3049" i="1"/>
  <c r="AB3049" i="1" s="1"/>
  <c r="V3050" i="1"/>
  <c r="AB3050" i="1" s="1"/>
  <c r="S3051" i="1"/>
  <c r="AB3051" i="1" s="1"/>
  <c r="P3052" i="1"/>
  <c r="Z3052" i="1"/>
  <c r="AB3052" i="1" s="1"/>
  <c r="M3053" i="1"/>
  <c r="AB3053" i="1" s="1"/>
  <c r="V3054" i="1"/>
  <c r="AB3054" i="1" s="1"/>
  <c r="S3055" i="1"/>
  <c r="AB3055" i="1" s="1"/>
  <c r="P3056" i="1"/>
  <c r="Z3056" i="1"/>
  <c r="AB3056" i="1" s="1"/>
  <c r="M3057" i="1"/>
  <c r="AB3057" i="1" s="1"/>
  <c r="V3058" i="1"/>
  <c r="AB3058" i="1" s="1"/>
  <c r="S3059" i="1"/>
  <c r="AB3059" i="1" s="1"/>
  <c r="P3060" i="1"/>
  <c r="Z3060" i="1"/>
  <c r="AB3060" i="1" s="1"/>
  <c r="M3061" i="1"/>
  <c r="AB3061" i="1" s="1"/>
  <c r="V3062" i="1"/>
  <c r="AB3062" i="1" s="1"/>
  <c r="S3063" i="1"/>
  <c r="AB3063" i="1" s="1"/>
  <c r="P3064" i="1"/>
  <c r="Z3064" i="1"/>
  <c r="AB3064" i="1" s="1"/>
  <c r="M3065" i="1"/>
  <c r="AB3065" i="1" s="1"/>
  <c r="V3066" i="1"/>
  <c r="AB3066" i="1" s="1"/>
  <c r="S3067" i="1"/>
  <c r="AB3067" i="1" s="1"/>
  <c r="P3068" i="1"/>
  <c r="Z3068" i="1"/>
  <c r="AB3068" i="1" s="1"/>
  <c r="M3069" i="1"/>
  <c r="AB3069" i="1" s="1"/>
  <c r="V3070" i="1"/>
  <c r="AB3070" i="1" s="1"/>
  <c r="S3071" i="1"/>
  <c r="AB3071" i="1" s="1"/>
  <c r="P3072" i="1"/>
  <c r="Z3072" i="1"/>
  <c r="AB3072" i="1" s="1"/>
  <c r="M3073" i="1"/>
  <c r="AB3073" i="1" s="1"/>
  <c r="V3074" i="1"/>
  <c r="AB3074" i="1" s="1"/>
  <c r="S3075" i="1"/>
  <c r="AB3075" i="1" s="1"/>
  <c r="P3076" i="1"/>
  <c r="Z3076" i="1"/>
  <c r="AB3076" i="1" s="1"/>
  <c r="M3077" i="1"/>
  <c r="AB3077" i="1" s="1"/>
  <c r="V3078" i="1"/>
  <c r="AB3078" i="1" s="1"/>
  <c r="S3079" i="1"/>
  <c r="AB3079" i="1" s="1"/>
  <c r="P3080" i="1"/>
  <c r="Z3080" i="1"/>
  <c r="AB3080" i="1" s="1"/>
  <c r="M3081" i="1"/>
  <c r="AB3081" i="1" s="1"/>
  <c r="V3082" i="1"/>
  <c r="AB3082" i="1" s="1"/>
  <c r="S3083" i="1"/>
  <c r="AB3083" i="1" s="1"/>
  <c r="P3084" i="1"/>
  <c r="Z3084" i="1"/>
  <c r="AB3084" i="1" s="1"/>
  <c r="M3085" i="1"/>
  <c r="AB3085" i="1" s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AB3694" i="1"/>
  <c r="AB3697" i="1"/>
  <c r="AB3698" i="1"/>
  <c r="AB3701" i="1"/>
  <c r="AB3702" i="1"/>
  <c r="AB3705" i="1"/>
  <c r="AB3706" i="1"/>
  <c r="AB3709" i="1"/>
  <c r="AB3710" i="1"/>
  <c r="AB3713" i="1"/>
  <c r="P3714" i="1"/>
  <c r="AB3714" i="1" s="1"/>
  <c r="Z3714" i="1"/>
  <c r="M3715" i="1"/>
  <c r="AB3715" i="1" s="1"/>
  <c r="V3716" i="1"/>
  <c r="S3717" i="1"/>
  <c r="AB3717" i="1" s="1"/>
  <c r="P3718" i="1"/>
  <c r="AB3718" i="1" s="1"/>
  <c r="Z3718" i="1"/>
  <c r="M3719" i="1"/>
  <c r="AB3719" i="1" s="1"/>
  <c r="V3720" i="1"/>
  <c r="S3721" i="1"/>
  <c r="AB3721" i="1" s="1"/>
  <c r="P3722" i="1"/>
  <c r="AB3722" i="1" s="1"/>
  <c r="Z3722" i="1"/>
  <c r="M3723" i="1"/>
  <c r="AB3723" i="1" s="1"/>
  <c r="V3724" i="1"/>
  <c r="S3725" i="1"/>
  <c r="AB3725" i="1" s="1"/>
  <c r="P3726" i="1"/>
  <c r="AB3726" i="1" s="1"/>
  <c r="Z3726" i="1"/>
  <c r="M3727" i="1"/>
  <c r="AB3727" i="1" s="1"/>
  <c r="V3728" i="1"/>
  <c r="S3729" i="1"/>
  <c r="AB3729" i="1" s="1"/>
  <c r="P3730" i="1"/>
  <c r="AB3730" i="1" s="1"/>
  <c r="Z3730" i="1"/>
  <c r="M3731" i="1"/>
  <c r="AB3731" i="1" s="1"/>
  <c r="V3732" i="1"/>
  <c r="S3733" i="1"/>
  <c r="AB3733" i="1" s="1"/>
  <c r="P3734" i="1"/>
  <c r="AB3734" i="1" s="1"/>
  <c r="Z3734" i="1"/>
  <c r="M3735" i="1"/>
  <c r="AB3735" i="1" s="1"/>
  <c r="V3736" i="1"/>
  <c r="S3737" i="1"/>
  <c r="AB3737" i="1" s="1"/>
  <c r="P3738" i="1"/>
  <c r="Z3738" i="1"/>
  <c r="AB3738" i="1" s="1"/>
  <c r="M3739" i="1"/>
  <c r="AB3739" i="1" s="1"/>
  <c r="V3740" i="1"/>
  <c r="S3741" i="1"/>
  <c r="AB3741" i="1" s="1"/>
  <c r="P3742" i="1"/>
  <c r="Z3742" i="1"/>
  <c r="AB3742" i="1" s="1"/>
  <c r="M3743" i="1"/>
  <c r="AB3743" i="1" s="1"/>
  <c r="V3744" i="1"/>
  <c r="S3745" i="1"/>
  <c r="AB3745" i="1" s="1"/>
  <c r="P3746" i="1"/>
  <c r="Z3746" i="1"/>
  <c r="AB3746" i="1" s="1"/>
  <c r="M3747" i="1"/>
  <c r="AB3747" i="1" s="1"/>
  <c r="V3748" i="1"/>
  <c r="S3749" i="1"/>
  <c r="AB3749" i="1" s="1"/>
  <c r="P3750" i="1"/>
  <c r="Z3750" i="1"/>
  <c r="AB3750" i="1" s="1"/>
  <c r="M3751" i="1"/>
  <c r="AB3751" i="1" s="1"/>
  <c r="V3752" i="1"/>
  <c r="S3753" i="1"/>
  <c r="AB3753" i="1" s="1"/>
  <c r="P3754" i="1"/>
  <c r="Z3754" i="1"/>
  <c r="AB3754" i="1" s="1"/>
  <c r="M3755" i="1"/>
  <c r="AB3755" i="1" s="1"/>
  <c r="V3756" i="1"/>
  <c r="S3757" i="1"/>
  <c r="AB3757" i="1" s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828" i="1"/>
  <c r="AB3831" i="1"/>
  <c r="AB3832" i="1"/>
  <c r="AB3835" i="1"/>
  <c r="AB3836" i="1"/>
  <c r="AB3839" i="1"/>
  <c r="AB3840" i="1"/>
  <c r="AB3843" i="1"/>
  <c r="AB3844" i="1"/>
  <c r="AB3847" i="1"/>
  <c r="AB3848" i="1"/>
  <c r="AB3851" i="1"/>
  <c r="AB3852" i="1"/>
  <c r="AB3855" i="1"/>
  <c r="AB3856" i="1"/>
  <c r="AB3859" i="1"/>
  <c r="AB3860" i="1"/>
  <c r="AB3863" i="1"/>
  <c r="AB3864" i="1"/>
  <c r="AB3867" i="1"/>
  <c r="AB3868" i="1"/>
  <c r="AB3871" i="1"/>
  <c r="AB3872" i="1"/>
  <c r="AB3875" i="1"/>
  <c r="AB3876" i="1"/>
  <c r="AB3879" i="1"/>
  <c r="AB3880" i="1"/>
  <c r="AB3883" i="1"/>
  <c r="AB3884" i="1"/>
  <c r="AB3887" i="1"/>
  <c r="AB3888" i="1"/>
  <c r="AB3891" i="1"/>
  <c r="AB3892" i="1"/>
  <c r="AB3895" i="1"/>
  <c r="AB3896" i="1"/>
  <c r="AB3899" i="1"/>
  <c r="AB3900" i="1"/>
  <c r="AB3903" i="1"/>
  <c r="AB3904" i="1"/>
  <c r="AB3907" i="1"/>
  <c r="AB3908" i="1"/>
  <c r="AB3911" i="1"/>
  <c r="AB3912" i="1"/>
  <c r="AB3915" i="1"/>
  <c r="AB3916" i="1"/>
  <c r="AB3919" i="1"/>
  <c r="AB3920" i="1"/>
  <c r="AB3923" i="1"/>
  <c r="AB3924" i="1"/>
  <c r="AB3927" i="1"/>
  <c r="AB3928" i="1"/>
  <c r="AB3931" i="1"/>
  <c r="AB3932" i="1"/>
  <c r="AB3935" i="1"/>
  <c r="AB3936" i="1"/>
  <c r="AB3939" i="1"/>
  <c r="AB3940" i="1"/>
  <c r="AB3943" i="1"/>
  <c r="AB3944" i="1"/>
  <c r="AB3947" i="1"/>
  <c r="AB3948" i="1"/>
  <c r="AB3951" i="1"/>
  <c r="AB3952" i="1"/>
  <c r="AB3955" i="1"/>
  <c r="AB3956" i="1"/>
  <c r="AB3959" i="1"/>
  <c r="AB3960" i="1"/>
  <c r="AB3963" i="1"/>
  <c r="AB3964" i="1"/>
  <c r="AB3967" i="1"/>
  <c r="AB3968" i="1"/>
  <c r="AB3971" i="1"/>
  <c r="AB3972" i="1"/>
  <c r="AB3975" i="1"/>
  <c r="AB3976" i="1"/>
  <c r="AB3979" i="1"/>
  <c r="AB3980" i="1"/>
  <c r="AB3983" i="1"/>
  <c r="AB3984" i="1"/>
  <c r="AB3987" i="1"/>
  <c r="AB3988" i="1"/>
  <c r="AB3991" i="1"/>
  <c r="AB3992" i="1"/>
  <c r="AB3995" i="1"/>
  <c r="AB3996" i="1"/>
  <c r="AB3999" i="1"/>
  <c r="AB4000" i="1"/>
  <c r="AB4003" i="1"/>
  <c r="AB4004" i="1"/>
  <c r="AB4007" i="1"/>
  <c r="AB4008" i="1"/>
  <c r="AB4011" i="1"/>
  <c r="AB4012" i="1"/>
  <c r="AB4015" i="1"/>
  <c r="AB4016" i="1"/>
  <c r="AB4019" i="1"/>
  <c r="AB4020" i="1"/>
  <c r="AB4023" i="1"/>
  <c r="AB4024" i="1"/>
  <c r="AB4027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4025" i="1"/>
  <c r="S4028" i="1"/>
  <c r="AB4028" i="1" s="1"/>
  <c r="P4029" i="1"/>
  <c r="Z4029" i="1"/>
  <c r="AB4029" i="1" s="1"/>
  <c r="M4030" i="1"/>
  <c r="AB4030" i="1" s="1"/>
  <c r="V4031" i="1"/>
  <c r="S4032" i="1"/>
  <c r="AB4032" i="1" s="1"/>
  <c r="P4033" i="1"/>
  <c r="Z4033" i="1"/>
  <c r="AB4033" i="1" s="1"/>
  <c r="M4034" i="1"/>
  <c r="AB4034" i="1" s="1"/>
  <c r="V4035" i="1"/>
  <c r="S4036" i="1"/>
  <c r="AB4036" i="1" s="1"/>
  <c r="P4037" i="1"/>
  <c r="Z4037" i="1"/>
  <c r="AB4037" i="1" s="1"/>
  <c r="M4038" i="1"/>
  <c r="AB4038" i="1" s="1"/>
  <c r="V4039" i="1"/>
  <c r="S4040" i="1"/>
  <c r="AB4040" i="1" s="1"/>
  <c r="P4041" i="1"/>
  <c r="Z4041" i="1"/>
  <c r="AB4041" i="1" s="1"/>
  <c r="M4042" i="1"/>
  <c r="AB4042" i="1" s="1"/>
  <c r="V4043" i="1"/>
  <c r="S4044" i="1"/>
  <c r="AB4044" i="1" s="1"/>
  <c r="P4045" i="1"/>
  <c r="Z4045" i="1"/>
  <c r="AB4045" i="1" s="1"/>
  <c r="M4046" i="1"/>
  <c r="AB4046" i="1" s="1"/>
  <c r="V4047" i="1"/>
  <c r="S4048" i="1"/>
  <c r="AB4048" i="1" s="1"/>
  <c r="P4049" i="1"/>
  <c r="Z4049" i="1"/>
  <c r="AB4049" i="1" s="1"/>
  <c r="M4050" i="1"/>
  <c r="AB4050" i="1" s="1"/>
  <c r="V4051" i="1"/>
  <c r="AB4052" i="1"/>
  <c r="AB4053" i="1"/>
  <c r="AB4056" i="1"/>
  <c r="AB4057" i="1"/>
  <c r="AB4060" i="1"/>
  <c r="AB4061" i="1"/>
  <c r="AB4064" i="1"/>
  <c r="AB4065" i="1"/>
  <c r="AB4068" i="1"/>
  <c r="AB4069" i="1"/>
  <c r="AB4072" i="1"/>
  <c r="AB4073" i="1"/>
  <c r="AB4076" i="1"/>
  <c r="AB4077" i="1"/>
  <c r="AB4080" i="1"/>
  <c r="AB4081" i="1"/>
  <c r="AB4084" i="1"/>
  <c r="AB4085" i="1"/>
  <c r="AB4088" i="1"/>
  <c r="AB4089" i="1"/>
  <c r="AB4092" i="1"/>
  <c r="AB4093" i="1"/>
  <c r="AB4096" i="1"/>
  <c r="AB4097" i="1"/>
  <c r="AB4100" i="1"/>
  <c r="AB4101" i="1"/>
  <c r="AB4104" i="1"/>
  <c r="AB4105" i="1"/>
  <c r="AB4108" i="1"/>
  <c r="AB4109" i="1"/>
  <c r="AB4112" i="1"/>
  <c r="AB4113" i="1"/>
  <c r="AB4116" i="1"/>
  <c r="AB4117" i="1"/>
  <c r="AB4120" i="1"/>
  <c r="AB4121" i="1"/>
  <c r="AB4124" i="1"/>
  <c r="AB4125" i="1"/>
  <c r="AB4128" i="1"/>
  <c r="AB4129" i="1"/>
  <c r="AB4132" i="1"/>
  <c r="AB4133" i="1"/>
  <c r="AB4136" i="1"/>
  <c r="AB4137" i="1"/>
  <c r="AB4140" i="1"/>
  <c r="AB4141" i="1"/>
  <c r="AB4144" i="1"/>
  <c r="AB4145" i="1"/>
  <c r="AB4148" i="1"/>
  <c r="AB4149" i="1"/>
  <c r="AB4152" i="1"/>
  <c r="AB4153" i="1"/>
  <c r="AB4156" i="1"/>
  <c r="AB4157" i="1"/>
  <c r="AB4160" i="1"/>
  <c r="AB4161" i="1"/>
  <c r="AB4164" i="1"/>
  <c r="AB4165" i="1"/>
  <c r="AB4168" i="1"/>
  <c r="AB4169" i="1"/>
  <c r="AB4172" i="1"/>
  <c r="AB4173" i="1"/>
  <c r="AB4176" i="1"/>
  <c r="AB4177" i="1"/>
  <c r="AB4180" i="1"/>
  <c r="AB4181" i="1"/>
  <c r="AB4184" i="1"/>
  <c r="AB4185" i="1"/>
  <c r="AB4188" i="1"/>
  <c r="AB4189" i="1"/>
  <c r="AB4192" i="1"/>
  <c r="AB4193" i="1"/>
  <c r="AB4196" i="1"/>
  <c r="AB4197" i="1"/>
  <c r="AB4200" i="1"/>
  <c r="AB4201" i="1"/>
  <c r="AB4204" i="1"/>
  <c r="AB4205" i="1"/>
  <c r="AB4208" i="1"/>
  <c r="AB4209" i="1"/>
  <c r="AB4212" i="1"/>
  <c r="AB4213" i="1"/>
  <c r="AB4216" i="1"/>
  <c r="AB4217" i="1"/>
  <c r="AB4220" i="1"/>
  <c r="AB4221" i="1"/>
  <c r="AB4224" i="1"/>
  <c r="AB4225" i="1"/>
  <c r="AB4228" i="1"/>
  <c r="AB4229" i="1"/>
  <c r="AB4232" i="1"/>
  <c r="AB4233" i="1"/>
  <c r="AB4236" i="1"/>
  <c r="AB4237" i="1"/>
  <c r="AB4240" i="1"/>
  <c r="AB4241" i="1"/>
  <c r="AB4244" i="1"/>
  <c r="AB4245" i="1"/>
  <c r="AB4249" i="1"/>
  <c r="AB4250" i="1"/>
  <c r="AB4253" i="1"/>
  <c r="AB4254" i="1"/>
  <c r="AB4257" i="1"/>
  <c r="AB4258" i="1"/>
  <c r="AB4261" i="1"/>
  <c r="AB4262" i="1"/>
  <c r="AB4265" i="1"/>
  <c r="AB4266" i="1"/>
  <c r="AB4269" i="1"/>
  <c r="AB4270" i="1"/>
  <c r="AB4273" i="1"/>
  <c r="AB4274" i="1"/>
  <c r="AB4277" i="1"/>
  <c r="AB4278" i="1"/>
  <c r="AB4281" i="1"/>
  <c r="AB4282" i="1"/>
  <c r="AB4285" i="1"/>
  <c r="AB4286" i="1"/>
  <c r="AB4289" i="1"/>
  <c r="AB4290" i="1"/>
  <c r="AB4293" i="1"/>
  <c r="AB4294" i="1"/>
  <c r="AB4297" i="1"/>
  <c r="AB4298" i="1"/>
  <c r="AB4301" i="1"/>
  <c r="AB4302" i="1"/>
  <c r="AB4305" i="1"/>
  <c r="AB4306" i="1"/>
  <c r="AB4309" i="1"/>
  <c r="AB4310" i="1"/>
  <c r="AB4313" i="1"/>
  <c r="AB4314" i="1"/>
  <c r="AB4317" i="1"/>
  <c r="AB4318" i="1"/>
  <c r="AB4321" i="1"/>
  <c r="AB4322" i="1"/>
  <c r="AB4325" i="1"/>
  <c r="AB4326" i="1"/>
  <c r="AB4329" i="1"/>
  <c r="AB4330" i="1"/>
  <c r="AB4333" i="1"/>
  <c r="AB4334" i="1"/>
  <c r="AB4337" i="1"/>
  <c r="AB4338" i="1"/>
  <c r="AB4341" i="1"/>
  <c r="AB4342" i="1"/>
  <c r="AB4345" i="1"/>
  <c r="AB4346" i="1"/>
  <c r="AB4349" i="1"/>
  <c r="AB4350" i="1"/>
  <c r="AB4353" i="1"/>
  <c r="AB4354" i="1"/>
  <c r="AB4357" i="1"/>
  <c r="AB4358" i="1"/>
  <c r="AB4361" i="1"/>
  <c r="AB4362" i="1"/>
  <c r="AB4365" i="1"/>
  <c r="AB4366" i="1"/>
  <c r="AB4369" i="1"/>
  <c r="AB4370" i="1"/>
  <c r="AB4373" i="1"/>
  <c r="AB4374" i="1"/>
  <c r="AB4377" i="1"/>
  <c r="AB4378" i="1"/>
  <c r="AB4381" i="1"/>
  <c r="AB4382" i="1"/>
  <c r="AB4385" i="1"/>
  <c r="AB4386" i="1"/>
  <c r="AB4389" i="1"/>
  <c r="AB4390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AB4429" i="1"/>
  <c r="AB4031" i="1"/>
  <c r="AB4035" i="1"/>
  <c r="AB4039" i="1"/>
  <c r="AB4043" i="1"/>
  <c r="AB4047" i="1"/>
  <c r="AB4051" i="1"/>
  <c r="S4430" i="1"/>
  <c r="AB4430" i="1" s="1"/>
  <c r="P4431" i="1"/>
  <c r="Z4431" i="1"/>
  <c r="AB4431" i="1" s="1"/>
  <c r="M4432" i="1"/>
  <c r="AB4432" i="1" s="1"/>
  <c r="V4433" i="1"/>
  <c r="S4434" i="1"/>
  <c r="AB4434" i="1" s="1"/>
  <c r="P4435" i="1"/>
  <c r="Z4435" i="1"/>
  <c r="AB4435" i="1" s="1"/>
  <c r="M4436" i="1"/>
  <c r="AB4436" i="1" s="1"/>
  <c r="V4437" i="1"/>
  <c r="S4438" i="1"/>
  <c r="AB4438" i="1" s="1"/>
  <c r="P4439" i="1"/>
  <c r="Z4439" i="1"/>
  <c r="AB4439" i="1" s="1"/>
  <c r="M4440" i="1"/>
  <c r="AB4440" i="1" s="1"/>
  <c r="V4441" i="1"/>
  <c r="S4442" i="1"/>
  <c r="AB4442" i="1" s="1"/>
  <c r="P4443" i="1"/>
  <c r="Z4443" i="1"/>
  <c r="AB4443" i="1" s="1"/>
  <c r="M4444" i="1"/>
  <c r="AB4444" i="1" s="1"/>
  <c r="V4445" i="1"/>
  <c r="S4446" i="1"/>
  <c r="AB4446" i="1" s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498" i="1"/>
  <c r="AB4499" i="1"/>
  <c r="AB4502" i="1"/>
  <c r="AB4503" i="1"/>
  <c r="AB4506" i="1"/>
  <c r="AB4507" i="1"/>
  <c r="AB4510" i="1"/>
  <c r="AB4511" i="1"/>
  <c r="AB4514" i="1"/>
  <c r="AB4515" i="1"/>
  <c r="AB4518" i="1"/>
  <c r="AB4519" i="1"/>
  <c r="AB4522" i="1"/>
  <c r="AB4523" i="1"/>
  <c r="AB4526" i="1"/>
  <c r="AB4527" i="1"/>
  <c r="AB4530" i="1"/>
  <c r="AB4531" i="1"/>
  <c r="AB4534" i="1"/>
  <c r="AB4535" i="1"/>
  <c r="AB4538" i="1"/>
  <c r="AB4539" i="1"/>
  <c r="AB4433" i="1"/>
  <c r="AB4437" i="1"/>
  <c r="AB4441" i="1"/>
  <c r="AB4445" i="1"/>
  <c r="Z4541" i="1"/>
  <c r="AB4541" i="1" s="1"/>
  <c r="M4542" i="1"/>
  <c r="AB4542" i="1" s="1"/>
  <c r="V4543" i="1"/>
  <c r="AB4543" i="1" s="1"/>
  <c r="S4544" i="1"/>
  <c r="AB4544" i="1" s="1"/>
  <c r="P4545" i="1"/>
  <c r="AB4545" i="1" s="1"/>
  <c r="Z4545" i="1"/>
  <c r="M4546" i="1"/>
  <c r="AB4546" i="1" s="1"/>
  <c r="V4547" i="1"/>
  <c r="AB4547" i="1" s="1"/>
  <c r="S4548" i="1"/>
  <c r="AB4548" i="1" s="1"/>
  <c r="P4549" i="1"/>
  <c r="AB4549" i="1" s="1"/>
  <c r="Z4549" i="1"/>
  <c r="M4550" i="1"/>
  <c r="AB4550" i="1" s="1"/>
  <c r="V4551" i="1"/>
  <c r="AB4551" i="1" s="1"/>
  <c r="S4552" i="1"/>
  <c r="AB4552" i="1" s="1"/>
  <c r="P4553" i="1"/>
  <c r="AB4553" i="1" s="1"/>
  <c r="Z4553" i="1"/>
  <c r="M4554" i="1"/>
  <c r="AB4554" i="1" s="1"/>
  <c r="V4555" i="1"/>
  <c r="AB4555" i="1" s="1"/>
  <c r="S4556" i="1"/>
  <c r="AB4556" i="1" s="1"/>
  <c r="P4557" i="1"/>
  <c r="Z4557" i="1"/>
  <c r="AB4557" i="1" s="1"/>
  <c r="M4558" i="1"/>
  <c r="AB4558" i="1" s="1"/>
  <c r="V4559" i="1"/>
  <c r="AB4559" i="1" s="1"/>
  <c r="S4560" i="1"/>
  <c r="AB4560" i="1" s="1"/>
  <c r="P4561" i="1"/>
  <c r="Z4561" i="1"/>
  <c r="AB4561" i="1" s="1"/>
  <c r="M4562" i="1"/>
  <c r="AB4562" i="1" s="1"/>
  <c r="V4563" i="1"/>
  <c r="AB4563" i="1" s="1"/>
  <c r="S4564" i="1"/>
  <c r="AB4564" i="1" s="1"/>
  <c r="P4565" i="1"/>
  <c r="AB4565" i="1" s="1"/>
  <c r="Z4565" i="1"/>
  <c r="M4566" i="1"/>
  <c r="AB4566" i="1" s="1"/>
  <c r="V4567" i="1"/>
  <c r="AB4567" i="1" s="1"/>
  <c r="S4568" i="1"/>
  <c r="AB4568" i="1" s="1"/>
  <c r="P4569" i="1"/>
  <c r="Z4569" i="1"/>
  <c r="AB4569" i="1" s="1"/>
  <c r="M4570" i="1"/>
  <c r="AB4570" i="1" s="1"/>
  <c r="V4571" i="1"/>
  <c r="AB4571" i="1" s="1"/>
  <c r="S4572" i="1"/>
  <c r="AB4572" i="1" s="1"/>
  <c r="P4573" i="1"/>
  <c r="Z4573" i="1"/>
  <c r="AB4573" i="1" s="1"/>
  <c r="M4574" i="1"/>
  <c r="AB4574" i="1" s="1"/>
  <c r="V4575" i="1"/>
  <c r="AB4575" i="1" s="1"/>
  <c r="S4576" i="1"/>
  <c r="AB4576" i="1" s="1"/>
  <c r="P4577" i="1"/>
  <c r="Z4577" i="1"/>
  <c r="AB4577" i="1" s="1"/>
  <c r="M4578" i="1"/>
  <c r="AB4578" i="1" s="1"/>
  <c r="V4579" i="1"/>
  <c r="AB4579" i="1" s="1"/>
  <c r="S4580" i="1"/>
  <c r="AB4580" i="1" s="1"/>
  <c r="P4581" i="1"/>
  <c r="Z4581" i="1"/>
  <c r="AB4581" i="1" s="1"/>
  <c r="M4582" i="1"/>
  <c r="AB4582" i="1" s="1"/>
  <c r="V4583" i="1"/>
  <c r="AB4583" i="1" s="1"/>
  <c r="S4584" i="1"/>
  <c r="AB4584" i="1" s="1"/>
  <c r="P4585" i="1"/>
  <c r="Z4585" i="1"/>
  <c r="AB4585" i="1" s="1"/>
  <c r="M4586" i="1"/>
  <c r="AB4586" i="1" s="1"/>
  <c r="V4587" i="1"/>
  <c r="AB4587" i="1" s="1"/>
  <c r="S4588" i="1"/>
  <c r="AB4588" i="1" s="1"/>
  <c r="P4589" i="1"/>
  <c r="Z4589" i="1"/>
  <c r="AB4589" i="1" s="1"/>
  <c r="M4590" i="1"/>
  <c r="AB4590" i="1" s="1"/>
  <c r="V4591" i="1"/>
  <c r="AB4591" i="1" s="1"/>
  <c r="S4592" i="1"/>
  <c r="AB4592" i="1" s="1"/>
  <c r="P4593" i="1"/>
  <c r="Z4593" i="1"/>
  <c r="AB4593" i="1" s="1"/>
  <c r="M4594" i="1"/>
  <c r="AB4594" i="1" s="1"/>
  <c r="V4595" i="1"/>
  <c r="AB4595" i="1" s="1"/>
  <c r="S4596" i="1"/>
  <c r="AB4596" i="1" s="1"/>
  <c r="P4597" i="1"/>
  <c r="Z4597" i="1"/>
  <c r="AB4597" i="1" s="1"/>
  <c r="M4598" i="1"/>
  <c r="AB4598" i="1" s="1"/>
  <c r="V4599" i="1"/>
  <c r="AB4599" i="1" s="1"/>
  <c r="S4600" i="1"/>
  <c r="AB4600" i="1" s="1"/>
  <c r="P4601" i="1"/>
  <c r="Z4601" i="1"/>
  <c r="AB4601" i="1" s="1"/>
  <c r="M4602" i="1"/>
  <c r="AB4602" i="1" s="1"/>
  <c r="V4603" i="1"/>
  <c r="AB4603" i="1" s="1"/>
  <c r="S4604" i="1"/>
  <c r="AB4604" i="1" s="1"/>
  <c r="P4605" i="1"/>
  <c r="Z4605" i="1"/>
  <c r="AB4605" i="1" s="1"/>
  <c r="M4606" i="1"/>
  <c r="AB4606" i="1" s="1"/>
  <c r="V4607" i="1"/>
  <c r="AB4607" i="1" s="1"/>
  <c r="S4608" i="1"/>
  <c r="AB4608" i="1" s="1"/>
  <c r="P4609" i="1"/>
  <c r="Z4609" i="1"/>
  <c r="AB4609" i="1" s="1"/>
  <c r="M4610" i="1"/>
  <c r="AB4610" i="1" s="1"/>
  <c r="V4611" i="1"/>
  <c r="AB4611" i="1" s="1"/>
  <c r="S4612" i="1"/>
  <c r="AB4612" i="1" s="1"/>
  <c r="P4613" i="1"/>
  <c r="Z4613" i="1"/>
  <c r="AB4613" i="1" s="1"/>
  <c r="M4614" i="1"/>
  <c r="AB4614" i="1" s="1"/>
  <c r="V4615" i="1"/>
  <c r="AB4615" i="1" s="1"/>
  <c r="S4616" i="1"/>
  <c r="AB4616" i="1" s="1"/>
  <c r="P4617" i="1"/>
  <c r="Z4617" i="1"/>
  <c r="AB4617" i="1" s="1"/>
  <c r="M4618" i="1"/>
  <c r="AB4618" i="1" s="1"/>
  <c r="V4619" i="1"/>
  <c r="AB4619" i="1" s="1"/>
  <c r="S4620" i="1"/>
  <c r="AB4620" i="1" s="1"/>
  <c r="P4621" i="1"/>
  <c r="Z4621" i="1"/>
  <c r="AB4621" i="1" s="1"/>
  <c r="AB4624" i="1"/>
  <c r="AB4625" i="1"/>
  <c r="AB4628" i="1"/>
  <c r="AB4629" i="1"/>
  <c r="AB4632" i="1"/>
  <c r="AB4633" i="1"/>
  <c r="AB4636" i="1"/>
  <c r="AB4637" i="1"/>
  <c r="AB4640" i="1"/>
  <c r="AB4641" i="1"/>
  <c r="AB4644" i="1"/>
  <c r="AB4645" i="1"/>
  <c r="AB4648" i="1"/>
  <c r="AB4649" i="1"/>
  <c r="AB4652" i="1"/>
  <c r="AB4653" i="1"/>
  <c r="AB4656" i="1"/>
  <c r="AB4657" i="1"/>
  <c r="AB4660" i="1"/>
  <c r="AB4661" i="1"/>
  <c r="AB4664" i="1"/>
  <c r="AB4665" i="1"/>
  <c r="AB4668" i="1"/>
  <c r="AB4669" i="1"/>
  <c r="AB4672" i="1"/>
  <c r="AB4673" i="1"/>
  <c r="AB4676" i="1"/>
  <c r="AB4677" i="1"/>
  <c r="AB4680" i="1"/>
  <c r="AB4681" i="1"/>
  <c r="AB4684" i="1"/>
  <c r="AB4685" i="1"/>
  <c r="AB4688" i="1"/>
  <c r="AB4689" i="1"/>
  <c r="AB4692" i="1"/>
  <c r="AB4693" i="1"/>
  <c r="AB4696" i="1"/>
  <c r="AB4697" i="1"/>
  <c r="AB4700" i="1"/>
  <c r="AB4701" i="1"/>
  <c r="AB4704" i="1"/>
  <c r="AB4705" i="1"/>
  <c r="AB4708" i="1"/>
  <c r="AB4709" i="1"/>
  <c r="AB4712" i="1"/>
  <c r="AB4713" i="1"/>
  <c r="AB4716" i="1"/>
  <c r="AB4717" i="1"/>
  <c r="AB4720" i="1"/>
  <c r="AB4721" i="1"/>
  <c r="P4722" i="1"/>
  <c r="AB4722" i="1" s="1"/>
  <c r="AB4723" i="1"/>
  <c r="AB4724" i="1"/>
  <c r="AB4730" i="1"/>
  <c r="AB4731" i="1"/>
  <c r="AB4734" i="1"/>
  <c r="AB4735" i="1"/>
  <c r="AB4741" i="1"/>
  <c r="AB4742" i="1"/>
  <c r="AB4743" i="1"/>
  <c r="AB4744" i="1"/>
  <c r="AB4745" i="1"/>
  <c r="AB4746" i="1"/>
  <c r="AB4747" i="1"/>
  <c r="AB4748" i="1"/>
  <c r="AB4749" i="1"/>
  <c r="AB4750" i="1"/>
  <c r="AB4753" i="1"/>
  <c r="AB4754" i="1"/>
  <c r="AB4757" i="1"/>
  <c r="AB4758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4" i="1"/>
  <c r="AB4775" i="1"/>
  <c r="AB4778" i="1"/>
  <c r="AB4779" i="1"/>
  <c r="AB4782" i="1"/>
  <c r="AB4783" i="1"/>
  <c r="AB4786" i="1"/>
  <c r="AB4787" i="1"/>
  <c r="AB4790" i="1"/>
  <c r="AB4791" i="1"/>
  <c r="AB4794" i="1"/>
  <c r="AB4795" i="1"/>
  <c r="AB4798" i="1"/>
  <c r="AB4799" i="1"/>
  <c r="AB4802" i="1"/>
  <c r="AB4803" i="1"/>
  <c r="AB4806" i="1"/>
  <c r="AB4807" i="1"/>
  <c r="AB4808" i="1"/>
  <c r="AB4809" i="1"/>
  <c r="AB4810" i="1"/>
  <c r="AB4811" i="1"/>
  <c r="AB4814" i="1"/>
  <c r="AB4815" i="1"/>
  <c r="AB4821" i="1"/>
  <c r="AB4822" i="1"/>
  <c r="AB4823" i="1"/>
  <c r="AB4824" i="1"/>
  <c r="AB4825" i="1"/>
  <c r="AB4832" i="1"/>
  <c r="AB4833" i="1"/>
  <c r="AB4834" i="1"/>
  <c r="AB4835" i="1"/>
  <c r="AB4844" i="1"/>
  <c r="AB4845" i="1"/>
  <c r="AB4846" i="1"/>
  <c r="AB4847" i="1"/>
  <c r="AB4850" i="1"/>
  <c r="AB4851" i="1"/>
  <c r="AB4854" i="1"/>
  <c r="AB4855" i="1"/>
  <c r="AB4856" i="1"/>
  <c r="AB4857" i="1"/>
  <c r="AB4858" i="1"/>
  <c r="AB4859" i="1"/>
  <c r="AB4862" i="1"/>
  <c r="AB4863" i="1"/>
  <c r="AB4868" i="1"/>
  <c r="AB4869" i="1"/>
  <c r="AB4870" i="1"/>
  <c r="AB4871" i="1"/>
  <c r="AB4872" i="1"/>
  <c r="AB4873" i="1"/>
  <c r="AB4874" i="1"/>
  <c r="AB4875" i="1"/>
  <c r="AB4878" i="1"/>
  <c r="AB4879" i="1"/>
  <c r="AB4882" i="1"/>
  <c r="AB4883" i="1"/>
  <c r="AB4886" i="1"/>
  <c r="AB4887" i="1"/>
  <c r="AB4888" i="1"/>
  <c r="AB4889" i="1"/>
  <c r="AB4890" i="1"/>
  <c r="AB4891" i="1"/>
  <c r="AB4892" i="1"/>
  <c r="AB4893" i="1"/>
  <c r="AB4894" i="1"/>
  <c r="AB4895" i="1"/>
  <c r="AB4901" i="1"/>
  <c r="AB4902" i="1"/>
  <c r="AB4903" i="1"/>
  <c r="AB4904" i="1"/>
  <c r="AB4909" i="1"/>
  <c r="AB4910" i="1"/>
  <c r="AB4911" i="1"/>
  <c r="AB4912" i="1"/>
  <c r="AB4913" i="1"/>
  <c r="AB4916" i="1"/>
  <c r="AB4917" i="1"/>
  <c r="AB4920" i="1"/>
  <c r="AB4921" i="1"/>
  <c r="AB4924" i="1"/>
  <c r="AB4926" i="1"/>
  <c r="S4928" i="1"/>
  <c r="AB4928" i="1" s="1"/>
  <c r="P4929" i="1"/>
  <c r="AB4929" i="1" s="1"/>
  <c r="Z4929" i="1"/>
  <c r="M4930" i="1"/>
  <c r="AB4930" i="1" s="1"/>
  <c r="V4931" i="1"/>
  <c r="S4932" i="1"/>
  <c r="AB4932" i="1" s="1"/>
  <c r="P4933" i="1"/>
  <c r="AB4933" i="1" s="1"/>
  <c r="Z4933" i="1"/>
  <c r="M4934" i="1"/>
  <c r="AB4934" i="1" s="1"/>
  <c r="V4935" i="1"/>
  <c r="S4936" i="1"/>
  <c r="AB4936" i="1" s="1"/>
  <c r="P4937" i="1"/>
  <c r="AB4937" i="1" s="1"/>
  <c r="Z4937" i="1"/>
  <c r="M4938" i="1"/>
  <c r="AB4938" i="1" s="1"/>
  <c r="V4939" i="1"/>
  <c r="S4940" i="1"/>
  <c r="AB4940" i="1" s="1"/>
  <c r="P4941" i="1"/>
  <c r="Z4941" i="1"/>
  <c r="AB4941" i="1" s="1"/>
  <c r="M4942" i="1"/>
  <c r="AB4942" i="1" s="1"/>
  <c r="V4943" i="1"/>
  <c r="S4944" i="1"/>
  <c r="AB4944" i="1" s="1"/>
  <c r="P4945" i="1"/>
  <c r="Z4945" i="1"/>
  <c r="AB4945" i="1" s="1"/>
  <c r="M4946" i="1"/>
  <c r="AB4946" i="1" s="1"/>
  <c r="V4947" i="1"/>
  <c r="S4948" i="1"/>
  <c r="AB4948" i="1" s="1"/>
  <c r="AB4960" i="1"/>
  <c r="AB4931" i="1"/>
  <c r="AB4935" i="1"/>
  <c r="AB4939" i="1"/>
  <c r="AB4943" i="1"/>
  <c r="AB4947" i="1"/>
  <c r="V4949" i="1"/>
  <c r="AB4949" i="1" s="1"/>
  <c r="S4950" i="1"/>
  <c r="AB4950" i="1" s="1"/>
  <c r="P4951" i="1"/>
  <c r="AB4951" i="1" s="1"/>
  <c r="Z4951" i="1"/>
  <c r="M4952" i="1"/>
  <c r="AB4952" i="1" s="1"/>
  <c r="V4953" i="1"/>
  <c r="AB4953" i="1" s="1"/>
  <c r="S4954" i="1"/>
  <c r="AB4954" i="1" s="1"/>
  <c r="P4955" i="1"/>
  <c r="AB4955" i="1" s="1"/>
  <c r="Z4955" i="1"/>
  <c r="M4956" i="1"/>
  <c r="AB4956" i="1" s="1"/>
  <c r="AB4958" i="1"/>
  <c r="AB4962" i="1"/>
  <c r="M4963" i="1"/>
  <c r="AB4963" i="1" s="1"/>
  <c r="V4964" i="1"/>
  <c r="AB4964" i="1" s="1"/>
  <c r="S4965" i="1"/>
  <c r="AB4965" i="1" s="1"/>
  <c r="P4966" i="1"/>
  <c r="AB4966" i="1" s="1"/>
  <c r="Z4966" i="1"/>
  <c r="M4967" i="1"/>
  <c r="AB4967" i="1" s="1"/>
  <c r="V4968" i="1"/>
  <c r="AB4968" i="1" s="1"/>
  <c r="S4969" i="1"/>
  <c r="AB4969" i="1" s="1"/>
  <c r="P4970" i="1"/>
  <c r="AB4970" i="1" s="1"/>
  <c r="Z4970" i="1"/>
  <c r="M4971" i="1"/>
  <c r="AB4971" i="1" s="1"/>
  <c r="V4972" i="1"/>
  <c r="AB4972" i="1" s="1"/>
  <c r="S4973" i="1"/>
  <c r="AB4973" i="1" s="1"/>
  <c r="P4974" i="1"/>
  <c r="Z4974" i="1"/>
  <c r="AB4974" i="1" s="1"/>
  <c r="M4975" i="1"/>
  <c r="AB4975" i="1" s="1"/>
  <c r="V4976" i="1"/>
  <c r="AB4976" i="1" s="1"/>
  <c r="S4977" i="1"/>
  <c r="AB4977" i="1" s="1"/>
  <c r="P4978" i="1"/>
  <c r="Z4978" i="1"/>
  <c r="AB4978" i="1"/>
  <c r="S4979" i="1"/>
  <c r="AB4979" i="1" s="1"/>
  <c r="P4980" i="1"/>
  <c r="Z4980" i="1"/>
  <c r="AB4980" i="1" s="1"/>
  <c r="M4981" i="1"/>
  <c r="AB4981" i="1" s="1"/>
  <c r="V4982" i="1"/>
  <c r="AB4982" i="1" s="1"/>
  <c r="S4983" i="1"/>
  <c r="AB4983" i="1" s="1"/>
  <c r="P4984" i="1"/>
  <c r="AB4984" i="1" s="1"/>
  <c r="Z4984" i="1"/>
  <c r="AB4987" i="1"/>
  <c r="AB4988" i="1"/>
  <c r="AB4991" i="1"/>
  <c r="AB4992" i="1"/>
  <c r="AB4995" i="1"/>
  <c r="AB4996" i="1"/>
  <c r="AB4999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<sst xmlns="http://schemas.openxmlformats.org/spreadsheetml/2006/main" count="33" uniqueCount="20">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</sst>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E%20CARUARU/PRESTA&#199;&#195;O%20DE%20CONTAS/2020/02.%20FEVEREIRO/PCF%202020%20-%20REV%2006%20-%20em%2015.07.20%20-%20VERS&#195;O%2002%20-%2002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1 - Médico</v>
          </cell>
        </row>
        <row r="5">
          <cell r="E5" t="str">
            <v>1 - Médico</v>
          </cell>
        </row>
        <row r="6">
          <cell r="E6" t="str">
            <v>1 - Médico</v>
          </cell>
        </row>
        <row r="7">
          <cell r="E7" t="str">
            <v>2 - Outros Profissionais da Saúde</v>
          </cell>
        </row>
        <row r="8">
          <cell r="E8" t="str">
            <v>3 - Administrativo</v>
          </cell>
        </row>
        <row r="9">
          <cell r="E9" t="str">
            <v>1 - Médico</v>
          </cell>
        </row>
        <row r="10">
          <cell r="E10" t="str">
            <v>1 - Médico</v>
          </cell>
        </row>
        <row r="11">
          <cell r="E11" t="str">
            <v>1 - Médico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1 - Médico</v>
          </cell>
        </row>
        <row r="17">
          <cell r="E17" t="str">
            <v>2 - Outros Profissionais da Saúde</v>
          </cell>
        </row>
        <row r="18">
          <cell r="E18" t="str">
            <v>1 - Médico</v>
          </cell>
        </row>
        <row r="19">
          <cell r="E19" t="str">
            <v>3 - Administrativo</v>
          </cell>
        </row>
        <row r="20">
          <cell r="E20" t="str">
            <v>2 - Outros Profissionais da Saúde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1 - Médico</v>
          </cell>
        </row>
        <row r="24">
          <cell r="E24" t="str">
            <v>1 - Médico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1 - Médico</v>
          </cell>
        </row>
        <row r="28">
          <cell r="E28" t="str">
            <v>2 - Outros Profissionais da Saúde</v>
          </cell>
        </row>
        <row r="29">
          <cell r="E29" t="str">
            <v>3 - Administrativo</v>
          </cell>
        </row>
        <row r="30">
          <cell r="E30" t="str">
            <v>1 - Médico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1 - Médico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1 - Médico</v>
          </cell>
        </row>
        <row r="40">
          <cell r="E40" t="str">
            <v>3 - Administrativo</v>
          </cell>
        </row>
        <row r="41">
          <cell r="E41" t="str">
            <v>1 - Médico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1 - Médico</v>
          </cell>
        </row>
        <row r="45">
          <cell r="E45" t="str">
            <v>1 - Médico</v>
          </cell>
        </row>
        <row r="46">
          <cell r="E46" t="str">
            <v>1 - Médico</v>
          </cell>
        </row>
        <row r="47">
          <cell r="E47" t="str">
            <v>1 - Médico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1 - Médico</v>
          </cell>
        </row>
        <row r="51">
          <cell r="E51" t="str">
            <v>1 - Médico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1 - Médico</v>
          </cell>
        </row>
        <row r="55">
          <cell r="E55" t="str">
            <v>3 - Administrativo</v>
          </cell>
        </row>
        <row r="56">
          <cell r="E56" t="str">
            <v>1 - Médico</v>
          </cell>
        </row>
        <row r="57">
          <cell r="E57" t="str">
            <v>1 - Médico</v>
          </cell>
        </row>
        <row r="58">
          <cell r="E58" t="str">
            <v>2 - Outros Profissionais da Saúde</v>
          </cell>
        </row>
        <row r="59">
          <cell r="E59" t="str">
            <v>1 - Médico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3 - Administrativo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3 - Administrativo</v>
          </cell>
        </row>
        <row r="82">
          <cell r="E82" t="str">
            <v>1 - Médico</v>
          </cell>
        </row>
        <row r="83">
          <cell r="E83" t="str">
            <v>1 - Médico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1 - Médico</v>
          </cell>
        </row>
        <row r="89">
          <cell r="E89" t="str">
            <v>3 - Administrativo</v>
          </cell>
        </row>
        <row r="90">
          <cell r="E90" t="str">
            <v>1 - Médico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3 - Administrativo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3 - Administrativo</v>
          </cell>
        </row>
        <row r="103">
          <cell r="E103" t="str">
            <v>2 - Outros Profissionais da Saúde</v>
          </cell>
        </row>
        <row r="104">
          <cell r="E104" t="str">
            <v>3 - Administrativo</v>
          </cell>
        </row>
        <row r="105">
          <cell r="E105" t="str">
            <v>1 - Médico</v>
          </cell>
        </row>
        <row r="106">
          <cell r="E106" t="str">
            <v>1 - Médico</v>
          </cell>
        </row>
        <row r="107">
          <cell r="E107" t="str">
            <v>3 - Administrativo</v>
          </cell>
        </row>
        <row r="108">
          <cell r="E108" t="str">
            <v>2 - Outros Profissionais da Saúde</v>
          </cell>
        </row>
        <row r="109">
          <cell r="E109" t="str">
            <v>1 - Médico</v>
          </cell>
        </row>
        <row r="110">
          <cell r="E110" t="str">
            <v>3 - Administrativo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3 - Administrativo</v>
          </cell>
        </row>
        <row r="115">
          <cell r="E115" t="str">
            <v>3 - Administrativo</v>
          </cell>
        </row>
        <row r="116">
          <cell r="E116" t="str">
            <v>1 - Médico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3 - Administrativo</v>
          </cell>
        </row>
        <row r="120">
          <cell r="E120" t="str">
            <v>2 - Outros Profissionais da Saúde</v>
          </cell>
        </row>
        <row r="121">
          <cell r="E121" t="str">
            <v>1 - Médico</v>
          </cell>
        </row>
        <row r="122">
          <cell r="E122" t="str">
            <v>2 - Outros Profissionais da Saúde</v>
          </cell>
        </row>
        <row r="123">
          <cell r="E123" t="str">
            <v>3 - Administrativo</v>
          </cell>
        </row>
        <row r="124">
          <cell r="E124" t="str">
            <v>1 - Médico</v>
          </cell>
        </row>
        <row r="125">
          <cell r="E125" t="str">
            <v>2 - Outros Profissionais da Saúde</v>
          </cell>
        </row>
        <row r="126">
          <cell r="E126" t="str">
            <v>3 - Administrativo</v>
          </cell>
        </row>
        <row r="127">
          <cell r="E127" t="str">
            <v>2 - Outros Profissionais da Saúde</v>
          </cell>
        </row>
        <row r="128">
          <cell r="E128" t="str">
            <v>3 - Administrativo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3 - Administrativo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3 - Administrativo</v>
          </cell>
        </row>
        <row r="135">
          <cell r="E135" t="str">
            <v>3 - Administrativo</v>
          </cell>
        </row>
        <row r="136">
          <cell r="E136" t="str">
            <v>2 - Outros Profissionais da Saúde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1 - Médico</v>
          </cell>
        </row>
        <row r="140">
          <cell r="E140" t="str">
            <v>3 - Administrativo</v>
          </cell>
        </row>
        <row r="141">
          <cell r="E141" t="str">
            <v>3 - Administrativo</v>
          </cell>
        </row>
        <row r="142">
          <cell r="E142" t="str">
            <v>1 - Médico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3 - Administrativo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1 - Médico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CARUARU</v>
          </cell>
          <cell r="E12" t="str">
            <v>ADRIELY TAMARA DE BARROS SILVA</v>
          </cell>
          <cell r="F12" t="str">
            <v>3 - Administrativo</v>
          </cell>
          <cell r="G12" t="str">
            <v>4110-05</v>
          </cell>
          <cell r="H12">
            <v>43862</v>
          </cell>
          <cell r="I12">
            <v>13.35</v>
          </cell>
          <cell r="J12">
            <v>106.8</v>
          </cell>
          <cell r="L12">
            <v>160.11000000000001</v>
          </cell>
          <cell r="O12">
            <v>0.56000000000000005</v>
          </cell>
          <cell r="R12">
            <v>224.4</v>
          </cell>
          <cell r="S12">
            <v>67.56</v>
          </cell>
          <cell r="U12">
            <v>0</v>
          </cell>
        </row>
        <row r="13">
          <cell r="C13" t="str">
            <v>UPAE CARUARU</v>
          </cell>
          <cell r="E13" t="str">
            <v>ADRYANE KARYNE DE OLIVEIRA SILVA</v>
          </cell>
          <cell r="F13" t="str">
            <v>3 - Administrativo</v>
          </cell>
          <cell r="G13" t="str">
            <v>4110-05</v>
          </cell>
          <cell r="H13">
            <v>43862</v>
          </cell>
          <cell r="I13">
            <v>13.35</v>
          </cell>
          <cell r="J13">
            <v>106.8</v>
          </cell>
          <cell r="L13">
            <v>160.11000000000001</v>
          </cell>
          <cell r="O13">
            <v>0.56000000000000005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CARUARU</v>
          </cell>
          <cell r="E14" t="str">
            <v>ALINE GIBSON NOTARO</v>
          </cell>
          <cell r="F14" t="str">
            <v>1 - Médico</v>
          </cell>
          <cell r="G14" t="str">
            <v>2251-09</v>
          </cell>
          <cell r="H14">
            <v>43862</v>
          </cell>
          <cell r="I14">
            <v>60.01</v>
          </cell>
          <cell r="J14">
            <v>480.11</v>
          </cell>
          <cell r="L14">
            <v>160.11000000000001</v>
          </cell>
          <cell r="O14">
            <v>7.49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 xml:space="preserve">ALINE QUENTAL CALLOU </v>
          </cell>
          <cell r="F15" t="str">
            <v>1 - Médico</v>
          </cell>
          <cell r="G15" t="str">
            <v>2251-65</v>
          </cell>
          <cell r="H15">
            <v>43862</v>
          </cell>
          <cell r="I15">
            <v>119.62</v>
          </cell>
          <cell r="J15">
            <v>956.97</v>
          </cell>
          <cell r="L15">
            <v>160.11000000000001</v>
          </cell>
          <cell r="O15">
            <v>7.49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 xml:space="preserve">AMARO CAPISTRANO DOS SANTOS JUNIOR </v>
          </cell>
          <cell r="F16" t="str">
            <v>1 - Médico</v>
          </cell>
          <cell r="G16" t="str">
            <v>2251-09</v>
          </cell>
          <cell r="H16">
            <v>43862</v>
          </cell>
          <cell r="I16">
            <v>105.68</v>
          </cell>
          <cell r="J16">
            <v>845.48</v>
          </cell>
          <cell r="L16">
            <v>160.11000000000001</v>
          </cell>
          <cell r="O16">
            <v>7.49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43862</v>
          </cell>
          <cell r="I17">
            <v>14.64</v>
          </cell>
          <cell r="J17">
            <v>117.15</v>
          </cell>
          <cell r="L17">
            <v>160.11000000000001</v>
          </cell>
          <cell r="O17">
            <v>0.56000000000000005</v>
          </cell>
          <cell r="R17">
            <v>112.2</v>
          </cell>
          <cell r="S17">
            <v>75.33</v>
          </cell>
          <cell r="U17">
            <v>0</v>
          </cell>
        </row>
        <row r="18">
          <cell r="C18" t="str">
            <v>UPAE CARUARU</v>
          </cell>
          <cell r="E18" t="str">
            <v>ANDRE HENRIQUE DE CARVALHO MOREIRA FILHO</v>
          </cell>
          <cell r="F18" t="str">
            <v>3 - Administrativo</v>
          </cell>
          <cell r="G18" t="str">
            <v>4131-15</v>
          </cell>
          <cell r="H18">
            <v>43862</v>
          </cell>
          <cell r="I18">
            <v>19.79</v>
          </cell>
          <cell r="J18">
            <v>158.38999999999999</v>
          </cell>
          <cell r="L18">
            <v>160.11000000000001</v>
          </cell>
          <cell r="O18">
            <v>0.56000000000000005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ANTONIO ARLINDO DE MORAIS</v>
          </cell>
          <cell r="F19" t="str">
            <v>1 - Médico</v>
          </cell>
          <cell r="G19" t="str">
            <v>2251-12</v>
          </cell>
          <cell r="H19">
            <v>43862</v>
          </cell>
          <cell r="I19">
            <v>60.86</v>
          </cell>
          <cell r="J19">
            <v>486.81</v>
          </cell>
          <cell r="L19">
            <v>160.11000000000001</v>
          </cell>
          <cell r="O19">
            <v>7.49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ANTONIO ROMAO LEAO DE DEUS</v>
          </cell>
          <cell r="F20" t="str">
            <v>1 - Médico</v>
          </cell>
          <cell r="G20" t="str">
            <v>2252-65</v>
          </cell>
          <cell r="H20">
            <v>43862</v>
          </cell>
          <cell r="I20">
            <v>90.24</v>
          </cell>
          <cell r="J20">
            <v>721.91</v>
          </cell>
          <cell r="L20">
            <v>160.11000000000001</v>
          </cell>
          <cell r="O20">
            <v>7.49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 xml:space="preserve">ARIELLE DANNUSE FERREIRA DE SOUZA PATRIOTA </v>
          </cell>
          <cell r="F21" t="str">
            <v>1 - Médico</v>
          </cell>
          <cell r="G21" t="str">
            <v>2252-65</v>
          </cell>
          <cell r="H21">
            <v>43862</v>
          </cell>
          <cell r="I21">
            <v>60.85</v>
          </cell>
          <cell r="J21">
            <v>486.8</v>
          </cell>
          <cell r="L21">
            <v>160.11000000000001</v>
          </cell>
          <cell r="O21">
            <v>7.49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ARISMARIO CARVALHO DA SILVA FILHO</v>
          </cell>
          <cell r="F22" t="str">
            <v>2 - Outros Profissionais da Saúde</v>
          </cell>
          <cell r="G22" t="str">
            <v>2236-05</v>
          </cell>
          <cell r="H22">
            <v>43862</v>
          </cell>
          <cell r="I22">
            <v>28.98</v>
          </cell>
          <cell r="J22">
            <v>231.81</v>
          </cell>
          <cell r="L22">
            <v>160.11000000000001</v>
          </cell>
          <cell r="O22">
            <v>0.56000000000000005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>AUREO CAVALCANTI DE ALBUQUERQUE FILHO</v>
          </cell>
          <cell r="F23" t="str">
            <v>3 - Administrativo</v>
          </cell>
          <cell r="G23" t="str">
            <v>5143-20</v>
          </cell>
          <cell r="H23">
            <v>43862</v>
          </cell>
          <cell r="I23">
            <v>12.55</v>
          </cell>
          <cell r="J23">
            <v>100.33</v>
          </cell>
          <cell r="L23">
            <v>160.11000000000001</v>
          </cell>
          <cell r="O23">
            <v>0.56000000000000005</v>
          </cell>
          <cell r="R23">
            <v>112.2</v>
          </cell>
          <cell r="S23">
            <v>62.7</v>
          </cell>
          <cell r="U23">
            <v>0</v>
          </cell>
        </row>
        <row r="24">
          <cell r="C24" t="str">
            <v>UPAE CARUARU</v>
          </cell>
          <cell r="E24" t="str">
            <v>AURICLEA VICENTE DA SILVA</v>
          </cell>
          <cell r="F24" t="str">
            <v>3 - Administrativo</v>
          </cell>
          <cell r="G24" t="str">
            <v>4110-05</v>
          </cell>
          <cell r="H24">
            <v>43862</v>
          </cell>
          <cell r="I24">
            <v>13.36</v>
          </cell>
          <cell r="J24">
            <v>106.81</v>
          </cell>
          <cell r="L24">
            <v>160.16</v>
          </cell>
          <cell r="O24">
            <v>0.56000000000000005</v>
          </cell>
          <cell r="R24">
            <v>224.4</v>
          </cell>
          <cell r="S24">
            <v>67.56</v>
          </cell>
          <cell r="U24">
            <v>0</v>
          </cell>
        </row>
        <row r="25">
          <cell r="C25" t="str">
            <v>UPAE CARUARU</v>
          </cell>
          <cell r="E25" t="str">
            <v>BRUNA MARIANE VASCONCELOS FERREIRA</v>
          </cell>
          <cell r="F25" t="str">
            <v>2 - Outros Profissionais da Saúde</v>
          </cell>
          <cell r="G25" t="str">
            <v>2235-05</v>
          </cell>
          <cell r="H25">
            <v>43862</v>
          </cell>
          <cell r="I25">
            <v>24.06</v>
          </cell>
          <cell r="J25">
            <v>192.48</v>
          </cell>
          <cell r="L25">
            <v>160.15</v>
          </cell>
          <cell r="O25">
            <v>1.87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CARUARU</v>
          </cell>
          <cell r="E26" t="str">
            <v>CAMILA ALCOFORADO DE ALMEIDA LIRA</v>
          </cell>
          <cell r="F26" t="str">
            <v>1 - Médico</v>
          </cell>
          <cell r="G26" t="str">
            <v>2252-25</v>
          </cell>
          <cell r="H26">
            <v>43862</v>
          </cell>
          <cell r="I26">
            <v>60.85</v>
          </cell>
          <cell r="J26">
            <v>486.8</v>
          </cell>
          <cell r="L26">
            <v>160.11000000000001</v>
          </cell>
          <cell r="O26">
            <v>7.49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CARUARU</v>
          </cell>
          <cell r="E27" t="str">
            <v>CAMILLA ALVES GOMES DA COSTA</v>
          </cell>
          <cell r="F27" t="str">
            <v>2 - Outros Profissionais da Saúde</v>
          </cell>
          <cell r="G27" t="str">
            <v>2236-05</v>
          </cell>
          <cell r="H27">
            <v>43862</v>
          </cell>
          <cell r="I27">
            <v>22.77</v>
          </cell>
          <cell r="J27">
            <v>182.09</v>
          </cell>
          <cell r="L27">
            <v>160.11000000000001</v>
          </cell>
          <cell r="O27">
            <v>0.56000000000000005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CARUARU</v>
          </cell>
          <cell r="E28" t="str">
            <v>CARLOS DIEGO ALVES BERNARDO</v>
          </cell>
          <cell r="F28" t="str">
            <v>1 - Médico</v>
          </cell>
          <cell r="G28" t="str">
            <v>2251-20</v>
          </cell>
          <cell r="H28">
            <v>43862</v>
          </cell>
          <cell r="I28">
            <v>60.85</v>
          </cell>
          <cell r="J28">
            <v>486.84</v>
          </cell>
          <cell r="L28">
            <v>160.11000000000001</v>
          </cell>
          <cell r="O28">
            <v>7.49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CARUARU</v>
          </cell>
          <cell r="E29" t="str">
            <v>CARLOS HELDER MONTEIRO MEDEIROS</v>
          </cell>
          <cell r="F29" t="str">
            <v>3 - Administrativo</v>
          </cell>
          <cell r="G29" t="str">
            <v>4110-05</v>
          </cell>
          <cell r="H29">
            <v>43862</v>
          </cell>
          <cell r="I29">
            <v>13.36</v>
          </cell>
          <cell r="J29">
            <v>106.81</v>
          </cell>
          <cell r="L29">
            <v>160.11000000000001</v>
          </cell>
          <cell r="O29">
            <v>0.56000000000000005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 xml:space="preserve">CINTHIA MARIA FREITAS DA SILVA </v>
          </cell>
          <cell r="F30" t="str">
            <v>2 - Outros Profissionais da Saúde</v>
          </cell>
          <cell r="G30" t="str">
            <v>2236-05</v>
          </cell>
          <cell r="H30">
            <v>43862</v>
          </cell>
          <cell r="I30">
            <v>12.9</v>
          </cell>
          <cell r="J30">
            <v>103.18</v>
          </cell>
          <cell r="L30">
            <v>160.11000000000001</v>
          </cell>
          <cell r="O30">
            <v>0.56000000000000005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CLEITON JOSE DA SILVA</v>
          </cell>
          <cell r="F31" t="str">
            <v>3 - Administrativo</v>
          </cell>
          <cell r="G31" t="str">
            <v>5143-10</v>
          </cell>
          <cell r="H31">
            <v>43862</v>
          </cell>
          <cell r="I31">
            <v>13.58</v>
          </cell>
          <cell r="J31">
            <v>108.68</v>
          </cell>
          <cell r="L31">
            <v>160.13</v>
          </cell>
          <cell r="O31">
            <v>0.56000000000000005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>CRISTIANE BARBOSA DE FRANÇA</v>
          </cell>
          <cell r="F32" t="str">
            <v>2 - Outros Profissionais da Saúde</v>
          </cell>
          <cell r="G32" t="str">
            <v>3222-05</v>
          </cell>
          <cell r="H32">
            <v>43862</v>
          </cell>
          <cell r="I32">
            <v>8.3000000000000007</v>
          </cell>
          <cell r="J32">
            <v>66.39</v>
          </cell>
          <cell r="L32">
            <v>160.11000000000001</v>
          </cell>
          <cell r="O32">
            <v>0.56000000000000005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CARUARU</v>
          </cell>
          <cell r="E33" t="str">
            <v>DANIELE LINS BRAGA</v>
          </cell>
          <cell r="F33" t="str">
            <v>1 - Médico</v>
          </cell>
          <cell r="G33" t="str">
            <v>2251-35</v>
          </cell>
          <cell r="H33">
            <v>43862</v>
          </cell>
          <cell r="I33">
            <v>60.85</v>
          </cell>
          <cell r="J33">
            <v>486.84</v>
          </cell>
          <cell r="L33">
            <v>160.11000000000001</v>
          </cell>
          <cell r="O33">
            <v>7.49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>DANIELLE LAURITZEN DUARTE MARANHAO</v>
          </cell>
          <cell r="F34" t="str">
            <v>1 - Médico</v>
          </cell>
          <cell r="G34" t="str">
            <v>2253-20</v>
          </cell>
          <cell r="H34">
            <v>43862</v>
          </cell>
          <cell r="I34">
            <v>166.63</v>
          </cell>
          <cell r="J34">
            <v>1333.05</v>
          </cell>
          <cell r="L34">
            <v>160.11000000000001</v>
          </cell>
          <cell r="O34">
            <v>7.49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CARUARU</v>
          </cell>
          <cell r="E35" t="str">
            <v>DANILO E SOUZA BEZERRA</v>
          </cell>
          <cell r="F35" t="str">
            <v>3 - Administrativo</v>
          </cell>
          <cell r="G35" t="str">
            <v>4141-05</v>
          </cell>
          <cell r="H35">
            <v>43862</v>
          </cell>
          <cell r="I35">
            <v>23.09</v>
          </cell>
          <cell r="J35">
            <v>184.67</v>
          </cell>
          <cell r="L35">
            <v>160.11000000000001</v>
          </cell>
          <cell r="O35">
            <v>0.56000000000000005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DEISE CARLA SILVA FIGUEIRA</v>
          </cell>
          <cell r="F36" t="str">
            <v>3 - Administrativo</v>
          </cell>
          <cell r="G36" t="str">
            <v>4101-05</v>
          </cell>
          <cell r="H36">
            <v>43862</v>
          </cell>
          <cell r="I36">
            <v>52.48</v>
          </cell>
          <cell r="J36">
            <v>419.84</v>
          </cell>
          <cell r="L36">
            <v>160.11000000000001</v>
          </cell>
          <cell r="O36">
            <v>0.56000000000000005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CARUARU</v>
          </cell>
          <cell r="E37" t="str">
            <v>DIEGO VITAL CAMPOS</v>
          </cell>
          <cell r="F37" t="str">
            <v>1 - Médico</v>
          </cell>
          <cell r="G37" t="str">
            <v>2251-20</v>
          </cell>
          <cell r="H37">
            <v>43862</v>
          </cell>
          <cell r="I37">
            <v>59.33</v>
          </cell>
          <cell r="J37">
            <v>474.64</v>
          </cell>
          <cell r="L37">
            <v>160.11000000000001</v>
          </cell>
          <cell r="O37">
            <v>7.49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CARUARU</v>
          </cell>
          <cell r="E38" t="str">
            <v>EDLAMAR WILKA KAROLINE SILVA</v>
          </cell>
          <cell r="F38" t="str">
            <v>2 - Outros Profissionais da Saúde</v>
          </cell>
          <cell r="G38" t="str">
            <v>2235-05</v>
          </cell>
          <cell r="H38">
            <v>43862</v>
          </cell>
          <cell r="I38">
            <v>24.06</v>
          </cell>
          <cell r="J38">
            <v>192.48</v>
          </cell>
          <cell r="L38">
            <v>160.11000000000001</v>
          </cell>
          <cell r="O38">
            <v>1.87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CARUARU</v>
          </cell>
          <cell r="E39" t="str">
            <v>EDMAR MARIA DA SILVA</v>
          </cell>
          <cell r="F39" t="str">
            <v>3 - Administrativo</v>
          </cell>
          <cell r="G39" t="str">
            <v>5143-20</v>
          </cell>
          <cell r="H39">
            <v>43862</v>
          </cell>
          <cell r="I39">
            <v>0</v>
          </cell>
          <cell r="J39">
            <v>0</v>
          </cell>
          <cell r="L39">
            <v>160.11000000000001</v>
          </cell>
          <cell r="O39">
            <v>0.56000000000000005</v>
          </cell>
          <cell r="R39">
            <v>224.4</v>
          </cell>
          <cell r="S39">
            <v>0</v>
          </cell>
          <cell r="U39">
            <v>0</v>
          </cell>
        </row>
        <row r="40">
          <cell r="C40" t="str">
            <v>UPAE CARUARU</v>
          </cell>
          <cell r="E40" t="str">
            <v>EDMILSON HENAUTH</v>
          </cell>
          <cell r="F40" t="str">
            <v>1 - Médico</v>
          </cell>
          <cell r="G40" t="str">
            <v>2251-20</v>
          </cell>
          <cell r="H40">
            <v>43862</v>
          </cell>
          <cell r="I40">
            <v>32.229999999999997</v>
          </cell>
          <cell r="J40">
            <v>257.88</v>
          </cell>
          <cell r="L40">
            <v>160.11000000000001</v>
          </cell>
          <cell r="O40">
            <v>7.49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CARUARU</v>
          </cell>
          <cell r="E41" t="str">
            <v>EDNA SOARES DE ALMEIDA CAVALCANTE</v>
          </cell>
          <cell r="F41" t="str">
            <v>2 - Outros Profissionais da Saúde</v>
          </cell>
          <cell r="G41" t="str">
            <v>2516-05</v>
          </cell>
          <cell r="H41">
            <v>43862</v>
          </cell>
          <cell r="I41">
            <v>11.4</v>
          </cell>
          <cell r="J41">
            <v>91.26</v>
          </cell>
          <cell r="L41">
            <v>160.11000000000001</v>
          </cell>
          <cell r="O41">
            <v>0.56000000000000005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EDUARDA VIRGINIA SANTOS MELO TORRES</v>
          </cell>
          <cell r="F42" t="str">
            <v>3 - Administrativo</v>
          </cell>
          <cell r="G42" t="str">
            <v>4110-05</v>
          </cell>
          <cell r="H42">
            <v>43862</v>
          </cell>
          <cell r="I42">
            <v>13.35</v>
          </cell>
          <cell r="J42">
            <v>106.8</v>
          </cell>
          <cell r="L42">
            <v>160.11000000000001</v>
          </cell>
          <cell r="O42">
            <v>0.56000000000000005</v>
          </cell>
          <cell r="R42">
            <v>224.4</v>
          </cell>
          <cell r="S42">
            <v>67.56</v>
          </cell>
          <cell r="U42">
            <v>0</v>
          </cell>
        </row>
        <row r="43">
          <cell r="C43" t="str">
            <v>UPAE CARUARU</v>
          </cell>
          <cell r="E43" t="str">
            <v xml:space="preserve">ELCIO DUARTE LIMA </v>
          </cell>
          <cell r="F43" t="str">
            <v>1 - Médico</v>
          </cell>
          <cell r="G43" t="str">
            <v>2252-75</v>
          </cell>
          <cell r="H43">
            <v>43862</v>
          </cell>
          <cell r="I43">
            <v>91.09</v>
          </cell>
          <cell r="J43">
            <v>728.72</v>
          </cell>
          <cell r="L43">
            <v>160.11000000000001</v>
          </cell>
          <cell r="O43">
            <v>7.49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>ELIANE MARIA DA SILVA CRUZ</v>
          </cell>
          <cell r="F44" t="str">
            <v>3 - Administrativo</v>
          </cell>
          <cell r="G44" t="str">
            <v>3516-05</v>
          </cell>
          <cell r="H44">
            <v>43862</v>
          </cell>
          <cell r="I44">
            <v>15.33</v>
          </cell>
          <cell r="J44">
            <v>122.71</v>
          </cell>
          <cell r="L44">
            <v>160.11000000000001</v>
          </cell>
          <cell r="O44">
            <v>0.56000000000000005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>ELIDA GALDINO FERREIRA</v>
          </cell>
          <cell r="F45" t="str">
            <v>3 - Administrativo</v>
          </cell>
          <cell r="G45" t="str">
            <v>4110-05</v>
          </cell>
          <cell r="H45">
            <v>43862</v>
          </cell>
          <cell r="I45">
            <v>13.35</v>
          </cell>
          <cell r="J45">
            <v>106.81</v>
          </cell>
          <cell r="L45">
            <v>160.11000000000001</v>
          </cell>
          <cell r="O45">
            <v>0.56000000000000005</v>
          </cell>
          <cell r="R45">
            <v>0</v>
          </cell>
          <cell r="S45">
            <v>0</v>
          </cell>
          <cell r="U45">
            <v>64</v>
          </cell>
        </row>
        <row r="46">
          <cell r="C46" t="str">
            <v>UPAE CARUARU</v>
          </cell>
          <cell r="E46" t="str">
            <v>EMERSON SERGIO DO NASCIMENTO VIEIRA</v>
          </cell>
          <cell r="F46" t="str">
            <v>3 - Administrativo</v>
          </cell>
          <cell r="G46" t="str">
            <v>5143-20</v>
          </cell>
          <cell r="H46">
            <v>43862</v>
          </cell>
          <cell r="I46">
            <v>12.54</v>
          </cell>
          <cell r="J46">
            <v>100.32</v>
          </cell>
          <cell r="L46">
            <v>160.11000000000001</v>
          </cell>
          <cell r="O46">
            <v>0.56000000000000005</v>
          </cell>
          <cell r="R46">
            <v>224.4</v>
          </cell>
          <cell r="S46">
            <v>62.7</v>
          </cell>
          <cell r="U46">
            <v>0</v>
          </cell>
        </row>
        <row r="47">
          <cell r="C47" t="str">
            <v>UPAE CARUARU</v>
          </cell>
          <cell r="E47" t="str">
            <v>EMMANUEL JADIAEL FELIX DA SILVA</v>
          </cell>
          <cell r="F47" t="str">
            <v>3 - Administrativo</v>
          </cell>
          <cell r="G47" t="str">
            <v>5143-20</v>
          </cell>
          <cell r="H47">
            <v>43862</v>
          </cell>
          <cell r="I47">
            <v>19.399999999999999</v>
          </cell>
          <cell r="J47">
            <v>155.13</v>
          </cell>
          <cell r="L47">
            <v>160.11000000000001</v>
          </cell>
          <cell r="O47">
            <v>0.56000000000000005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CARUARU</v>
          </cell>
          <cell r="E48" t="str">
            <v>ERICK AMBROSIO PEREIRA RODRIGUES</v>
          </cell>
          <cell r="F48" t="str">
            <v>3 - Administrativo</v>
          </cell>
          <cell r="G48" t="str">
            <v>4110-10</v>
          </cell>
          <cell r="H48">
            <v>43862</v>
          </cell>
          <cell r="I48">
            <v>14.07</v>
          </cell>
          <cell r="J48">
            <v>112.56</v>
          </cell>
          <cell r="L48">
            <v>160.11000000000001</v>
          </cell>
          <cell r="O48">
            <v>0.56000000000000005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 xml:space="preserve">ERIKA GOMES DOS ANJOS PAES BARRETO </v>
          </cell>
          <cell r="F49" t="str">
            <v>1 - Médico</v>
          </cell>
          <cell r="G49" t="str">
            <v>2252-65</v>
          </cell>
          <cell r="H49">
            <v>43862</v>
          </cell>
          <cell r="I49">
            <v>119.62</v>
          </cell>
          <cell r="J49">
            <v>956.97</v>
          </cell>
          <cell r="L49">
            <v>160.11000000000001</v>
          </cell>
          <cell r="O49">
            <v>7.49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ERILANE DA SILVA</v>
          </cell>
          <cell r="F50" t="str">
            <v>3 - Administrativo</v>
          </cell>
          <cell r="G50" t="str">
            <v>5143-20</v>
          </cell>
          <cell r="H50">
            <v>43862</v>
          </cell>
          <cell r="I50">
            <v>12.55</v>
          </cell>
          <cell r="J50">
            <v>100.33</v>
          </cell>
          <cell r="L50">
            <v>160.11000000000001</v>
          </cell>
          <cell r="O50">
            <v>0.56000000000000005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CARUARU</v>
          </cell>
          <cell r="E51" t="str">
            <v>FABIANO DE PAIVA MEDEIROS</v>
          </cell>
          <cell r="F51" t="str">
            <v>1 - Médico</v>
          </cell>
          <cell r="G51" t="str">
            <v>2252-65</v>
          </cell>
          <cell r="H51">
            <v>43862</v>
          </cell>
          <cell r="I51">
            <v>60.86</v>
          </cell>
          <cell r="J51">
            <v>486.85</v>
          </cell>
          <cell r="L51">
            <v>160.11000000000001</v>
          </cell>
          <cell r="O51">
            <v>7.49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>FELIPE LUIZ BANDEIRA DE MELO</v>
          </cell>
          <cell r="F52" t="str">
            <v>3 - Administrativo</v>
          </cell>
          <cell r="G52" t="str">
            <v>9101-10</v>
          </cell>
          <cell r="H52">
            <v>43862</v>
          </cell>
          <cell r="I52">
            <v>26.86</v>
          </cell>
          <cell r="J52">
            <v>214.91</v>
          </cell>
          <cell r="L52">
            <v>160.11000000000001</v>
          </cell>
          <cell r="O52">
            <v>0.56000000000000005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CARUARU</v>
          </cell>
          <cell r="E53" t="str">
            <v>FERNANDA NAYARA MARQUES DA SILVA</v>
          </cell>
          <cell r="F53" t="str">
            <v>3 - Administrativo</v>
          </cell>
          <cell r="G53" t="str">
            <v>4110-05</v>
          </cell>
          <cell r="H53">
            <v>43862</v>
          </cell>
          <cell r="I53">
            <v>13.35</v>
          </cell>
          <cell r="J53">
            <v>106.8</v>
          </cell>
          <cell r="L53">
            <v>160.11000000000001</v>
          </cell>
          <cell r="O53">
            <v>0.56000000000000005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CARUARU</v>
          </cell>
          <cell r="E54" t="str">
            <v xml:space="preserve">FERNANDO JOSE DE LIMA BOTELHO JUNIOR </v>
          </cell>
          <cell r="F54" t="str">
            <v>1 - Médico</v>
          </cell>
          <cell r="G54" t="str">
            <v>2252-75</v>
          </cell>
          <cell r="H54">
            <v>43862</v>
          </cell>
          <cell r="I54">
            <v>52.09</v>
          </cell>
          <cell r="J54">
            <v>416.72</v>
          </cell>
          <cell r="L54">
            <v>160.11000000000001</v>
          </cell>
          <cell r="O54">
            <v>7.49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CARUARU</v>
          </cell>
          <cell r="E55" t="str">
            <v xml:space="preserve">FLAVIO HENRIQUE VILAÇA DE SALES </v>
          </cell>
          <cell r="F55" t="str">
            <v>1 - Médico</v>
          </cell>
          <cell r="G55" t="str">
            <v>2251-25</v>
          </cell>
          <cell r="H55">
            <v>43862</v>
          </cell>
          <cell r="I55">
            <v>35.590000000000003</v>
          </cell>
          <cell r="J55">
            <v>284.75</v>
          </cell>
          <cell r="L55">
            <v>160.11000000000001</v>
          </cell>
          <cell r="O55">
            <v>7.49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FLAVIO LAURENTINO DE SOUSA</v>
          </cell>
          <cell r="F56" t="str">
            <v>1 - Médico</v>
          </cell>
          <cell r="G56" t="str">
            <v>2251-20</v>
          </cell>
          <cell r="H56">
            <v>43862</v>
          </cell>
          <cell r="I56">
            <v>92.09</v>
          </cell>
          <cell r="J56">
            <v>736.72</v>
          </cell>
          <cell r="L56">
            <v>160.11000000000001</v>
          </cell>
          <cell r="O56">
            <v>7.49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FRANK FERNANDES LIMA</v>
          </cell>
          <cell r="F57" t="str">
            <v>1 - Médico</v>
          </cell>
          <cell r="G57" t="str">
            <v>2252-55</v>
          </cell>
          <cell r="H57">
            <v>43862</v>
          </cell>
          <cell r="I57">
            <v>60.85</v>
          </cell>
          <cell r="J57">
            <v>486.84</v>
          </cell>
          <cell r="L57">
            <v>160.11000000000001</v>
          </cell>
          <cell r="O57">
            <v>7.49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CARUARU</v>
          </cell>
          <cell r="E58" t="str">
            <v>GILSON CAVALCANTI TOME DA SILVA</v>
          </cell>
          <cell r="F58" t="str">
            <v>3 - Administrativo</v>
          </cell>
          <cell r="G58" t="str">
            <v>5173-30</v>
          </cell>
          <cell r="H58">
            <v>43862</v>
          </cell>
          <cell r="I58">
            <v>11.29</v>
          </cell>
          <cell r="J58">
            <v>90.33</v>
          </cell>
          <cell r="L58">
            <v>160.11000000000001</v>
          </cell>
          <cell r="O58">
            <v>0.56000000000000005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CARUARU</v>
          </cell>
          <cell r="E59" t="str">
            <v>GILSON RODRIGUES DE OLIVEIRA</v>
          </cell>
          <cell r="F59" t="str">
            <v>3 - Administrativo</v>
          </cell>
          <cell r="G59" t="str">
            <v>4110-10</v>
          </cell>
          <cell r="H59">
            <v>43862</v>
          </cell>
          <cell r="I59">
            <v>14.06</v>
          </cell>
          <cell r="J59">
            <v>112.55</v>
          </cell>
          <cell r="L59">
            <v>160.11000000000001</v>
          </cell>
          <cell r="O59">
            <v>0.56000000000000005</v>
          </cell>
          <cell r="R59">
            <v>224.4</v>
          </cell>
          <cell r="S59">
            <v>84.42</v>
          </cell>
          <cell r="U59">
            <v>0</v>
          </cell>
        </row>
        <row r="60">
          <cell r="C60" t="str">
            <v>UPAE CARUARU</v>
          </cell>
          <cell r="E60" t="str">
            <v>GIOVANI THIAGO CARDOSO DE SOUZA</v>
          </cell>
          <cell r="F60" t="str">
            <v>1 - Médico</v>
          </cell>
          <cell r="G60" t="str">
            <v>2252-25</v>
          </cell>
          <cell r="H60">
            <v>43862</v>
          </cell>
          <cell r="I60">
            <v>107.38</v>
          </cell>
          <cell r="J60">
            <v>859.08</v>
          </cell>
          <cell r="L60">
            <v>160.11000000000001</v>
          </cell>
          <cell r="O60">
            <v>7.49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>GISELLE FERREIRA DE OLIVEIRA</v>
          </cell>
          <cell r="F61" t="str">
            <v>1 - Médico</v>
          </cell>
          <cell r="G61" t="str">
            <v>2252-65</v>
          </cell>
          <cell r="H61">
            <v>43862</v>
          </cell>
          <cell r="I61">
            <v>119.61</v>
          </cell>
          <cell r="J61">
            <v>956.88</v>
          </cell>
          <cell r="L61">
            <v>160.11000000000001</v>
          </cell>
          <cell r="O61">
            <v>7.49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GISLANE SILVA</v>
          </cell>
          <cell r="F62" t="str">
            <v>2 - Outros Profissionais da Saúde</v>
          </cell>
          <cell r="G62" t="str">
            <v>3222-05</v>
          </cell>
          <cell r="H62">
            <v>43862</v>
          </cell>
          <cell r="I62">
            <v>14.64</v>
          </cell>
          <cell r="J62">
            <v>117.15</v>
          </cell>
          <cell r="L62">
            <v>160.11000000000001</v>
          </cell>
          <cell r="O62">
            <v>0.56000000000000005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CARUARU</v>
          </cell>
          <cell r="E63" t="str">
            <v>GLEYSON RAFAEL DE SOUZA</v>
          </cell>
          <cell r="F63" t="str">
            <v>2 - Outros Profissionais da Saúde</v>
          </cell>
          <cell r="G63" t="str">
            <v>3222-05</v>
          </cell>
          <cell r="H63">
            <v>43862</v>
          </cell>
          <cell r="I63">
            <v>14.64</v>
          </cell>
          <cell r="J63">
            <v>115.32</v>
          </cell>
          <cell r="L63">
            <v>160.11000000000001</v>
          </cell>
          <cell r="O63">
            <v>0.56000000000000005</v>
          </cell>
          <cell r="R63">
            <v>224.4</v>
          </cell>
          <cell r="S63">
            <v>75.33</v>
          </cell>
          <cell r="U63">
            <v>0</v>
          </cell>
        </row>
        <row r="64">
          <cell r="C64" t="str">
            <v>UPAE CARUARU</v>
          </cell>
          <cell r="E64" t="str">
            <v xml:space="preserve">GUILHERME CAMAROTTI DE OLIVEIRA CANEJO </v>
          </cell>
          <cell r="F64" t="str">
            <v>1 - Médico</v>
          </cell>
          <cell r="G64" t="str">
            <v>2251-65</v>
          </cell>
          <cell r="H64">
            <v>43862</v>
          </cell>
          <cell r="I64">
            <v>212.67</v>
          </cell>
          <cell r="J64">
            <v>1701.35</v>
          </cell>
          <cell r="L64">
            <v>160.11000000000001</v>
          </cell>
          <cell r="O64">
            <v>0.56000000000000005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CARUARU</v>
          </cell>
          <cell r="E65" t="str">
            <v xml:space="preserve">HINAYARA SANTOS RODRIGUES LIBERATO </v>
          </cell>
          <cell r="F65" t="str">
            <v>3 - Administrativo</v>
          </cell>
          <cell r="G65" t="str">
            <v>4110-10</v>
          </cell>
          <cell r="H65">
            <v>43862</v>
          </cell>
          <cell r="I65">
            <v>15.97</v>
          </cell>
          <cell r="J65">
            <v>127.76</v>
          </cell>
          <cell r="L65">
            <v>160.11000000000001</v>
          </cell>
          <cell r="O65">
            <v>0.56000000000000005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CARUARU</v>
          </cell>
          <cell r="E66" t="str">
            <v>HUDE LUCENA GONCALVES DIAS</v>
          </cell>
          <cell r="F66" t="str">
            <v>1 - Médico</v>
          </cell>
          <cell r="G66" t="str">
            <v>2251-25</v>
          </cell>
          <cell r="H66">
            <v>43862</v>
          </cell>
          <cell r="I66">
            <v>130.24</v>
          </cell>
          <cell r="J66">
            <v>1041.9100000000001</v>
          </cell>
          <cell r="L66">
            <v>160.11000000000001</v>
          </cell>
          <cell r="O66">
            <v>7.49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IGOR EDUARDO DE OLIVEIRA SOUZA</v>
          </cell>
          <cell r="F67" t="str">
            <v>1 - Médico</v>
          </cell>
          <cell r="G67" t="str">
            <v>2252-75</v>
          </cell>
          <cell r="H67">
            <v>43862</v>
          </cell>
          <cell r="I67">
            <v>119.63</v>
          </cell>
          <cell r="J67">
            <v>956.98</v>
          </cell>
          <cell r="L67">
            <v>160.11000000000001</v>
          </cell>
          <cell r="O67">
            <v>7.49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CARUARU</v>
          </cell>
          <cell r="E68" t="str">
            <v xml:space="preserve">INGRID ALINE ALMEIDA DE MOURA </v>
          </cell>
          <cell r="F68" t="str">
            <v>2 - Outros Profissionais da Saúde</v>
          </cell>
          <cell r="G68" t="str">
            <v>3222-05</v>
          </cell>
          <cell r="H68">
            <v>43862</v>
          </cell>
          <cell r="I68">
            <v>14.64</v>
          </cell>
          <cell r="J68">
            <v>117.16</v>
          </cell>
          <cell r="L68">
            <v>160.11000000000001</v>
          </cell>
          <cell r="O68">
            <v>0.56000000000000005</v>
          </cell>
          <cell r="R68">
            <v>224.4</v>
          </cell>
          <cell r="S68">
            <v>75.33</v>
          </cell>
          <cell r="U68">
            <v>0</v>
          </cell>
        </row>
        <row r="69">
          <cell r="C69" t="str">
            <v>UPAE CARUARU</v>
          </cell>
          <cell r="E69" t="str">
            <v>ISABELLA CARDOSO PEREIRA</v>
          </cell>
          <cell r="F69" t="str">
            <v>1 - Médico</v>
          </cell>
          <cell r="G69" t="str">
            <v>2251-20</v>
          </cell>
          <cell r="H69">
            <v>43862</v>
          </cell>
          <cell r="I69">
            <v>60.86</v>
          </cell>
          <cell r="J69">
            <v>486.81</v>
          </cell>
          <cell r="L69">
            <v>160.11000000000001</v>
          </cell>
          <cell r="O69">
            <v>7.49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ISABELLA NAYARA SANTOS SILVA</v>
          </cell>
          <cell r="F70" t="str">
            <v>2 - Outros Profissionais da Saúde</v>
          </cell>
          <cell r="G70" t="str">
            <v>2234-05</v>
          </cell>
          <cell r="H70">
            <v>43862</v>
          </cell>
          <cell r="I70">
            <v>40.18</v>
          </cell>
          <cell r="J70">
            <v>321.38</v>
          </cell>
          <cell r="L70">
            <v>160.11000000000001</v>
          </cell>
          <cell r="O70">
            <v>0.56000000000000005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CARUARU</v>
          </cell>
          <cell r="E71" t="str">
            <v xml:space="preserve">ISABELY TAMYRES DOS SANTOS LIMA </v>
          </cell>
          <cell r="F71" t="str">
            <v>3 - Administrativo</v>
          </cell>
          <cell r="G71" t="str">
            <v>4110-05</v>
          </cell>
          <cell r="H71">
            <v>43862</v>
          </cell>
          <cell r="I71">
            <v>13.35</v>
          </cell>
          <cell r="J71">
            <v>106.8</v>
          </cell>
          <cell r="L71">
            <v>160.11000000000001</v>
          </cell>
          <cell r="O71">
            <v>0.56000000000000005</v>
          </cell>
          <cell r="R71">
            <v>0</v>
          </cell>
          <cell r="S71">
            <v>0</v>
          </cell>
          <cell r="U71">
            <v>64</v>
          </cell>
        </row>
        <row r="72">
          <cell r="C72" t="str">
            <v>UPAE CARUARU</v>
          </cell>
          <cell r="E72" t="str">
            <v>IZABELA OLIVEIRA NASCIMENTO BARBOSA</v>
          </cell>
          <cell r="F72" t="str">
            <v>2 - Outros Profissionais da Saúde</v>
          </cell>
          <cell r="G72" t="str">
            <v>2236-05</v>
          </cell>
          <cell r="H72">
            <v>43862</v>
          </cell>
          <cell r="I72">
            <v>25.03</v>
          </cell>
          <cell r="J72">
            <v>200.22</v>
          </cell>
          <cell r="L72">
            <v>160.11000000000001</v>
          </cell>
          <cell r="O72">
            <v>0.56000000000000005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JANAINA DA SILVA ALVES</v>
          </cell>
          <cell r="F73" t="str">
            <v>3 - Administrativo</v>
          </cell>
          <cell r="G73" t="str">
            <v>5143-20</v>
          </cell>
          <cell r="H73">
            <v>43862</v>
          </cell>
          <cell r="I73">
            <v>6.6</v>
          </cell>
          <cell r="J73">
            <v>52.75</v>
          </cell>
          <cell r="L73">
            <v>160.11000000000001</v>
          </cell>
          <cell r="O73">
            <v>0.56000000000000005</v>
          </cell>
          <cell r="R73">
            <v>224.4</v>
          </cell>
          <cell r="S73">
            <v>35.53</v>
          </cell>
          <cell r="U73">
            <v>0</v>
          </cell>
        </row>
        <row r="74">
          <cell r="C74" t="str">
            <v>UPAE CARUARU</v>
          </cell>
          <cell r="E74" t="str">
            <v>JANIERE MARIA DE MACEDO</v>
          </cell>
          <cell r="F74" t="str">
            <v>2 - Outros Profissionais da Saúde</v>
          </cell>
          <cell r="G74" t="str">
            <v>3222-05</v>
          </cell>
          <cell r="H74">
            <v>43862</v>
          </cell>
          <cell r="I74">
            <v>14.65</v>
          </cell>
          <cell r="J74">
            <v>117.16</v>
          </cell>
          <cell r="L74">
            <v>160.11000000000001</v>
          </cell>
          <cell r="O74">
            <v>0.56000000000000005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CARUARU</v>
          </cell>
          <cell r="E75" t="str">
            <v>JAQUELINE IZABEL TORRES FIGUEIRA DE OLIVEIRA</v>
          </cell>
          <cell r="F75" t="str">
            <v>2 - Outros Profissionais da Saúde</v>
          </cell>
          <cell r="G75" t="str">
            <v>4101-05</v>
          </cell>
          <cell r="H75">
            <v>43862</v>
          </cell>
          <cell r="I75">
            <v>70.28</v>
          </cell>
          <cell r="J75">
            <v>562.22</v>
          </cell>
          <cell r="L75">
            <v>160.11000000000001</v>
          </cell>
          <cell r="O75">
            <v>0.82000000000000006</v>
          </cell>
          <cell r="R75">
            <v>0</v>
          </cell>
          <cell r="S75">
            <v>0</v>
          </cell>
          <cell r="U75">
            <v>64</v>
          </cell>
        </row>
        <row r="76">
          <cell r="C76" t="str">
            <v>UPAE CARUARU</v>
          </cell>
          <cell r="E76" t="str">
            <v xml:space="preserve">JAQUELINE SILVEIRA PERONICO DA SILVA </v>
          </cell>
          <cell r="F76" t="str">
            <v>3 - Administrativo</v>
          </cell>
          <cell r="G76" t="str">
            <v>4110-05</v>
          </cell>
          <cell r="H76">
            <v>43862</v>
          </cell>
          <cell r="I76">
            <v>13.35</v>
          </cell>
          <cell r="J76">
            <v>106.8</v>
          </cell>
          <cell r="L76">
            <v>160.11000000000001</v>
          </cell>
          <cell r="O76">
            <v>0.56000000000000005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CARUARU</v>
          </cell>
          <cell r="E77" t="str">
            <v>JEFFERSON CARLOS SOBRAL</v>
          </cell>
          <cell r="F77" t="str">
            <v>3 - Administrativo</v>
          </cell>
          <cell r="G77" t="str">
            <v>5151-10</v>
          </cell>
          <cell r="H77">
            <v>43862</v>
          </cell>
          <cell r="I77">
            <v>12.54</v>
          </cell>
          <cell r="J77">
            <v>100.32</v>
          </cell>
          <cell r="L77">
            <v>160.11000000000001</v>
          </cell>
          <cell r="O77">
            <v>0.56000000000000005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CARUARU</v>
          </cell>
          <cell r="E78" t="str">
            <v>JESSIKA KALINNY BATISTA SOBRAL</v>
          </cell>
          <cell r="F78" t="str">
            <v>2 - Outros Profissionais da Saúde</v>
          </cell>
          <cell r="G78" t="str">
            <v>2238-10</v>
          </cell>
          <cell r="H78">
            <v>43862</v>
          </cell>
          <cell r="I78">
            <v>29.84</v>
          </cell>
          <cell r="J78">
            <v>238.76</v>
          </cell>
          <cell r="L78">
            <v>160.11000000000001</v>
          </cell>
          <cell r="O78">
            <v>0.56000000000000005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CARUARU</v>
          </cell>
          <cell r="E79" t="str">
            <v>JESSILY CAROLINY DA SILVA SANTOS</v>
          </cell>
          <cell r="F79" t="str">
            <v>2 - Outros Profissionais da Saúde</v>
          </cell>
          <cell r="G79" t="str">
            <v>3222-05</v>
          </cell>
          <cell r="H79">
            <v>43862</v>
          </cell>
          <cell r="I79">
            <v>14.64</v>
          </cell>
          <cell r="J79">
            <v>117.15</v>
          </cell>
          <cell r="L79">
            <v>160.11000000000001</v>
          </cell>
          <cell r="O79">
            <v>0.56000000000000005</v>
          </cell>
          <cell r="R79">
            <v>168.3</v>
          </cell>
          <cell r="S79">
            <v>75.33</v>
          </cell>
          <cell r="U79">
            <v>0</v>
          </cell>
        </row>
        <row r="80">
          <cell r="C80" t="str">
            <v>UPAE CARUARU</v>
          </cell>
          <cell r="E80" t="str">
            <v>JOAO CLAUDIO FERREIRA PEIXOTO</v>
          </cell>
          <cell r="F80" t="str">
            <v>3 - Administrativo</v>
          </cell>
          <cell r="G80" t="str">
            <v>4101-05</v>
          </cell>
          <cell r="H80">
            <v>43862</v>
          </cell>
          <cell r="I80">
            <v>133.87</v>
          </cell>
          <cell r="J80">
            <v>1071.04</v>
          </cell>
          <cell r="L80">
            <v>160.11000000000001</v>
          </cell>
          <cell r="O80">
            <v>0.56000000000000005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JOAO RICARDO VILAR</v>
          </cell>
          <cell r="F81" t="str">
            <v>3 - Administrativo</v>
          </cell>
          <cell r="G81" t="str">
            <v>4110-05</v>
          </cell>
          <cell r="H81">
            <v>43862</v>
          </cell>
          <cell r="I81">
            <v>25.34</v>
          </cell>
          <cell r="J81">
            <v>202.68</v>
          </cell>
          <cell r="L81">
            <v>160.11000000000001</v>
          </cell>
          <cell r="O81">
            <v>0.56000000000000005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JOAO VITOR QUEIROZ FERREIRA</v>
          </cell>
          <cell r="F82" t="str">
            <v>3 - Administrativo</v>
          </cell>
          <cell r="G82" t="str">
            <v>3134-15</v>
          </cell>
          <cell r="H82">
            <v>43862</v>
          </cell>
          <cell r="I82">
            <v>26.9</v>
          </cell>
          <cell r="J82">
            <v>215.26</v>
          </cell>
          <cell r="L82">
            <v>160.11000000000001</v>
          </cell>
          <cell r="O82">
            <v>0.56000000000000005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CARUARU</v>
          </cell>
          <cell r="E83" t="str">
            <v>JOSE CARLOS DOS SANTOS SILVA</v>
          </cell>
          <cell r="F83" t="str">
            <v>3 - Administrativo</v>
          </cell>
          <cell r="G83" t="str">
            <v>4110-10</v>
          </cell>
          <cell r="H83">
            <v>43862</v>
          </cell>
          <cell r="I83">
            <v>14.06</v>
          </cell>
          <cell r="J83">
            <v>112.55</v>
          </cell>
          <cell r="L83">
            <v>160.11000000000001</v>
          </cell>
          <cell r="O83">
            <v>0.56000000000000005</v>
          </cell>
          <cell r="R83">
            <v>231</v>
          </cell>
          <cell r="S83">
            <v>84.42</v>
          </cell>
          <cell r="U83">
            <v>0</v>
          </cell>
        </row>
        <row r="84">
          <cell r="C84" t="str">
            <v>UPAE CARUARU</v>
          </cell>
          <cell r="E84" t="str">
            <v>JOSEILDA MARIA DE LIMA</v>
          </cell>
          <cell r="F84" t="str">
            <v>3 - Administrativo</v>
          </cell>
          <cell r="G84" t="str">
            <v>4110-05</v>
          </cell>
          <cell r="H84">
            <v>43862</v>
          </cell>
          <cell r="I84">
            <v>24.83</v>
          </cell>
          <cell r="J84">
            <v>198.57</v>
          </cell>
          <cell r="L84">
            <v>160.11000000000001</v>
          </cell>
          <cell r="O84">
            <v>0.56000000000000005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JOSENILDO AMARAL DO NASCIMENTO</v>
          </cell>
          <cell r="F85" t="str">
            <v>2 - Outros Profissionais da Saúde</v>
          </cell>
          <cell r="G85" t="str">
            <v>3222-25</v>
          </cell>
          <cell r="H85">
            <v>43862</v>
          </cell>
          <cell r="I85">
            <v>16.559999999999999</v>
          </cell>
          <cell r="J85">
            <v>132.47999999999999</v>
          </cell>
          <cell r="L85">
            <v>160.11000000000001</v>
          </cell>
          <cell r="O85">
            <v>7.49</v>
          </cell>
          <cell r="R85">
            <v>224.4</v>
          </cell>
          <cell r="S85">
            <v>86.82</v>
          </cell>
          <cell r="U85">
            <v>0</v>
          </cell>
        </row>
        <row r="86">
          <cell r="C86" t="str">
            <v>UPAE CARUARU</v>
          </cell>
          <cell r="E86" t="str">
            <v>JUCICLEIDE BEZERRA DE OLIVEIRA</v>
          </cell>
          <cell r="F86" t="str">
            <v>2 - Outros Profissionais da Saúde</v>
          </cell>
          <cell r="G86" t="str">
            <v>3222-05</v>
          </cell>
          <cell r="H86">
            <v>43862</v>
          </cell>
          <cell r="I86">
            <v>13.51</v>
          </cell>
          <cell r="J86">
            <v>108.03</v>
          </cell>
          <cell r="L86">
            <v>160.11000000000001</v>
          </cell>
          <cell r="O86">
            <v>0.56000000000000005</v>
          </cell>
          <cell r="R86">
            <v>0</v>
          </cell>
          <cell r="S86">
            <v>0</v>
          </cell>
          <cell r="U86">
            <v>64</v>
          </cell>
        </row>
        <row r="87">
          <cell r="C87" t="str">
            <v>UPAE CARUARU</v>
          </cell>
          <cell r="E87" t="str">
            <v>JULIA GABRIELLE DE SOUZA FORTUNATO</v>
          </cell>
          <cell r="F87" t="str">
            <v>2 - Outros Profissionais da Saúde</v>
          </cell>
          <cell r="G87" t="str">
            <v>3222-05</v>
          </cell>
          <cell r="H87">
            <v>43862</v>
          </cell>
          <cell r="I87">
            <v>14.64</v>
          </cell>
          <cell r="J87">
            <v>117.15</v>
          </cell>
          <cell r="L87">
            <v>160.11000000000001</v>
          </cell>
          <cell r="O87">
            <v>0.56000000000000005</v>
          </cell>
          <cell r="R87">
            <v>112.2</v>
          </cell>
          <cell r="S87">
            <v>75.33</v>
          </cell>
          <cell r="U87">
            <v>0</v>
          </cell>
        </row>
        <row r="88">
          <cell r="C88" t="str">
            <v>UPAE CARUARU</v>
          </cell>
          <cell r="E88" t="str">
            <v>JULIANA BORGES CASE</v>
          </cell>
          <cell r="F88" t="str">
            <v>2 - Outros Profissionais da Saúde</v>
          </cell>
          <cell r="G88" t="str">
            <v>2236-05</v>
          </cell>
          <cell r="H88">
            <v>43862</v>
          </cell>
          <cell r="I88">
            <v>22.76</v>
          </cell>
          <cell r="J88">
            <v>182.09</v>
          </cell>
          <cell r="L88">
            <v>160.11000000000001</v>
          </cell>
          <cell r="O88">
            <v>0.56000000000000005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KARINA LINS GOMES DA SILVA</v>
          </cell>
          <cell r="F89" t="str">
            <v>2 - Outros Profissionais da Saúde</v>
          </cell>
          <cell r="G89" t="str">
            <v>3222-05</v>
          </cell>
          <cell r="H89">
            <v>43862</v>
          </cell>
          <cell r="I89">
            <v>14.64</v>
          </cell>
          <cell r="J89">
            <v>117.15</v>
          </cell>
          <cell r="L89">
            <v>160.11000000000001</v>
          </cell>
          <cell r="O89">
            <v>0.56000000000000005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LAURA TEREZA ARAUJO GALINDO DE LIRA BARROS</v>
          </cell>
          <cell r="F90" t="str">
            <v>2 - Outros Profissionais da Saúde</v>
          </cell>
          <cell r="G90" t="str">
            <v>2234-05</v>
          </cell>
          <cell r="H90">
            <v>43862</v>
          </cell>
          <cell r="I90">
            <v>32.89</v>
          </cell>
          <cell r="J90">
            <v>263.16000000000003</v>
          </cell>
          <cell r="L90">
            <v>160.11000000000001</v>
          </cell>
          <cell r="O90">
            <v>0.56000000000000005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CARUARU</v>
          </cell>
          <cell r="E91" t="str">
            <v>LEANDRO DA SILVA BRITO</v>
          </cell>
          <cell r="F91" t="str">
            <v>3 - Administrativo</v>
          </cell>
          <cell r="G91" t="str">
            <v>4110-05</v>
          </cell>
          <cell r="H91">
            <v>43862</v>
          </cell>
          <cell r="I91">
            <v>7.56</v>
          </cell>
          <cell r="J91">
            <v>60.52</v>
          </cell>
          <cell r="L91">
            <v>160.11000000000001</v>
          </cell>
          <cell r="O91">
            <v>0.56000000000000005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LEIDIANNY FIRMINO COSTA</v>
          </cell>
          <cell r="F92" t="str">
            <v>1 - Médico</v>
          </cell>
          <cell r="G92" t="str">
            <v>2252-75</v>
          </cell>
          <cell r="H92">
            <v>43862</v>
          </cell>
          <cell r="I92">
            <v>60.86</v>
          </cell>
          <cell r="J92">
            <v>486.85</v>
          </cell>
          <cell r="L92">
            <v>160.11000000000001</v>
          </cell>
          <cell r="O92">
            <v>7.49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LEILA ISABELE DE SOUZA MOTA</v>
          </cell>
          <cell r="F93" t="str">
            <v>1 - Médico</v>
          </cell>
          <cell r="G93" t="str">
            <v>2251-35</v>
          </cell>
          <cell r="H93">
            <v>43862</v>
          </cell>
          <cell r="I93">
            <v>60.85</v>
          </cell>
          <cell r="J93">
            <v>486.85</v>
          </cell>
          <cell r="L93">
            <v>160.11000000000001</v>
          </cell>
          <cell r="O93">
            <v>7.49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CARUARU</v>
          </cell>
          <cell r="E94" t="str">
            <v>LEILA MARIA GALVAO SILVA</v>
          </cell>
          <cell r="F94" t="str">
            <v>2 - Outros Profissionais da Saúde</v>
          </cell>
          <cell r="G94" t="str">
            <v>3241-15</v>
          </cell>
          <cell r="H94">
            <v>43862</v>
          </cell>
          <cell r="I94">
            <v>32.590000000000003</v>
          </cell>
          <cell r="J94">
            <v>260.77999999999997</v>
          </cell>
          <cell r="L94">
            <v>160.11000000000001</v>
          </cell>
          <cell r="O94">
            <v>0.56000000000000005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CARUARU</v>
          </cell>
          <cell r="E95" t="str">
            <v>LETICIA KARINE DA SILVA MOTA</v>
          </cell>
          <cell r="F95" t="str">
            <v>2 - Outros Profissionais da Saúde</v>
          </cell>
          <cell r="G95" t="str">
            <v>3222-05</v>
          </cell>
          <cell r="H95">
            <v>43862</v>
          </cell>
          <cell r="I95">
            <v>14.64</v>
          </cell>
          <cell r="J95">
            <v>117.15</v>
          </cell>
          <cell r="L95">
            <v>160.11000000000001</v>
          </cell>
          <cell r="O95">
            <v>0.56000000000000005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CARUARU</v>
          </cell>
          <cell r="E96" t="str">
            <v>LILAINE PEREIRA DA SILVA GONÇALO</v>
          </cell>
          <cell r="F96" t="str">
            <v>2 - Outros Profissionais da Saúde</v>
          </cell>
          <cell r="G96" t="str">
            <v>3222-05</v>
          </cell>
          <cell r="H96">
            <v>43862</v>
          </cell>
          <cell r="I96">
            <v>14.64</v>
          </cell>
          <cell r="J96">
            <v>117.15</v>
          </cell>
          <cell r="L96">
            <v>160.11000000000001</v>
          </cell>
          <cell r="O96">
            <v>0.56000000000000005</v>
          </cell>
          <cell r="R96">
            <v>224.4</v>
          </cell>
          <cell r="S96">
            <v>75.33</v>
          </cell>
          <cell r="U96">
            <v>0</v>
          </cell>
        </row>
        <row r="97">
          <cell r="C97" t="str">
            <v>UPAE CARUARU</v>
          </cell>
          <cell r="E97" t="str">
            <v>LISLEY KAWANA NICACIO PEREIRA</v>
          </cell>
          <cell r="F97" t="str">
            <v>2 - Outros Profissionais da Saúde</v>
          </cell>
          <cell r="G97" t="str">
            <v>2235-05</v>
          </cell>
          <cell r="H97">
            <v>43862</v>
          </cell>
          <cell r="I97">
            <v>39.06</v>
          </cell>
          <cell r="J97">
            <v>312.48</v>
          </cell>
          <cell r="L97">
            <v>160.11000000000001</v>
          </cell>
          <cell r="O97">
            <v>1.87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 xml:space="preserve">LIVIA DE SOUZA MOTA </v>
          </cell>
          <cell r="F98" t="str">
            <v>1 - Médico</v>
          </cell>
          <cell r="G98" t="str">
            <v>2251-35</v>
          </cell>
          <cell r="H98">
            <v>43862</v>
          </cell>
          <cell r="I98">
            <v>60.86</v>
          </cell>
          <cell r="J98">
            <v>486.85</v>
          </cell>
          <cell r="L98">
            <v>160.11000000000001</v>
          </cell>
          <cell r="O98">
            <v>7.49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LUANA RUTHIELE CHAGAS LUCENA</v>
          </cell>
          <cell r="F99" t="str">
            <v>3 - Administrativo</v>
          </cell>
          <cell r="G99" t="str">
            <v>4110-10</v>
          </cell>
          <cell r="H99">
            <v>43862</v>
          </cell>
          <cell r="I99">
            <v>20.14</v>
          </cell>
          <cell r="J99">
            <v>161.05000000000001</v>
          </cell>
          <cell r="L99">
            <v>160.11000000000001</v>
          </cell>
          <cell r="O99">
            <v>0.56000000000000005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LUIZ CARLOS SOUZA BANDIM</v>
          </cell>
          <cell r="F100" t="str">
            <v>1 - Médico</v>
          </cell>
          <cell r="G100" t="str">
            <v>2251-10</v>
          </cell>
          <cell r="H100">
            <v>43862</v>
          </cell>
          <cell r="I100">
            <v>60.85</v>
          </cell>
          <cell r="J100">
            <v>486.84</v>
          </cell>
          <cell r="L100">
            <v>160.11000000000001</v>
          </cell>
          <cell r="O100">
            <v>7.49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CARUARU</v>
          </cell>
          <cell r="E101" t="str">
            <v>LYLIAN FREIRE DE FREITAS CAVALCANTE</v>
          </cell>
          <cell r="F101" t="str">
            <v>2 - Outros Profissionais da Saúde</v>
          </cell>
          <cell r="G101" t="str">
            <v>2516-05</v>
          </cell>
          <cell r="H101">
            <v>43862</v>
          </cell>
          <cell r="I101">
            <v>15.51</v>
          </cell>
          <cell r="J101">
            <v>124.13</v>
          </cell>
          <cell r="L101">
            <v>160.11000000000001</v>
          </cell>
          <cell r="O101">
            <v>0.56000000000000005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CARUARU</v>
          </cell>
          <cell r="E102" t="str">
            <v>MARCIA MARIA DE LIMA E SILVA</v>
          </cell>
          <cell r="F102" t="str">
            <v>2 - Outros Profissionais da Saúde</v>
          </cell>
          <cell r="G102" t="str">
            <v>3222-05</v>
          </cell>
          <cell r="H102">
            <v>43862</v>
          </cell>
          <cell r="I102">
            <v>14.64</v>
          </cell>
          <cell r="J102">
            <v>117.15</v>
          </cell>
          <cell r="L102">
            <v>160.11000000000001</v>
          </cell>
          <cell r="O102">
            <v>0.56000000000000005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MARCUS VINICIUS SILVA BEZERRA</v>
          </cell>
          <cell r="F103" t="str">
            <v>3 - Administrativo</v>
          </cell>
          <cell r="G103" t="str">
            <v>3132-20</v>
          </cell>
          <cell r="H103">
            <v>43862</v>
          </cell>
          <cell r="I103">
            <v>16.21</v>
          </cell>
          <cell r="J103">
            <v>129.69999999999999</v>
          </cell>
          <cell r="L103">
            <v>160.11000000000001</v>
          </cell>
          <cell r="O103">
            <v>0.56000000000000005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CARUARU</v>
          </cell>
          <cell r="E104" t="str">
            <v>MARIA CILENE DA SILVA</v>
          </cell>
          <cell r="F104" t="str">
            <v>2 - Outros Profissionais da Saúde</v>
          </cell>
          <cell r="G104" t="str">
            <v>3222-05</v>
          </cell>
          <cell r="H104">
            <v>43862</v>
          </cell>
          <cell r="I104">
            <v>14.65</v>
          </cell>
          <cell r="J104">
            <v>117.16</v>
          </cell>
          <cell r="L104">
            <v>160.11000000000001</v>
          </cell>
          <cell r="O104">
            <v>0.56000000000000005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>MARIA ELIVANIA TABOSA SILVA</v>
          </cell>
          <cell r="F105" t="str">
            <v>2 - Outros Profissionais da Saúde</v>
          </cell>
          <cell r="G105" t="str">
            <v>3241-15</v>
          </cell>
          <cell r="H105">
            <v>43862</v>
          </cell>
          <cell r="I105">
            <v>27.6</v>
          </cell>
          <cell r="J105">
            <v>220.79</v>
          </cell>
          <cell r="L105">
            <v>160.11000000000001</v>
          </cell>
          <cell r="O105">
            <v>0.56000000000000005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CARUARU</v>
          </cell>
          <cell r="E106" t="str">
            <v>MARIA EMANUELLA MONTEIRO BATISTA</v>
          </cell>
          <cell r="F106" t="str">
            <v>3 - Administrativo</v>
          </cell>
          <cell r="G106" t="str">
            <v>4110-10</v>
          </cell>
          <cell r="H106">
            <v>43862</v>
          </cell>
          <cell r="I106">
            <v>14.61</v>
          </cell>
          <cell r="J106">
            <v>116.9</v>
          </cell>
          <cell r="L106">
            <v>160.11000000000001</v>
          </cell>
          <cell r="O106">
            <v>0.56000000000000005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CARUARU</v>
          </cell>
          <cell r="E107" t="str">
            <v xml:space="preserve">MARIA EVANIA DOS SANTOS BARROS SOARES </v>
          </cell>
          <cell r="F107" t="str">
            <v>3 - Administrativo</v>
          </cell>
          <cell r="G107" t="str">
            <v>4110-05</v>
          </cell>
          <cell r="H107">
            <v>43862</v>
          </cell>
          <cell r="I107">
            <v>13.36</v>
          </cell>
          <cell r="J107">
            <v>106.81</v>
          </cell>
          <cell r="L107">
            <v>160.11000000000001</v>
          </cell>
          <cell r="O107">
            <v>0.56000000000000005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>MARIA GABRIELY DE CARVALHO MOREIRA SANTOS</v>
          </cell>
          <cell r="F108" t="str">
            <v>3 - Administrativo</v>
          </cell>
          <cell r="G108" t="str">
            <v>4110-05</v>
          </cell>
          <cell r="H108">
            <v>43862</v>
          </cell>
          <cell r="I108">
            <v>13.35</v>
          </cell>
          <cell r="J108">
            <v>106.8</v>
          </cell>
          <cell r="L108">
            <v>160.11000000000001</v>
          </cell>
          <cell r="O108">
            <v>0.56000000000000005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CARUARU</v>
          </cell>
          <cell r="E109" t="str">
            <v>MARIA JOSE DA SILVA</v>
          </cell>
          <cell r="F109" t="str">
            <v>2 - Outros Profissionais da Saúde</v>
          </cell>
          <cell r="G109" t="str">
            <v>3222-05</v>
          </cell>
          <cell r="H109">
            <v>43862</v>
          </cell>
          <cell r="I109">
            <v>7.79</v>
          </cell>
          <cell r="J109">
            <v>62.29</v>
          </cell>
          <cell r="L109">
            <v>160.11000000000001</v>
          </cell>
          <cell r="O109">
            <v>0.56000000000000005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CARUARU</v>
          </cell>
          <cell r="E110" t="str">
            <v xml:space="preserve">MARIA MONALISA PEIXOTO DA SILVA </v>
          </cell>
          <cell r="F110" t="str">
            <v>2 - Outros Profissionais da Saúde</v>
          </cell>
          <cell r="G110" t="str">
            <v>3222-25</v>
          </cell>
          <cell r="H110">
            <v>43862</v>
          </cell>
          <cell r="I110">
            <v>30.91</v>
          </cell>
          <cell r="J110">
            <v>247.33</v>
          </cell>
          <cell r="L110">
            <v>160.11000000000001</v>
          </cell>
          <cell r="O110">
            <v>7.49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MARIA RIZELDA VITAL DA SILVA</v>
          </cell>
          <cell r="F111" t="str">
            <v>2 - Outros Profissionais da Saúde</v>
          </cell>
          <cell r="G111" t="str">
            <v>3222-05</v>
          </cell>
          <cell r="H111">
            <v>43862</v>
          </cell>
          <cell r="I111">
            <v>14.64</v>
          </cell>
          <cell r="J111">
            <v>117.15</v>
          </cell>
          <cell r="L111">
            <v>160.11000000000001</v>
          </cell>
          <cell r="O111">
            <v>0.56000000000000005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CARUARU</v>
          </cell>
          <cell r="E112" t="str">
            <v xml:space="preserve">MARIA ROSANGELA BEZERRA MACIEL </v>
          </cell>
          <cell r="F112" t="str">
            <v>3 - Administrativo</v>
          </cell>
          <cell r="G112" t="str">
            <v>5143-20</v>
          </cell>
          <cell r="H112">
            <v>43862</v>
          </cell>
          <cell r="I112">
            <v>23.2</v>
          </cell>
          <cell r="J112">
            <v>185.62</v>
          </cell>
          <cell r="L112">
            <v>160.11000000000001</v>
          </cell>
          <cell r="O112">
            <v>0.56000000000000005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>MARINA BARBOSA E SOUZA</v>
          </cell>
          <cell r="F113" t="str">
            <v>2 - Outros Profissionais da Saúde</v>
          </cell>
          <cell r="G113" t="str">
            <v>2235-05</v>
          </cell>
          <cell r="H113">
            <v>43862</v>
          </cell>
          <cell r="I113">
            <v>24.06</v>
          </cell>
          <cell r="J113">
            <v>192.49</v>
          </cell>
          <cell r="L113">
            <v>160.11000000000001</v>
          </cell>
          <cell r="O113">
            <v>1.87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CARUARU</v>
          </cell>
          <cell r="E114" t="str">
            <v>MARTA DE MEDEIROS GONÇALVES</v>
          </cell>
          <cell r="F114" t="str">
            <v>3 - Administrativo</v>
          </cell>
          <cell r="G114" t="str">
            <v>4110-05</v>
          </cell>
          <cell r="H114">
            <v>43862</v>
          </cell>
          <cell r="I114">
            <v>13.35</v>
          </cell>
          <cell r="J114">
            <v>106.8</v>
          </cell>
          <cell r="L114">
            <v>160.11000000000001</v>
          </cell>
          <cell r="O114">
            <v>0.56000000000000005</v>
          </cell>
          <cell r="R114">
            <v>112.2</v>
          </cell>
          <cell r="S114">
            <v>67.56</v>
          </cell>
          <cell r="U114">
            <v>0</v>
          </cell>
        </row>
        <row r="115">
          <cell r="C115" t="str">
            <v>UPAE CARUARU</v>
          </cell>
          <cell r="E115" t="str">
            <v>MONAH FABRETI MENDES PORTO</v>
          </cell>
          <cell r="F115" t="str">
            <v>1 - Médico</v>
          </cell>
          <cell r="G115" t="str">
            <v>2252-55</v>
          </cell>
          <cell r="H115">
            <v>43862</v>
          </cell>
          <cell r="I115">
            <v>60.85</v>
          </cell>
          <cell r="J115">
            <v>486.84</v>
          </cell>
          <cell r="L115">
            <v>160.11000000000001</v>
          </cell>
          <cell r="O115">
            <v>7.49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CARUARU</v>
          </cell>
          <cell r="E116" t="str">
            <v>MONICA DA SILVA OLIVEIRA</v>
          </cell>
          <cell r="F116" t="str">
            <v>1 - Médico</v>
          </cell>
          <cell r="G116" t="str">
            <v>2251-35</v>
          </cell>
          <cell r="H116">
            <v>43862</v>
          </cell>
          <cell r="I116">
            <v>60.85</v>
          </cell>
          <cell r="J116">
            <v>486.85</v>
          </cell>
          <cell r="L116">
            <v>160.11000000000001</v>
          </cell>
          <cell r="O116">
            <v>7.49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>MUSA MELLINNE FERREIRA SILVA</v>
          </cell>
          <cell r="F117" t="str">
            <v>3 - Administrativo</v>
          </cell>
          <cell r="G117" t="str">
            <v>2611-10</v>
          </cell>
          <cell r="H117">
            <v>43862</v>
          </cell>
          <cell r="I117">
            <v>95.37</v>
          </cell>
          <cell r="J117">
            <v>762.95</v>
          </cell>
          <cell r="L117">
            <v>160.11000000000001</v>
          </cell>
          <cell r="O117">
            <v>0.56000000000000005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NATALIA SILVESTRE AMARAL</v>
          </cell>
          <cell r="F118" t="str">
            <v>2 - Outros Profissionais da Saúde</v>
          </cell>
          <cell r="G118" t="str">
            <v>2235-05</v>
          </cell>
          <cell r="H118">
            <v>43862</v>
          </cell>
          <cell r="I118">
            <v>24.07</v>
          </cell>
          <cell r="J118">
            <v>192.49</v>
          </cell>
          <cell r="L118">
            <v>160.11000000000001</v>
          </cell>
          <cell r="O118">
            <v>1.87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NATHALIA VALOIS MONTARROYOS DE MORAES</v>
          </cell>
          <cell r="F119" t="str">
            <v>1 - Médico</v>
          </cell>
          <cell r="G119" t="str">
            <v>2252-55</v>
          </cell>
          <cell r="H119">
            <v>43862</v>
          </cell>
          <cell r="I119">
            <v>60.85</v>
          </cell>
          <cell r="J119">
            <v>486.8</v>
          </cell>
          <cell r="L119">
            <v>160.11000000000001</v>
          </cell>
          <cell r="O119">
            <v>7.49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NATHALYA CRISTINA FERNANDES DE MELO</v>
          </cell>
          <cell r="F120" t="str">
            <v>3 - Administrativo</v>
          </cell>
          <cell r="G120" t="str">
            <v>4110-10</v>
          </cell>
          <cell r="H120">
            <v>43862</v>
          </cell>
          <cell r="I120">
            <v>14.07</v>
          </cell>
          <cell r="J120">
            <v>112.56</v>
          </cell>
          <cell r="L120">
            <v>160.11000000000001</v>
          </cell>
          <cell r="O120">
            <v>0.56000000000000005</v>
          </cell>
          <cell r="R120">
            <v>224.4</v>
          </cell>
          <cell r="S120">
            <v>84.42</v>
          </cell>
          <cell r="U120">
            <v>0</v>
          </cell>
        </row>
        <row r="121">
          <cell r="C121" t="str">
            <v>UPAE CARUARU</v>
          </cell>
          <cell r="E121" t="str">
            <v>NELSON JONATHAS DA SILVA MELO</v>
          </cell>
          <cell r="F121" t="str">
            <v>3 - Administrativo</v>
          </cell>
          <cell r="G121" t="str">
            <v>5143-10</v>
          </cell>
          <cell r="H121">
            <v>43862</v>
          </cell>
          <cell r="I121">
            <v>13.59</v>
          </cell>
          <cell r="J121">
            <v>108.69</v>
          </cell>
          <cell r="L121">
            <v>160.11000000000001</v>
          </cell>
          <cell r="O121">
            <v>0.56000000000000005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>NERIVALDO CIPRIANO DE MOURA</v>
          </cell>
          <cell r="F122" t="str">
            <v>3 - Administrativo</v>
          </cell>
          <cell r="G122" t="str">
            <v>4141-05</v>
          </cell>
          <cell r="H122">
            <v>43862</v>
          </cell>
          <cell r="I122">
            <v>25.33</v>
          </cell>
          <cell r="J122">
            <v>202.67</v>
          </cell>
          <cell r="L122">
            <v>160.11000000000001</v>
          </cell>
          <cell r="O122">
            <v>0.56000000000000005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NYCOLE KIMBERLLY LIMA VALENTIM</v>
          </cell>
          <cell r="F123" t="str">
            <v>3 - Administrativo</v>
          </cell>
          <cell r="G123" t="str">
            <v>4110-05</v>
          </cell>
          <cell r="H123">
            <v>43862</v>
          </cell>
          <cell r="I123">
            <v>13.36</v>
          </cell>
          <cell r="J123">
            <v>106.81</v>
          </cell>
          <cell r="L123">
            <v>160.11000000000001</v>
          </cell>
          <cell r="O123">
            <v>0.56000000000000005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ODILON DE ALMEIDA MERGULHAO NETO</v>
          </cell>
          <cell r="F124" t="str">
            <v>3 - Administrativo</v>
          </cell>
          <cell r="G124" t="str">
            <v>7823-05</v>
          </cell>
          <cell r="H124">
            <v>43862</v>
          </cell>
          <cell r="I124">
            <v>13.11</v>
          </cell>
          <cell r="J124">
            <v>104.89</v>
          </cell>
          <cell r="L124">
            <v>160.11000000000001</v>
          </cell>
          <cell r="O124">
            <v>0.56000000000000005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PATRICIA CONCEIÇAO DA SILVA</v>
          </cell>
          <cell r="F125" t="str">
            <v>3 - Administrativo</v>
          </cell>
          <cell r="G125" t="str">
            <v>4110-05</v>
          </cell>
          <cell r="H125">
            <v>43862</v>
          </cell>
          <cell r="I125">
            <v>13.35</v>
          </cell>
          <cell r="J125">
            <v>106.81</v>
          </cell>
          <cell r="L125">
            <v>160.11000000000001</v>
          </cell>
          <cell r="O125">
            <v>0.56000000000000005</v>
          </cell>
          <cell r="R125">
            <v>224.4</v>
          </cell>
          <cell r="S125">
            <v>67.56</v>
          </cell>
          <cell r="U125">
            <v>0</v>
          </cell>
        </row>
        <row r="126">
          <cell r="C126" t="str">
            <v>UPAE CARUARU</v>
          </cell>
          <cell r="E126" t="str">
            <v>PEDRO PAULO MEDEIROS ARAUJO DE MOURA</v>
          </cell>
          <cell r="F126" t="str">
            <v>1 - Médico</v>
          </cell>
          <cell r="G126" t="str">
            <v>2251-85</v>
          </cell>
          <cell r="H126">
            <v>43862</v>
          </cell>
          <cell r="I126">
            <v>60.86</v>
          </cell>
          <cell r="J126">
            <v>486.81</v>
          </cell>
          <cell r="L126">
            <v>160.11000000000001</v>
          </cell>
          <cell r="O126">
            <v>7.49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CARUARU</v>
          </cell>
          <cell r="E127" t="str">
            <v>PRISCILA CLECIA BEZERRA DA SILVA</v>
          </cell>
          <cell r="F127" t="str">
            <v>2 - Outros Profissionais da Saúde</v>
          </cell>
          <cell r="G127" t="str">
            <v>3222-05</v>
          </cell>
          <cell r="H127">
            <v>43862</v>
          </cell>
          <cell r="I127">
            <v>14.64</v>
          </cell>
          <cell r="J127">
            <v>117.15</v>
          </cell>
          <cell r="L127">
            <v>160.11000000000001</v>
          </cell>
          <cell r="O127">
            <v>0.56000000000000005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PRISCILLA DAYANE DA SILVA</v>
          </cell>
          <cell r="F128" t="str">
            <v>3 - Administrativo</v>
          </cell>
          <cell r="G128" t="str">
            <v>5143-20</v>
          </cell>
          <cell r="H128">
            <v>43862</v>
          </cell>
          <cell r="I128">
            <v>12.54</v>
          </cell>
          <cell r="J128">
            <v>100.32</v>
          </cell>
          <cell r="L128">
            <v>160.11000000000001</v>
          </cell>
          <cell r="O128">
            <v>0.56000000000000005</v>
          </cell>
          <cell r="R128">
            <v>224.4</v>
          </cell>
          <cell r="S128">
            <v>62.7</v>
          </cell>
          <cell r="U128">
            <v>0</v>
          </cell>
        </row>
        <row r="129">
          <cell r="C129" t="str">
            <v>UPAE CARUARU</v>
          </cell>
          <cell r="E129" t="str">
            <v>RAQUEL BARROS FERREIRA</v>
          </cell>
          <cell r="F129" t="str">
            <v>3 - Administrativo</v>
          </cell>
          <cell r="G129" t="str">
            <v>5143-20</v>
          </cell>
          <cell r="H129">
            <v>43862</v>
          </cell>
          <cell r="I129">
            <v>10.86</v>
          </cell>
          <cell r="J129">
            <v>86.94</v>
          </cell>
          <cell r="L129">
            <v>160.11000000000001</v>
          </cell>
          <cell r="O129">
            <v>0.56000000000000005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CARUARU</v>
          </cell>
          <cell r="E130" t="str">
            <v>REBECA NAARA TELES GONÇALVES CAVALCANTI</v>
          </cell>
          <cell r="F130" t="str">
            <v>2 - Outros Profissionais da Saúde</v>
          </cell>
          <cell r="G130" t="str">
            <v>2235-05</v>
          </cell>
          <cell r="H130">
            <v>43862</v>
          </cell>
          <cell r="I130">
            <v>24.05</v>
          </cell>
          <cell r="J130">
            <v>192.44</v>
          </cell>
          <cell r="L130">
            <v>160.11000000000001</v>
          </cell>
          <cell r="O130">
            <v>1.87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CARUARU</v>
          </cell>
          <cell r="E131" t="str">
            <v>ROBERTA ALENCAR AMORIM</v>
          </cell>
          <cell r="F131" t="str">
            <v>1 - Médico</v>
          </cell>
          <cell r="G131" t="str">
            <v>2252-75</v>
          </cell>
          <cell r="H131">
            <v>43862</v>
          </cell>
          <cell r="I131">
            <v>60.86</v>
          </cell>
          <cell r="J131">
            <v>486.85</v>
          </cell>
          <cell r="L131">
            <v>160.11000000000001</v>
          </cell>
          <cell r="O131">
            <v>7.49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>ROBERTA PRISCILLA VIEIRA LIMA FREIRE CUNHA</v>
          </cell>
          <cell r="F132" t="str">
            <v>2 - Outros Profissionais da Saúde</v>
          </cell>
          <cell r="G132" t="str">
            <v>2235-05</v>
          </cell>
          <cell r="H132">
            <v>43862</v>
          </cell>
          <cell r="I132">
            <v>24.07</v>
          </cell>
          <cell r="J132">
            <v>192.49</v>
          </cell>
          <cell r="L132">
            <v>160.11000000000001</v>
          </cell>
          <cell r="O132">
            <v>1.87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ROBSON EDUARDO FERREIRA DA SILVA</v>
          </cell>
          <cell r="F133" t="str">
            <v>3 - Administrativo</v>
          </cell>
          <cell r="G133" t="str">
            <v>4110-05</v>
          </cell>
          <cell r="H133">
            <v>43862</v>
          </cell>
          <cell r="I133">
            <v>13.35</v>
          </cell>
          <cell r="J133">
            <v>106.8</v>
          </cell>
          <cell r="L133">
            <v>160.11000000000001</v>
          </cell>
          <cell r="O133">
            <v>0.56000000000000005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ROBSON VIEIRA DE MIRANDA</v>
          </cell>
          <cell r="F134" t="str">
            <v>1 - Médico</v>
          </cell>
          <cell r="G134" t="str">
            <v>2253-20</v>
          </cell>
          <cell r="H134">
            <v>43862</v>
          </cell>
          <cell r="I134">
            <v>204.52</v>
          </cell>
          <cell r="J134">
            <v>1636.1</v>
          </cell>
          <cell r="L134">
            <v>160.11000000000001</v>
          </cell>
          <cell r="O134">
            <v>7.49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CARUARU</v>
          </cell>
          <cell r="E135" t="str">
            <v>ROSEANE DE SOBRAL SILVA</v>
          </cell>
          <cell r="F135" t="str">
            <v>2 - Outros Profissionais da Saúde</v>
          </cell>
          <cell r="G135" t="str">
            <v>3222-05</v>
          </cell>
          <cell r="H135">
            <v>43862</v>
          </cell>
          <cell r="I135">
            <v>14.64</v>
          </cell>
          <cell r="J135">
            <v>117.15</v>
          </cell>
          <cell r="L135">
            <v>160.11000000000001</v>
          </cell>
          <cell r="O135">
            <v>0.56000000000000005</v>
          </cell>
          <cell r="R135">
            <v>168.3</v>
          </cell>
          <cell r="S135">
            <v>75.33</v>
          </cell>
          <cell r="U135">
            <v>0</v>
          </cell>
        </row>
        <row r="136">
          <cell r="C136" t="str">
            <v>UPAE CARUARU</v>
          </cell>
          <cell r="E136" t="str">
            <v>ROSELI BARBOSA DA SILVA SANTOS</v>
          </cell>
          <cell r="F136" t="str">
            <v>3 - Administrativo</v>
          </cell>
          <cell r="G136" t="str">
            <v>5143-20</v>
          </cell>
          <cell r="H136">
            <v>43862</v>
          </cell>
          <cell r="I136">
            <v>12.54</v>
          </cell>
          <cell r="J136">
            <v>100.32</v>
          </cell>
          <cell r="L136">
            <v>160.11000000000001</v>
          </cell>
          <cell r="O136">
            <v>0.56000000000000005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CARUARU</v>
          </cell>
          <cell r="E137" t="str">
            <v xml:space="preserve">ROSELIA FABRICIA CORDEIRO </v>
          </cell>
          <cell r="F137" t="str">
            <v>2 - Outros Profissionais da Saúde</v>
          </cell>
          <cell r="G137" t="str">
            <v>2235-05</v>
          </cell>
          <cell r="H137">
            <v>43862</v>
          </cell>
          <cell r="I137">
            <v>24.07</v>
          </cell>
          <cell r="J137">
            <v>192.49</v>
          </cell>
          <cell r="L137">
            <v>160.11000000000001</v>
          </cell>
          <cell r="O137">
            <v>1.87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CARUARU</v>
          </cell>
          <cell r="E138" t="str">
            <v>RUBIRANICE ARAO DE FARIAS</v>
          </cell>
          <cell r="F138" t="str">
            <v>3 - Administrativo</v>
          </cell>
          <cell r="G138" t="str">
            <v>5134-30</v>
          </cell>
          <cell r="H138">
            <v>43862</v>
          </cell>
          <cell r="I138">
            <v>10.45</v>
          </cell>
          <cell r="J138">
            <v>83.6</v>
          </cell>
          <cell r="L138">
            <v>160.11000000000001</v>
          </cell>
          <cell r="O138">
            <v>0.56000000000000005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CARUARU</v>
          </cell>
          <cell r="E139" t="str">
            <v xml:space="preserve">RUI CARLOS ABOUHANA FERNANDES </v>
          </cell>
          <cell r="F139" t="str">
            <v>1 - Médico</v>
          </cell>
          <cell r="G139" t="str">
            <v>2251-36</v>
          </cell>
          <cell r="H139">
            <v>43862</v>
          </cell>
          <cell r="I139">
            <v>37.19</v>
          </cell>
          <cell r="J139">
            <v>251.8</v>
          </cell>
          <cell r="L139">
            <v>160.11000000000001</v>
          </cell>
          <cell r="O139">
            <v>7.49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CARUARU</v>
          </cell>
          <cell r="E140" t="str">
            <v>SEVERINO HENRIQUES DE ARAUJO JUNIOR</v>
          </cell>
          <cell r="F140" t="str">
            <v>1 - Médico</v>
          </cell>
          <cell r="G140" t="str">
            <v>2251-12</v>
          </cell>
          <cell r="H140">
            <v>43862</v>
          </cell>
          <cell r="I140">
            <v>75.760000000000005</v>
          </cell>
          <cell r="J140">
            <v>606.13</v>
          </cell>
          <cell r="L140">
            <v>160.11000000000001</v>
          </cell>
          <cell r="O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CARUARU</v>
          </cell>
          <cell r="E141" t="str">
            <v>SILAS JOSE DE SOUZA</v>
          </cell>
          <cell r="F141" t="str">
            <v>3 - Administrativo</v>
          </cell>
          <cell r="G141" t="str">
            <v>5174-10</v>
          </cell>
          <cell r="H141">
            <v>43862</v>
          </cell>
          <cell r="I141">
            <v>7.7</v>
          </cell>
          <cell r="J141">
            <v>61.59</v>
          </cell>
          <cell r="L141">
            <v>160.11000000000001</v>
          </cell>
          <cell r="O141">
            <v>0.56000000000000005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CARUARU</v>
          </cell>
          <cell r="E142" t="str">
            <v>SILVANA MARIA DA SILVA</v>
          </cell>
          <cell r="F142" t="str">
            <v>2 - Outros Profissionais da Saúde</v>
          </cell>
          <cell r="G142" t="str">
            <v>3222-05</v>
          </cell>
          <cell r="H142">
            <v>43862</v>
          </cell>
          <cell r="I142">
            <v>14.64</v>
          </cell>
          <cell r="J142">
            <v>117.15</v>
          </cell>
          <cell r="L142">
            <v>160.11000000000001</v>
          </cell>
          <cell r="O142">
            <v>0.56000000000000005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CARUARU</v>
          </cell>
          <cell r="E143" t="str">
            <v>SILVIA EMANUELLE DE SOUZA</v>
          </cell>
          <cell r="F143" t="str">
            <v>2 - Outros Profissionais da Saúde</v>
          </cell>
          <cell r="G143" t="str">
            <v>2237-10</v>
          </cell>
          <cell r="H143">
            <v>43862</v>
          </cell>
          <cell r="I143">
            <v>26.41</v>
          </cell>
          <cell r="J143">
            <v>211.29</v>
          </cell>
          <cell r="L143">
            <v>160.11000000000001</v>
          </cell>
          <cell r="O143">
            <v>0.56000000000000005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CARUARU</v>
          </cell>
          <cell r="E144" t="str">
            <v>SIMEAO ROQUE DA SILVA</v>
          </cell>
          <cell r="F144" t="str">
            <v>3 - Administrativo</v>
          </cell>
          <cell r="G144" t="str">
            <v>5151-10</v>
          </cell>
          <cell r="H144">
            <v>43862</v>
          </cell>
          <cell r="I144">
            <v>12.55</v>
          </cell>
          <cell r="J144">
            <v>100.33</v>
          </cell>
          <cell r="L144">
            <v>160.11000000000001</v>
          </cell>
          <cell r="O144">
            <v>0.56000000000000005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CARUARU</v>
          </cell>
          <cell r="E145" t="str">
            <v xml:space="preserve">SIRLEY JOSE BEVENUTO DA SILVA </v>
          </cell>
          <cell r="F145" t="str">
            <v>3 - Administrativo</v>
          </cell>
          <cell r="G145" t="str">
            <v>5173-30</v>
          </cell>
          <cell r="H145">
            <v>43862</v>
          </cell>
          <cell r="I145">
            <v>11.3</v>
          </cell>
          <cell r="J145">
            <v>90.34</v>
          </cell>
          <cell r="L145">
            <v>160.11000000000001</v>
          </cell>
          <cell r="O145">
            <v>0.56000000000000005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CARUARU</v>
          </cell>
          <cell r="E146" t="str">
            <v>SIVANILDO TEODORO DA SILVA</v>
          </cell>
          <cell r="F146" t="str">
            <v>2 - Outros Profissionais da Saúde</v>
          </cell>
          <cell r="G146" t="str">
            <v>2515-20</v>
          </cell>
          <cell r="H146">
            <v>43862</v>
          </cell>
          <cell r="I146">
            <v>22.22</v>
          </cell>
          <cell r="J146">
            <v>177.76</v>
          </cell>
          <cell r="L146">
            <v>160.11000000000001</v>
          </cell>
          <cell r="O146">
            <v>0.56000000000000005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CARUARU</v>
          </cell>
          <cell r="E147" t="str">
            <v>STEFANY VALERY GOMES DOS SANTOS</v>
          </cell>
          <cell r="F147" t="str">
            <v>3 - Administrativo</v>
          </cell>
          <cell r="G147" t="str">
            <v>4110-05</v>
          </cell>
          <cell r="H147">
            <v>43862</v>
          </cell>
          <cell r="I147">
            <v>13.35</v>
          </cell>
          <cell r="J147">
            <v>106.8</v>
          </cell>
          <cell r="L147">
            <v>160.11000000000001</v>
          </cell>
          <cell r="O147">
            <v>0.56000000000000005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CARUARU</v>
          </cell>
          <cell r="E148" t="str">
            <v>TATIANE MARIA DA SILVA</v>
          </cell>
          <cell r="F148" t="str">
            <v>3 - Administrativo</v>
          </cell>
          <cell r="G148" t="str">
            <v>2524-05</v>
          </cell>
          <cell r="H148">
            <v>43862</v>
          </cell>
          <cell r="I148">
            <v>23.31</v>
          </cell>
          <cell r="J148">
            <v>186.49</v>
          </cell>
          <cell r="L148">
            <v>160.11000000000001</v>
          </cell>
          <cell r="O148">
            <v>0.56000000000000005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CARUARU</v>
          </cell>
          <cell r="E149" t="str">
            <v>THIAGO FONTENELE MARQUES</v>
          </cell>
          <cell r="F149" t="str">
            <v>1 - Médico</v>
          </cell>
          <cell r="G149" t="str">
            <v>2251-20</v>
          </cell>
          <cell r="H149">
            <v>43862</v>
          </cell>
          <cell r="I149">
            <v>119.63</v>
          </cell>
          <cell r="J149">
            <v>956.98</v>
          </cell>
          <cell r="L149">
            <v>160.11000000000001</v>
          </cell>
          <cell r="O149">
            <v>7.49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CARUARU</v>
          </cell>
          <cell r="E150" t="str">
            <v>THIAGO QUEIROZ DE SOUZA</v>
          </cell>
          <cell r="F150" t="str">
            <v>3 - Administrativo</v>
          </cell>
          <cell r="G150" t="str">
            <v>4110-05</v>
          </cell>
          <cell r="H150">
            <v>43862</v>
          </cell>
          <cell r="I150">
            <v>7.57</v>
          </cell>
          <cell r="J150">
            <v>60.53</v>
          </cell>
          <cell r="L150">
            <v>160.11000000000001</v>
          </cell>
          <cell r="O150">
            <v>7.49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CARUARU</v>
          </cell>
          <cell r="E151" t="str">
            <v>THIAGO RALPH TERTO</v>
          </cell>
          <cell r="F151" t="str">
            <v>3 - Administrativo</v>
          </cell>
          <cell r="G151" t="str">
            <v>2124-05</v>
          </cell>
          <cell r="H151">
            <v>43862</v>
          </cell>
          <cell r="I151">
            <v>20.55</v>
          </cell>
          <cell r="J151">
            <v>164.44</v>
          </cell>
          <cell r="L151">
            <v>160.11000000000001</v>
          </cell>
          <cell r="O151">
            <v>0.56000000000000005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CARUARU</v>
          </cell>
          <cell r="E152" t="str">
            <v xml:space="preserve">TIBERIO FERREIRA TEIXEIRA </v>
          </cell>
          <cell r="F152" t="str">
            <v>1 - Médico</v>
          </cell>
          <cell r="G152" t="str">
            <v>2252-55</v>
          </cell>
          <cell r="H152">
            <v>43862</v>
          </cell>
          <cell r="I152">
            <v>119.63</v>
          </cell>
          <cell r="J152">
            <v>956.98</v>
          </cell>
          <cell r="L152">
            <v>160.11000000000001</v>
          </cell>
          <cell r="O152">
            <v>7.49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CARUARU</v>
          </cell>
          <cell r="E153" t="str">
            <v xml:space="preserve">UBIRAVAM ARAO DE FARIAS </v>
          </cell>
          <cell r="F153" t="str">
            <v>3 - Administrativo</v>
          </cell>
          <cell r="G153" t="str">
            <v>4110-05</v>
          </cell>
          <cell r="H153">
            <v>43862</v>
          </cell>
          <cell r="I153">
            <v>18.53</v>
          </cell>
          <cell r="J153">
            <v>148.21</v>
          </cell>
          <cell r="L153">
            <v>160.11000000000001</v>
          </cell>
          <cell r="O153">
            <v>0.56000000000000005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CARUARU</v>
          </cell>
          <cell r="E154" t="str">
            <v>VALDERICE GERMANA DA SILVA</v>
          </cell>
          <cell r="F154" t="str">
            <v>3 - Administrativo</v>
          </cell>
          <cell r="G154" t="str">
            <v>4110-05</v>
          </cell>
          <cell r="H154">
            <v>43862</v>
          </cell>
          <cell r="I154">
            <v>13.36</v>
          </cell>
          <cell r="J154">
            <v>106.81</v>
          </cell>
          <cell r="L154">
            <v>160.11000000000001</v>
          </cell>
          <cell r="O154">
            <v>0.56000000000000005</v>
          </cell>
          <cell r="R154">
            <v>0</v>
          </cell>
          <cell r="S154">
            <v>0</v>
          </cell>
          <cell r="U154">
            <v>64</v>
          </cell>
        </row>
        <row r="155">
          <cell r="C155" t="str">
            <v>UPAE CARUARU</v>
          </cell>
          <cell r="E155" t="str">
            <v>VERIDIANO ALVES DA SILVA FILHO</v>
          </cell>
          <cell r="F155" t="str">
            <v>3 - Administrativo</v>
          </cell>
          <cell r="G155" t="str">
            <v>5151-10</v>
          </cell>
          <cell r="H155">
            <v>43862</v>
          </cell>
          <cell r="I155">
            <v>12.54</v>
          </cell>
          <cell r="J155">
            <v>100.32</v>
          </cell>
          <cell r="L155">
            <v>160.11000000000001</v>
          </cell>
          <cell r="O155">
            <v>0.56000000000000005</v>
          </cell>
          <cell r="R155">
            <v>112.2</v>
          </cell>
          <cell r="S155">
            <v>62.7</v>
          </cell>
          <cell r="U155">
            <v>0</v>
          </cell>
        </row>
        <row r="156">
          <cell r="C156" t="str">
            <v>UPAE CARUARU</v>
          </cell>
          <cell r="E156" t="str">
            <v>VICTOR LUIZ ALEXANDRE DA SILVA</v>
          </cell>
          <cell r="F156" t="str">
            <v>3 - Administrativo</v>
          </cell>
          <cell r="G156" t="str">
            <v>5174-10</v>
          </cell>
          <cell r="H156">
            <v>43862</v>
          </cell>
          <cell r="I156">
            <v>13.58</v>
          </cell>
          <cell r="J156">
            <v>108.68</v>
          </cell>
          <cell r="L156">
            <v>160.11000000000001</v>
          </cell>
          <cell r="O156">
            <v>0.56000000000000005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CARUARU</v>
          </cell>
          <cell r="E157" t="str">
            <v>WELLINGTON DE OLIVEIRA SILVA</v>
          </cell>
          <cell r="F157" t="str">
            <v>3 - Administrativo</v>
          </cell>
          <cell r="G157" t="str">
            <v>5143-10</v>
          </cell>
          <cell r="H157">
            <v>43862</v>
          </cell>
          <cell r="I157">
            <v>9.16</v>
          </cell>
          <cell r="J157">
            <v>73.31</v>
          </cell>
          <cell r="L157">
            <v>160.11000000000001</v>
          </cell>
          <cell r="O157">
            <v>0.56000000000000005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CARUARU</v>
          </cell>
          <cell r="E158" t="str">
            <v>WILLIANS VILELA MULATO</v>
          </cell>
          <cell r="F158" t="str">
            <v>3 - Administrativo</v>
          </cell>
          <cell r="G158" t="str">
            <v>2124-05</v>
          </cell>
          <cell r="H158">
            <v>43862</v>
          </cell>
          <cell r="I158">
            <v>22.72</v>
          </cell>
          <cell r="J158">
            <v>181.82</v>
          </cell>
          <cell r="L158">
            <v>160.11000000000001</v>
          </cell>
          <cell r="O158">
            <v>0.56000000000000005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CARUARU</v>
          </cell>
          <cell r="E159" t="str">
            <v>WILMA FERREIRA DA SILVA</v>
          </cell>
          <cell r="F159" t="str">
            <v>3 - Administrativo</v>
          </cell>
          <cell r="G159" t="str">
            <v>5143-20</v>
          </cell>
          <cell r="H159">
            <v>43862</v>
          </cell>
          <cell r="I159">
            <v>12.54</v>
          </cell>
          <cell r="J159">
            <v>100.32</v>
          </cell>
          <cell r="L159">
            <v>160.11000000000001</v>
          </cell>
          <cell r="O159">
            <v>0.56000000000000005</v>
          </cell>
          <cell r="R159">
            <v>224.4</v>
          </cell>
          <cell r="S159">
            <v>62.7</v>
          </cell>
          <cell r="U159">
            <v>0</v>
          </cell>
        </row>
        <row r="160">
          <cell r="C160" t="str">
            <v>UPAE CARUARU</v>
          </cell>
          <cell r="E160" t="str">
            <v>YVSON OLIVEIRA BARBOSA CAVALCANTI</v>
          </cell>
          <cell r="F160" t="str">
            <v>1 - Médico</v>
          </cell>
          <cell r="G160" t="str">
            <v>2252-55</v>
          </cell>
          <cell r="H160">
            <v>43862</v>
          </cell>
          <cell r="I160">
            <v>119.62</v>
          </cell>
          <cell r="J160">
            <v>956.97</v>
          </cell>
          <cell r="L160">
            <v>160.11000000000001</v>
          </cell>
          <cell r="O160">
            <v>7.49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>ADRIELY TAMARA DE BARROS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4110-05</v>
      </c>
      <c r="G3" s="14">
        <f>IF('[1]TCE - ANEXO III - Preencher'!H12="","",'[1]TCE - ANEXO III - Preencher'!H12)</f>
        <v>43862</v>
      </c>
      <c r="H3" s="15">
        <f>'[1]TCE - ANEXO III - Preencher'!I12</f>
        <v>13.35</v>
      </c>
      <c r="I3" s="15">
        <f>'[1]TCE - ANEXO III - Preencher'!J12</f>
        <v>106.8</v>
      </c>
      <c r="J3" s="15">
        <f>'[1]TCE - ANEXO III - Preencher'!K12</f>
        <v>0</v>
      </c>
      <c r="K3" s="16">
        <f>'[1]TCE - ANEXO III - Preencher'!L12</f>
        <v>160.11000000000001</v>
      </c>
      <c r="L3" s="16">
        <f>'[1]TCE - ANEXO III - Preencher'!M12</f>
        <v>0</v>
      </c>
      <c r="M3" s="16">
        <f>K3-L3</f>
        <v>160.11000000000001</v>
      </c>
      <c r="N3" s="16">
        <f>'[1]TCE - ANEXO III - Preencher'!O12</f>
        <v>0.56000000000000005</v>
      </c>
      <c r="O3" s="16">
        <f>'[1]TCE - ANEXO III - Preencher'!P12</f>
        <v>0</v>
      </c>
      <c r="P3" s="17">
        <f>N3-O3</f>
        <v>0.56000000000000005</v>
      </c>
      <c r="Q3" s="16">
        <f>'[1]TCE - ANEXO III - Preencher'!R12</f>
        <v>224.4</v>
      </c>
      <c r="R3" s="16">
        <f>'[1]TCE - ANEXO III - Preencher'!S12</f>
        <v>67.56</v>
      </c>
      <c r="S3" s="17">
        <f>Q3-R3</f>
        <v>156.84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437.65999999999997</v>
      </c>
    </row>
    <row r="4" spans="1:28" s="4" customFormat="1" x14ac:dyDescent="0.2">
      <c r="A4" s="9">
        <f>IFERROR(VLOOKUP(B4,'[1]DADOS (OCULTAR)'!$P$3:$R$53,3,0),"")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ADRYANE KARYNE DE OLIVEIRA SILVA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43862</v>
      </c>
      <c r="H4" s="15">
        <f>'[1]TCE - ANEXO III - Preencher'!I13</f>
        <v>13.35</v>
      </c>
      <c r="I4" s="15">
        <f>'[1]TCE - ANEXO III - Preencher'!J13</f>
        <v>106.8</v>
      </c>
      <c r="J4" s="15">
        <f>'[1]TCE - ANEXO III - Preencher'!K13</f>
        <v>0</v>
      </c>
      <c r="K4" s="16">
        <f>'[1]TCE - ANEXO III - Preencher'!L13</f>
        <v>160.11000000000001</v>
      </c>
      <c r="L4" s="16">
        <f>'[1]TCE - ANEXO III - Preencher'!M13</f>
        <v>0</v>
      </c>
      <c r="M4" s="16">
        <f t="shared" ref="M4:M67" si="1">K4-L4</f>
        <v>160.11000000000001</v>
      </c>
      <c r="N4" s="16">
        <f>'[1]TCE - ANEXO III - Preencher'!O13</f>
        <v>0.56000000000000005</v>
      </c>
      <c r="O4" s="16">
        <f>'[1]TCE - ANEXO III - Preencher'!P13</f>
        <v>0</v>
      </c>
      <c r="P4" s="17">
        <f t="shared" ref="P4:P67" si="2">N4-O4</f>
        <v>0.56000000000000005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280.82</v>
      </c>
    </row>
    <row r="5" spans="1:28" s="4" customFormat="1" x14ac:dyDescent="0.2">
      <c r="A5" s="9">
        <f>IFERROR(VLOOKUP(B5,'[1]DADOS (OCULTAR)'!$P$3:$R$53,3,0),"")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ALINE GIBSON NOTARO</v>
      </c>
      <c r="E5" s="10" t="str">
        <f>IF('[1]TCE - ANEXO III - Preencher'!F14="4 - Assistência Odontológica","2 - Outros Profissionais da Saúde",'[1]TCE - ANEXO II - Enviar TCE'!E4)</f>
        <v>1 - Médico</v>
      </c>
      <c r="F5" s="13" t="str">
        <f>'[1]TCE - ANEXO III - Preencher'!G14</f>
        <v>2251-09</v>
      </c>
      <c r="G5" s="14">
        <f>IF('[1]TCE - ANEXO III - Preencher'!H14="","",'[1]TCE - ANEXO III - Preencher'!H14)</f>
        <v>43862</v>
      </c>
      <c r="H5" s="15">
        <f>'[1]TCE - ANEXO III - Preencher'!I14</f>
        <v>60.01</v>
      </c>
      <c r="I5" s="15">
        <f>'[1]TCE - ANEXO III - Preencher'!J14</f>
        <v>480.11</v>
      </c>
      <c r="J5" s="15">
        <f>'[1]TCE - ANEXO III - Preencher'!K14</f>
        <v>0</v>
      </c>
      <c r="K5" s="16">
        <f>'[1]TCE - ANEXO III - Preencher'!L14</f>
        <v>160.11000000000001</v>
      </c>
      <c r="L5" s="16">
        <f>'[1]TCE - ANEXO III - Preencher'!M14</f>
        <v>0</v>
      </c>
      <c r="M5" s="16">
        <f t="shared" si="1"/>
        <v>160.11000000000001</v>
      </c>
      <c r="N5" s="16">
        <f>'[1]TCE - ANEXO III - Preencher'!O14</f>
        <v>7.49</v>
      </c>
      <c r="O5" s="16">
        <f>'[1]TCE - ANEXO III - Preencher'!P14</f>
        <v>0</v>
      </c>
      <c r="P5" s="17">
        <f t="shared" si="2"/>
        <v>7.49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707.72</v>
      </c>
    </row>
    <row r="6" spans="1:28" s="4" customFormat="1" x14ac:dyDescent="0.2">
      <c r="A6" s="9">
        <f>IFERROR(VLOOKUP(B6,'[1]DADOS (OCULTAR)'!$P$3:$R$53,3,0),"")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 xml:space="preserve">ALINE QUENTAL CALLOU </v>
      </c>
      <c r="E6" s="10" t="str">
        <f>IF('[1]TCE - ANEXO III - Preencher'!F15="4 - Assistência Odontológica","2 - Outros Profissionais da Saúde",'[1]TCE - ANEXO II - Enviar TCE'!E5)</f>
        <v>1 - Médico</v>
      </c>
      <c r="F6" s="13" t="str">
        <f>'[1]TCE - ANEXO III - Preencher'!G15</f>
        <v>2251-65</v>
      </c>
      <c r="G6" s="14">
        <f>IF('[1]TCE - ANEXO III - Preencher'!H15="","",'[1]TCE - ANEXO III - Preencher'!H15)</f>
        <v>43862</v>
      </c>
      <c r="H6" s="15">
        <f>'[1]TCE - ANEXO III - Preencher'!I15</f>
        <v>119.62</v>
      </c>
      <c r="I6" s="15">
        <f>'[1]TCE - ANEXO III - Preencher'!J15</f>
        <v>956.97</v>
      </c>
      <c r="J6" s="15">
        <f>'[1]TCE - ANEXO III - Preencher'!K15</f>
        <v>0</v>
      </c>
      <c r="K6" s="16">
        <f>'[1]TCE - ANEXO III - Preencher'!L15</f>
        <v>160.11000000000001</v>
      </c>
      <c r="L6" s="16">
        <f>'[1]TCE - ANEXO III - Preencher'!M15</f>
        <v>0</v>
      </c>
      <c r="M6" s="16">
        <f t="shared" si="1"/>
        <v>160.11000000000001</v>
      </c>
      <c r="N6" s="16">
        <f>'[1]TCE - ANEXO III - Preencher'!O15</f>
        <v>7.49</v>
      </c>
      <c r="O6" s="16">
        <f>'[1]TCE - ANEXO III - Preencher'!P15</f>
        <v>0</v>
      </c>
      <c r="P6" s="17">
        <f t="shared" si="2"/>
        <v>7.49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1244.1900000000003</v>
      </c>
    </row>
    <row r="7" spans="1:28" s="4" customFormat="1" x14ac:dyDescent="0.2">
      <c r="A7" s="9">
        <f>IFERROR(VLOOKUP(B7,'[1]DADOS (OCULTAR)'!$P$3:$R$53,3,0),"")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 xml:space="preserve">AMARO CAPISTRANO DOS SANTOS JUNIOR </v>
      </c>
      <c r="E7" s="10" t="str">
        <f>IF('[1]TCE - ANEXO III - Preencher'!F16="4 - Assistência Odontológica","2 - Outros Profissionais da Saúde",'[1]TCE - ANEXO II - Enviar TCE'!E6)</f>
        <v>1 - Médico</v>
      </c>
      <c r="F7" s="13" t="str">
        <f>'[1]TCE - ANEXO III - Preencher'!G16</f>
        <v>2251-09</v>
      </c>
      <c r="G7" s="14">
        <f>IF('[1]TCE - ANEXO III - Preencher'!H16="","",'[1]TCE - ANEXO III - Preencher'!H16)</f>
        <v>43862</v>
      </c>
      <c r="H7" s="15">
        <f>'[1]TCE - ANEXO III - Preencher'!I16</f>
        <v>105.68</v>
      </c>
      <c r="I7" s="15">
        <f>'[1]TCE - ANEXO III - Preencher'!J16</f>
        <v>845.48</v>
      </c>
      <c r="J7" s="15">
        <f>'[1]TCE - ANEXO III - Preencher'!K16</f>
        <v>0</v>
      </c>
      <c r="K7" s="16">
        <f>'[1]TCE - ANEXO III - Preencher'!L16</f>
        <v>160.11000000000001</v>
      </c>
      <c r="L7" s="16">
        <f>'[1]TCE - ANEXO III - Preencher'!M16</f>
        <v>0</v>
      </c>
      <c r="M7" s="16">
        <f t="shared" si="1"/>
        <v>160.11000000000001</v>
      </c>
      <c r="N7" s="16">
        <f>'[1]TCE - ANEXO III - Preencher'!O16</f>
        <v>7.49</v>
      </c>
      <c r="O7" s="16">
        <f>'[1]TCE - ANEXO III - Preencher'!P16</f>
        <v>0</v>
      </c>
      <c r="P7" s="17">
        <f t="shared" si="2"/>
        <v>7.49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1118.76</v>
      </c>
    </row>
    <row r="8" spans="1:28" s="4" customFormat="1" x14ac:dyDescent="0.2">
      <c r="A8" s="9">
        <f>IFERROR(VLOOKUP(B8,'[1]DADOS (OCULTAR)'!$P$3:$R$53,3,0),"")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>ANA EMANUELLA DA SILVA COSTA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43862</v>
      </c>
      <c r="H8" s="15">
        <f>'[1]TCE - ANEXO III - Preencher'!I17</f>
        <v>14.64</v>
      </c>
      <c r="I8" s="15">
        <f>'[1]TCE - ANEXO III - Preencher'!J17</f>
        <v>117.15</v>
      </c>
      <c r="J8" s="15">
        <f>'[1]TCE - ANEXO III - Preencher'!K17</f>
        <v>0</v>
      </c>
      <c r="K8" s="16">
        <f>'[1]TCE - ANEXO III - Preencher'!L17</f>
        <v>160.11000000000001</v>
      </c>
      <c r="L8" s="16">
        <f>'[1]TCE - ANEXO III - Preencher'!M17</f>
        <v>0</v>
      </c>
      <c r="M8" s="16">
        <f t="shared" si="1"/>
        <v>160.11000000000001</v>
      </c>
      <c r="N8" s="16">
        <f>'[1]TCE - ANEXO III - Preencher'!O17</f>
        <v>0.56000000000000005</v>
      </c>
      <c r="O8" s="16">
        <f>'[1]TCE - ANEXO III - Preencher'!P17</f>
        <v>0</v>
      </c>
      <c r="P8" s="17">
        <f t="shared" si="2"/>
        <v>0.56000000000000005</v>
      </c>
      <c r="Q8" s="16">
        <f>'[1]TCE - ANEXO III - Preencher'!R17</f>
        <v>112.2</v>
      </c>
      <c r="R8" s="16">
        <f>'[1]TCE - ANEXO III - Preencher'!S17</f>
        <v>75.33</v>
      </c>
      <c r="S8" s="17">
        <f t="shared" si="3"/>
        <v>36.870000000000005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329.33000000000004</v>
      </c>
    </row>
    <row r="9" spans="1:28" s="4" customFormat="1" x14ac:dyDescent="0.2">
      <c r="A9" s="9">
        <f>IFERROR(VLOOKUP(B9,'[1]DADOS (OCULTAR)'!$P$3:$R$53,3,0),"")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ANDRE HENRIQUE DE CARVALHO MOREIRA FILHO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4131-15</v>
      </c>
      <c r="G9" s="14">
        <f>IF('[1]TCE - ANEXO III - Preencher'!H18="","",'[1]TCE - ANEXO III - Preencher'!H18)</f>
        <v>43862</v>
      </c>
      <c r="H9" s="15">
        <f>'[1]TCE - ANEXO III - Preencher'!I18</f>
        <v>19.79</v>
      </c>
      <c r="I9" s="15">
        <f>'[1]TCE - ANEXO III - Preencher'!J18</f>
        <v>158.38999999999999</v>
      </c>
      <c r="J9" s="15">
        <f>'[1]TCE - ANEXO III - Preencher'!K18</f>
        <v>0</v>
      </c>
      <c r="K9" s="16">
        <f>'[1]TCE - ANEXO III - Preencher'!L18</f>
        <v>160.11000000000001</v>
      </c>
      <c r="L9" s="16">
        <f>'[1]TCE - ANEXO III - Preencher'!M18</f>
        <v>0</v>
      </c>
      <c r="M9" s="16">
        <f t="shared" si="1"/>
        <v>160.11000000000001</v>
      </c>
      <c r="N9" s="16">
        <f>'[1]TCE - ANEXO III - Preencher'!O18</f>
        <v>0.56000000000000005</v>
      </c>
      <c r="O9" s="16">
        <f>'[1]TCE - ANEXO III - Preencher'!P18</f>
        <v>0</v>
      </c>
      <c r="P9" s="17">
        <f t="shared" si="2"/>
        <v>0.56000000000000005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338.84999999999997</v>
      </c>
    </row>
    <row r="10" spans="1:28" s="4" customFormat="1" x14ac:dyDescent="0.2">
      <c r="A10" s="9">
        <f>IFERROR(VLOOKUP(B10,'[1]DADOS (OCULTAR)'!$P$3:$R$53,3,0),"")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ANTONIO ARLINDO DE MORAIS</v>
      </c>
      <c r="E10" s="10" t="str">
        <f>IF('[1]TCE - ANEXO III - Preencher'!F19="4 - Assistência Odontológica","2 - Outros Profissionais da Saúde",'[1]TCE - ANEXO II - Enviar TCE'!E9)</f>
        <v>1 - Médico</v>
      </c>
      <c r="F10" s="13" t="str">
        <f>'[1]TCE - ANEXO III - Preencher'!G19</f>
        <v>2251-12</v>
      </c>
      <c r="G10" s="14">
        <f>IF('[1]TCE - ANEXO III - Preencher'!H19="","",'[1]TCE - ANEXO III - Preencher'!H19)</f>
        <v>43862</v>
      </c>
      <c r="H10" s="15">
        <f>'[1]TCE - ANEXO III - Preencher'!I19</f>
        <v>60.86</v>
      </c>
      <c r="I10" s="15">
        <f>'[1]TCE - ANEXO III - Preencher'!J19</f>
        <v>486.81</v>
      </c>
      <c r="J10" s="15">
        <f>'[1]TCE - ANEXO III - Preencher'!K19</f>
        <v>0</v>
      </c>
      <c r="K10" s="16">
        <f>'[1]TCE - ANEXO III - Preencher'!L19</f>
        <v>160.11000000000001</v>
      </c>
      <c r="L10" s="16">
        <f>'[1]TCE - ANEXO III - Preencher'!M19</f>
        <v>0</v>
      </c>
      <c r="M10" s="16">
        <f t="shared" si="1"/>
        <v>160.11000000000001</v>
      </c>
      <c r="N10" s="16">
        <f>'[1]TCE - ANEXO III - Preencher'!O19</f>
        <v>7.49</v>
      </c>
      <c r="O10" s="16">
        <f>'[1]TCE - ANEXO III - Preencher'!P19</f>
        <v>0</v>
      </c>
      <c r="P10" s="17">
        <f t="shared" si="2"/>
        <v>7.49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715.27</v>
      </c>
    </row>
    <row r="11" spans="1:28" s="4" customFormat="1" x14ac:dyDescent="0.2">
      <c r="A11" s="9">
        <f>IFERROR(VLOOKUP(B11,'[1]DADOS (OCULTAR)'!$P$3:$R$53,3,0),"")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ANTONIO ROMAO LEAO DE DEUS</v>
      </c>
      <c r="E11" s="10" t="str">
        <f>IF('[1]TCE - ANEXO III - Preencher'!F20="4 - Assistência Odontológica","2 - Outros Profissionais da Saúde",'[1]TCE - ANEXO II - Enviar TCE'!E10)</f>
        <v>1 - Médico</v>
      </c>
      <c r="F11" s="13" t="str">
        <f>'[1]TCE - ANEXO III - Preencher'!G20</f>
        <v>2252-65</v>
      </c>
      <c r="G11" s="14">
        <f>IF('[1]TCE - ANEXO III - Preencher'!H20="","",'[1]TCE - ANEXO III - Preencher'!H20)</f>
        <v>43862</v>
      </c>
      <c r="H11" s="15">
        <f>'[1]TCE - ANEXO III - Preencher'!I20</f>
        <v>90.24</v>
      </c>
      <c r="I11" s="15">
        <f>'[1]TCE - ANEXO III - Preencher'!J20</f>
        <v>721.91</v>
      </c>
      <c r="J11" s="15">
        <f>'[1]TCE - ANEXO III - Preencher'!K20</f>
        <v>0</v>
      </c>
      <c r="K11" s="16">
        <f>'[1]TCE - ANEXO III - Preencher'!L20</f>
        <v>160.11000000000001</v>
      </c>
      <c r="L11" s="16">
        <f>'[1]TCE - ANEXO III - Preencher'!M20</f>
        <v>0</v>
      </c>
      <c r="M11" s="16">
        <f t="shared" si="1"/>
        <v>160.11000000000001</v>
      </c>
      <c r="N11" s="16">
        <f>'[1]TCE - ANEXO III - Preencher'!O20</f>
        <v>7.49</v>
      </c>
      <c r="O11" s="16">
        <f>'[1]TCE - ANEXO III - Preencher'!P20</f>
        <v>0</v>
      </c>
      <c r="P11" s="17">
        <f t="shared" si="2"/>
        <v>7.49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979.75</v>
      </c>
    </row>
    <row r="12" spans="1:28" s="4" customFormat="1" x14ac:dyDescent="0.2">
      <c r="A12" s="9">
        <f>IFERROR(VLOOKUP(B12,'[1]DADOS (OCULTAR)'!$P$3:$R$53,3,0),"")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 xml:space="preserve">ARIELLE DANNUSE FERREIRA DE SOUZA PATRIOTA </v>
      </c>
      <c r="E12" s="10" t="str">
        <f>IF('[1]TCE - ANEXO III - Preencher'!F21="4 - Assistência Odontológica","2 - Outros Profissionais da Saúde",'[1]TCE - ANEXO II - Enviar TCE'!E11)</f>
        <v>1 - Médico</v>
      </c>
      <c r="F12" s="13" t="str">
        <f>'[1]TCE - ANEXO III - Preencher'!G21</f>
        <v>2252-65</v>
      </c>
      <c r="G12" s="14">
        <f>IF('[1]TCE - ANEXO III - Preencher'!H21="","",'[1]TCE - ANEXO III - Preencher'!H21)</f>
        <v>43862</v>
      </c>
      <c r="H12" s="15">
        <f>'[1]TCE - ANEXO III - Preencher'!I21</f>
        <v>60.85</v>
      </c>
      <c r="I12" s="15">
        <f>'[1]TCE - ANEXO III - Preencher'!J21</f>
        <v>486.8</v>
      </c>
      <c r="J12" s="15">
        <f>'[1]TCE - ANEXO III - Preencher'!K21</f>
        <v>0</v>
      </c>
      <c r="K12" s="16">
        <f>'[1]TCE - ANEXO III - Preencher'!L21</f>
        <v>160.11000000000001</v>
      </c>
      <c r="L12" s="16">
        <f>'[1]TCE - ANEXO III - Preencher'!M21</f>
        <v>0</v>
      </c>
      <c r="M12" s="16">
        <f t="shared" si="1"/>
        <v>160.11000000000001</v>
      </c>
      <c r="N12" s="16">
        <f>'[1]TCE - ANEXO III - Preencher'!O21</f>
        <v>7.49</v>
      </c>
      <c r="O12" s="16">
        <f>'[1]TCE - ANEXO III - Preencher'!P21</f>
        <v>0</v>
      </c>
      <c r="P12" s="17">
        <f t="shared" si="2"/>
        <v>7.49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715.25</v>
      </c>
    </row>
    <row r="13" spans="1:28" s="4" customFormat="1" x14ac:dyDescent="0.2">
      <c r="A13" s="9">
        <f>IFERROR(VLOOKUP(B13,'[1]DADOS (OCULTAR)'!$P$3:$R$53,3,0),"")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ARISMARIO CARVALHO DA SILVA FILHO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2236-05</v>
      </c>
      <c r="G13" s="14">
        <f>IF('[1]TCE - ANEXO III - Preencher'!H22="","",'[1]TCE - ANEXO III - Preencher'!H22)</f>
        <v>43862</v>
      </c>
      <c r="H13" s="15">
        <f>'[1]TCE - ANEXO III - Preencher'!I22</f>
        <v>28.98</v>
      </c>
      <c r="I13" s="15">
        <f>'[1]TCE - ANEXO III - Preencher'!J22</f>
        <v>231.81</v>
      </c>
      <c r="J13" s="15">
        <f>'[1]TCE - ANEXO III - Preencher'!K22</f>
        <v>0</v>
      </c>
      <c r="K13" s="16">
        <f>'[1]TCE - ANEXO III - Preencher'!L22</f>
        <v>160.11000000000001</v>
      </c>
      <c r="L13" s="16">
        <f>'[1]TCE - ANEXO III - Preencher'!M22</f>
        <v>0</v>
      </c>
      <c r="M13" s="16">
        <f t="shared" si="1"/>
        <v>160.11000000000001</v>
      </c>
      <c r="N13" s="16">
        <f>'[1]TCE - ANEXO III - Preencher'!O22</f>
        <v>0.56000000000000005</v>
      </c>
      <c r="O13" s="16">
        <f>'[1]TCE - ANEXO III - Preencher'!P22</f>
        <v>0</v>
      </c>
      <c r="P13" s="17">
        <f t="shared" si="2"/>
        <v>0.56000000000000005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421.46000000000004</v>
      </c>
    </row>
    <row r="14" spans="1:28" s="4" customFormat="1" x14ac:dyDescent="0.2">
      <c r="A14" s="9">
        <f>IFERROR(VLOOKUP(B14,'[1]DADOS (OCULTAR)'!$P$3:$R$53,3,0),"")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AUREO CAVALCANTI DE ALBUQUERQUE FILHO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5143-20</v>
      </c>
      <c r="G14" s="14">
        <f>IF('[1]TCE - ANEXO III - Preencher'!H23="","",'[1]TCE - ANEXO III - Preencher'!H23)</f>
        <v>43862</v>
      </c>
      <c r="H14" s="15">
        <f>'[1]TCE - ANEXO III - Preencher'!I23</f>
        <v>12.55</v>
      </c>
      <c r="I14" s="15">
        <f>'[1]TCE - ANEXO III - Preencher'!J23</f>
        <v>100.33</v>
      </c>
      <c r="J14" s="15">
        <f>'[1]TCE - ANEXO III - Preencher'!K23</f>
        <v>0</v>
      </c>
      <c r="K14" s="16">
        <f>'[1]TCE - ANEXO III - Preencher'!L23</f>
        <v>160.11000000000001</v>
      </c>
      <c r="L14" s="16">
        <f>'[1]TCE - ANEXO III - Preencher'!M23</f>
        <v>0</v>
      </c>
      <c r="M14" s="16">
        <f t="shared" si="1"/>
        <v>160.11000000000001</v>
      </c>
      <c r="N14" s="16">
        <f>'[1]TCE - ANEXO III - Preencher'!O23</f>
        <v>0.56000000000000005</v>
      </c>
      <c r="O14" s="16">
        <f>'[1]TCE - ANEXO III - Preencher'!P23</f>
        <v>0</v>
      </c>
      <c r="P14" s="17">
        <f t="shared" si="2"/>
        <v>0.56000000000000005</v>
      </c>
      <c r="Q14" s="16">
        <f>'[1]TCE - ANEXO III - Preencher'!R23</f>
        <v>112.2</v>
      </c>
      <c r="R14" s="16">
        <f>'[1]TCE - ANEXO III - Preencher'!S23</f>
        <v>62.7</v>
      </c>
      <c r="S14" s="17">
        <f t="shared" si="3"/>
        <v>49.5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323.05</v>
      </c>
    </row>
    <row r="15" spans="1:28" s="4" customFormat="1" x14ac:dyDescent="0.2">
      <c r="A15" s="9">
        <f>IFERROR(VLOOKUP(B15,'[1]DADOS (OCULTAR)'!$P$3:$R$53,3,0),"")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AURICLEA VICENTE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4110-05</v>
      </c>
      <c r="G15" s="14">
        <f>IF('[1]TCE - ANEXO III - Preencher'!H24="","",'[1]TCE - ANEXO III - Preencher'!H24)</f>
        <v>43862</v>
      </c>
      <c r="H15" s="15">
        <f>'[1]TCE - ANEXO III - Preencher'!I24</f>
        <v>13.36</v>
      </c>
      <c r="I15" s="15">
        <f>'[1]TCE - ANEXO III - Preencher'!J24</f>
        <v>106.81</v>
      </c>
      <c r="J15" s="15">
        <f>'[1]TCE - ANEXO III - Preencher'!K24</f>
        <v>0</v>
      </c>
      <c r="K15" s="16">
        <f>'[1]TCE - ANEXO III - Preencher'!L24</f>
        <v>160.16</v>
      </c>
      <c r="L15" s="16">
        <f>'[1]TCE - ANEXO III - Preencher'!M24</f>
        <v>0</v>
      </c>
      <c r="M15" s="16">
        <f t="shared" si="1"/>
        <v>160.16</v>
      </c>
      <c r="N15" s="16">
        <f>'[1]TCE - ANEXO III - Preencher'!O24</f>
        <v>0.56000000000000005</v>
      </c>
      <c r="O15" s="16">
        <f>'[1]TCE - ANEXO III - Preencher'!P24</f>
        <v>0</v>
      </c>
      <c r="P15" s="17">
        <f t="shared" si="2"/>
        <v>0.56000000000000005</v>
      </c>
      <c r="Q15" s="16">
        <f>'[1]TCE - ANEXO III - Preencher'!R24</f>
        <v>224.4</v>
      </c>
      <c r="R15" s="16">
        <f>'[1]TCE - ANEXO III - Preencher'!S24</f>
        <v>67.56</v>
      </c>
      <c r="S15" s="17">
        <f t="shared" si="3"/>
        <v>156.84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437.73</v>
      </c>
    </row>
    <row r="16" spans="1:28" s="4" customFormat="1" x14ac:dyDescent="0.2">
      <c r="A16" s="9">
        <f>IFERROR(VLOOKUP(B16,'[1]DADOS (OCULTAR)'!$P$3:$R$53,3,0),"")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BRUNA MARIANE VASCONCELOS FERREIRA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43862</v>
      </c>
      <c r="H16" s="15">
        <f>'[1]TCE - ANEXO III - Preencher'!I25</f>
        <v>24.06</v>
      </c>
      <c r="I16" s="15">
        <f>'[1]TCE - ANEXO III - Preencher'!J25</f>
        <v>192.48</v>
      </c>
      <c r="J16" s="15">
        <f>'[1]TCE - ANEXO III - Preencher'!K25</f>
        <v>0</v>
      </c>
      <c r="K16" s="16">
        <f>'[1]TCE - ANEXO III - Preencher'!L25</f>
        <v>160.15</v>
      </c>
      <c r="L16" s="16">
        <f>'[1]TCE - ANEXO III - Preencher'!M25</f>
        <v>0</v>
      </c>
      <c r="M16" s="16">
        <f t="shared" si="1"/>
        <v>160.15</v>
      </c>
      <c r="N16" s="16">
        <f>'[1]TCE - ANEXO III - Preencher'!O25</f>
        <v>1.87</v>
      </c>
      <c r="O16" s="16">
        <f>'[1]TCE - ANEXO III - Preencher'!P25</f>
        <v>0</v>
      </c>
      <c r="P16" s="17">
        <f t="shared" si="2"/>
        <v>1.87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378.56</v>
      </c>
    </row>
    <row r="17" spans="1:28" s="4" customFormat="1" x14ac:dyDescent="0.2">
      <c r="A17" s="9">
        <f>IFERROR(VLOOKUP(B17,'[1]DADOS (OCULTAR)'!$P$3:$R$53,3,0),"")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CAMILA ALCOFORADO DE ALMEIDA LIRA</v>
      </c>
      <c r="E17" s="10" t="str">
        <f>IF('[1]TCE - ANEXO III - Preencher'!F26="4 - Assistência Odontológica","2 - Outros Profissionais da Saúde",'[1]TCE - ANEXO II - Enviar TCE'!E16)</f>
        <v>1 - Médico</v>
      </c>
      <c r="F17" s="13" t="str">
        <f>'[1]TCE - ANEXO III - Preencher'!G26</f>
        <v>2252-25</v>
      </c>
      <c r="G17" s="14">
        <f>IF('[1]TCE - ANEXO III - Preencher'!H26="","",'[1]TCE - ANEXO III - Preencher'!H26)</f>
        <v>43862</v>
      </c>
      <c r="H17" s="15">
        <f>'[1]TCE - ANEXO III - Preencher'!I26</f>
        <v>60.85</v>
      </c>
      <c r="I17" s="15">
        <f>'[1]TCE - ANEXO III - Preencher'!J26</f>
        <v>486.8</v>
      </c>
      <c r="J17" s="15">
        <f>'[1]TCE - ANEXO III - Preencher'!K26</f>
        <v>0</v>
      </c>
      <c r="K17" s="16">
        <f>'[1]TCE - ANEXO III - Preencher'!L26</f>
        <v>160.11000000000001</v>
      </c>
      <c r="L17" s="16">
        <f>'[1]TCE - ANEXO III - Preencher'!M26</f>
        <v>0</v>
      </c>
      <c r="M17" s="16">
        <f t="shared" si="1"/>
        <v>160.11000000000001</v>
      </c>
      <c r="N17" s="16">
        <f>'[1]TCE - ANEXO III - Preencher'!O26</f>
        <v>7.49</v>
      </c>
      <c r="O17" s="16">
        <f>'[1]TCE - ANEXO III - Preencher'!P26</f>
        <v>0</v>
      </c>
      <c r="P17" s="17">
        <f t="shared" si="2"/>
        <v>7.49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715.25</v>
      </c>
    </row>
    <row r="18" spans="1:28" s="4" customFormat="1" x14ac:dyDescent="0.2">
      <c r="A18" s="9">
        <f>IFERROR(VLOOKUP(B18,'[1]DADOS (OCULTAR)'!$P$3:$R$53,3,0),"")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CAMILLA ALVES GOMES DA COSTA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2236-05</v>
      </c>
      <c r="G18" s="14">
        <f>IF('[1]TCE - ANEXO III - Preencher'!H27="","",'[1]TCE - ANEXO III - Preencher'!H27)</f>
        <v>43862</v>
      </c>
      <c r="H18" s="15">
        <f>'[1]TCE - ANEXO III - Preencher'!I27</f>
        <v>22.77</v>
      </c>
      <c r="I18" s="15">
        <f>'[1]TCE - ANEXO III - Preencher'!J27</f>
        <v>182.09</v>
      </c>
      <c r="J18" s="15">
        <f>'[1]TCE - ANEXO III - Preencher'!K27</f>
        <v>0</v>
      </c>
      <c r="K18" s="16">
        <f>'[1]TCE - ANEXO III - Preencher'!L27</f>
        <v>160.11000000000001</v>
      </c>
      <c r="L18" s="16">
        <f>'[1]TCE - ANEXO III - Preencher'!M27</f>
        <v>0</v>
      </c>
      <c r="M18" s="16">
        <f t="shared" si="1"/>
        <v>160.11000000000001</v>
      </c>
      <c r="N18" s="16">
        <f>'[1]TCE - ANEXO III - Preencher'!O27</f>
        <v>0.56000000000000005</v>
      </c>
      <c r="O18" s="16">
        <f>'[1]TCE - ANEXO III - Preencher'!P27</f>
        <v>0</v>
      </c>
      <c r="P18" s="17">
        <f t="shared" si="2"/>
        <v>0.56000000000000005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365.53000000000003</v>
      </c>
    </row>
    <row r="19" spans="1:28" s="4" customFormat="1" x14ac:dyDescent="0.2">
      <c r="A19" s="9">
        <f>IFERROR(VLOOKUP(B19,'[1]DADOS (OCULTAR)'!$P$3:$R$53,3,0),"")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CARLOS DIEGO ALVES BERNARDO</v>
      </c>
      <c r="E19" s="10" t="str">
        <f>IF('[1]TCE - ANEXO III - Preencher'!F28="4 - Assistência Odontológica","2 - Outros Profissionais da Saúde",'[1]TCE - ANEXO II - Enviar TCE'!E18)</f>
        <v>1 - Médico</v>
      </c>
      <c r="F19" s="13" t="str">
        <f>'[1]TCE - ANEXO III - Preencher'!G28</f>
        <v>2251-20</v>
      </c>
      <c r="G19" s="14">
        <f>IF('[1]TCE - ANEXO III - Preencher'!H28="","",'[1]TCE - ANEXO III - Preencher'!H28)</f>
        <v>43862</v>
      </c>
      <c r="H19" s="15">
        <f>'[1]TCE - ANEXO III - Preencher'!I28</f>
        <v>60.85</v>
      </c>
      <c r="I19" s="15">
        <f>'[1]TCE - ANEXO III - Preencher'!J28</f>
        <v>486.84</v>
      </c>
      <c r="J19" s="15">
        <f>'[1]TCE - ANEXO III - Preencher'!K28</f>
        <v>0</v>
      </c>
      <c r="K19" s="16">
        <f>'[1]TCE - ANEXO III - Preencher'!L28</f>
        <v>160.11000000000001</v>
      </c>
      <c r="L19" s="16">
        <f>'[1]TCE - ANEXO III - Preencher'!M28</f>
        <v>0</v>
      </c>
      <c r="M19" s="16">
        <f t="shared" si="1"/>
        <v>160.11000000000001</v>
      </c>
      <c r="N19" s="16">
        <f>'[1]TCE - ANEXO III - Preencher'!O28</f>
        <v>7.49</v>
      </c>
      <c r="O19" s="16">
        <f>'[1]TCE - ANEXO III - Preencher'!P28</f>
        <v>0</v>
      </c>
      <c r="P19" s="17">
        <f t="shared" si="2"/>
        <v>7.49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715.29</v>
      </c>
    </row>
    <row r="20" spans="1:28" s="4" customFormat="1" x14ac:dyDescent="0.2">
      <c r="A20" s="9">
        <f>IFERROR(VLOOKUP(B20,'[1]DADOS (OCULTAR)'!$P$3:$R$53,3,0),"")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CARLOS HELDER MONTEIRO MEDEIROS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4110-05</v>
      </c>
      <c r="G20" s="14">
        <f>IF('[1]TCE - ANEXO III - Preencher'!H29="","",'[1]TCE - ANEXO III - Preencher'!H29)</f>
        <v>43862</v>
      </c>
      <c r="H20" s="15">
        <f>'[1]TCE - ANEXO III - Preencher'!I29</f>
        <v>13.36</v>
      </c>
      <c r="I20" s="15">
        <f>'[1]TCE - ANEXO III - Preencher'!J29</f>
        <v>106.81</v>
      </c>
      <c r="J20" s="15">
        <f>'[1]TCE - ANEXO III - Preencher'!K29</f>
        <v>0</v>
      </c>
      <c r="K20" s="16">
        <f>'[1]TCE - ANEXO III - Preencher'!L29</f>
        <v>160.11000000000001</v>
      </c>
      <c r="L20" s="16">
        <f>'[1]TCE - ANEXO III - Preencher'!M29</f>
        <v>0</v>
      </c>
      <c r="M20" s="16">
        <f t="shared" si="1"/>
        <v>160.11000000000001</v>
      </c>
      <c r="N20" s="16">
        <f>'[1]TCE - ANEXO III - Preencher'!O29</f>
        <v>0.56000000000000005</v>
      </c>
      <c r="O20" s="16">
        <f>'[1]TCE - ANEXO III - Preencher'!P29</f>
        <v>0</v>
      </c>
      <c r="P20" s="17">
        <f t="shared" si="2"/>
        <v>0.56000000000000005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280.84000000000003</v>
      </c>
    </row>
    <row r="21" spans="1:28" s="4" customFormat="1" x14ac:dyDescent="0.2">
      <c r="A21" s="9">
        <f>IFERROR(VLOOKUP(B21,'[1]DADOS (OCULTAR)'!$P$3:$R$53,3,0),"")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 xml:space="preserve">CINTHIA MARIA FREITAS DA SILVA 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 t="str">
        <f>'[1]TCE - ANEXO III - Preencher'!G30</f>
        <v>2236-05</v>
      </c>
      <c r="G21" s="14">
        <f>IF('[1]TCE - ANEXO III - Preencher'!H30="","",'[1]TCE - ANEXO III - Preencher'!H30)</f>
        <v>43862</v>
      </c>
      <c r="H21" s="15">
        <f>'[1]TCE - ANEXO III - Preencher'!I30</f>
        <v>12.9</v>
      </c>
      <c r="I21" s="15">
        <f>'[1]TCE - ANEXO III - Preencher'!J30</f>
        <v>103.18</v>
      </c>
      <c r="J21" s="15">
        <f>'[1]TCE - ANEXO III - Preencher'!K30</f>
        <v>0</v>
      </c>
      <c r="K21" s="16">
        <f>'[1]TCE - ANEXO III - Preencher'!L30</f>
        <v>160.11000000000001</v>
      </c>
      <c r="L21" s="16">
        <f>'[1]TCE - ANEXO III - Preencher'!M30</f>
        <v>0</v>
      </c>
      <c r="M21" s="16">
        <f t="shared" si="1"/>
        <v>160.11000000000001</v>
      </c>
      <c r="N21" s="16">
        <f>'[1]TCE - ANEXO III - Preencher'!O30</f>
        <v>0.56000000000000005</v>
      </c>
      <c r="O21" s="16">
        <f>'[1]TCE - ANEXO III - Preencher'!P30</f>
        <v>0</v>
      </c>
      <c r="P21" s="17">
        <f t="shared" si="2"/>
        <v>0.56000000000000005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276.75000000000006</v>
      </c>
    </row>
    <row r="22" spans="1:28" s="4" customFormat="1" x14ac:dyDescent="0.2">
      <c r="A22" s="9">
        <f>IFERROR(VLOOKUP(B22,'[1]DADOS (OCULTAR)'!$P$3:$R$53,3,0),"")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CLEITON JOSE DA SILVA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 t="str">
        <f>'[1]TCE - ANEXO III - Preencher'!G31</f>
        <v>5143-10</v>
      </c>
      <c r="G22" s="14">
        <f>IF('[1]TCE - ANEXO III - Preencher'!H31="","",'[1]TCE - ANEXO III - Preencher'!H31)</f>
        <v>43862</v>
      </c>
      <c r="H22" s="15">
        <f>'[1]TCE - ANEXO III - Preencher'!I31</f>
        <v>13.58</v>
      </c>
      <c r="I22" s="15">
        <f>'[1]TCE - ANEXO III - Preencher'!J31</f>
        <v>108.68</v>
      </c>
      <c r="J22" s="15">
        <f>'[1]TCE - ANEXO III - Preencher'!K31</f>
        <v>0</v>
      </c>
      <c r="K22" s="16">
        <f>'[1]TCE - ANEXO III - Preencher'!L31</f>
        <v>160.13</v>
      </c>
      <c r="L22" s="16">
        <f>'[1]TCE - ANEXO III - Preencher'!M31</f>
        <v>0</v>
      </c>
      <c r="M22" s="16">
        <f t="shared" si="1"/>
        <v>160.13</v>
      </c>
      <c r="N22" s="16">
        <f>'[1]TCE - ANEXO III - Preencher'!O31</f>
        <v>0.56000000000000005</v>
      </c>
      <c r="O22" s="16">
        <f>'[1]TCE - ANEXO III - Preencher'!P31</f>
        <v>0</v>
      </c>
      <c r="P22" s="17">
        <f t="shared" si="2"/>
        <v>0.56000000000000005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282.95</v>
      </c>
    </row>
    <row r="23" spans="1:28" s="4" customFormat="1" x14ac:dyDescent="0.2">
      <c r="A23" s="9">
        <f>IFERROR(VLOOKUP(B23,'[1]DADOS (OCULTAR)'!$P$3:$R$53,3,0),"")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CRISTIANE BARBOSA DE FRANÇA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43862</v>
      </c>
      <c r="H23" s="15">
        <f>'[1]TCE - ANEXO III - Preencher'!I32</f>
        <v>8.3000000000000007</v>
      </c>
      <c r="I23" s="15">
        <f>'[1]TCE - ANEXO III - Preencher'!J32</f>
        <v>66.39</v>
      </c>
      <c r="J23" s="15">
        <f>'[1]TCE - ANEXO III - Preencher'!K32</f>
        <v>0</v>
      </c>
      <c r="K23" s="16">
        <f>'[1]TCE - ANEXO III - Preencher'!L32</f>
        <v>160.11000000000001</v>
      </c>
      <c r="L23" s="16">
        <f>'[1]TCE - ANEXO III - Preencher'!M32</f>
        <v>0</v>
      </c>
      <c r="M23" s="16">
        <f t="shared" si="1"/>
        <v>160.11000000000001</v>
      </c>
      <c r="N23" s="16">
        <f>'[1]TCE - ANEXO III - Preencher'!O32</f>
        <v>0.56000000000000005</v>
      </c>
      <c r="O23" s="16">
        <f>'[1]TCE - ANEXO III - Preencher'!P32</f>
        <v>0</v>
      </c>
      <c r="P23" s="17">
        <f t="shared" si="2"/>
        <v>0.56000000000000005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235.36</v>
      </c>
    </row>
    <row r="24" spans="1:28" s="4" customFormat="1" x14ac:dyDescent="0.2">
      <c r="A24" s="9">
        <f>IFERROR(VLOOKUP(B24,'[1]DADOS (OCULTAR)'!$P$3:$R$53,3,0),"")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DANIELE LINS BRAGA</v>
      </c>
      <c r="E24" s="10" t="str">
        <f>IF('[1]TCE - ANEXO III - Preencher'!F33="4 - Assistência Odontológica","2 - Outros Profissionais da Saúde",'[1]TCE - ANEXO II - Enviar TCE'!E23)</f>
        <v>1 - Médico</v>
      </c>
      <c r="F24" s="13" t="str">
        <f>'[1]TCE - ANEXO III - Preencher'!G33</f>
        <v>2251-35</v>
      </c>
      <c r="G24" s="14">
        <f>IF('[1]TCE - ANEXO III - Preencher'!H33="","",'[1]TCE - ANEXO III - Preencher'!H33)</f>
        <v>43862</v>
      </c>
      <c r="H24" s="15">
        <f>'[1]TCE - ANEXO III - Preencher'!I33</f>
        <v>60.85</v>
      </c>
      <c r="I24" s="15">
        <f>'[1]TCE - ANEXO III - Preencher'!J33</f>
        <v>486.84</v>
      </c>
      <c r="J24" s="15">
        <f>'[1]TCE - ANEXO III - Preencher'!K33</f>
        <v>0</v>
      </c>
      <c r="K24" s="16">
        <f>'[1]TCE - ANEXO III - Preencher'!L33</f>
        <v>160.11000000000001</v>
      </c>
      <c r="L24" s="16">
        <f>'[1]TCE - ANEXO III - Preencher'!M33</f>
        <v>0</v>
      </c>
      <c r="M24" s="16">
        <f t="shared" si="1"/>
        <v>160.11000000000001</v>
      </c>
      <c r="N24" s="16">
        <f>'[1]TCE - ANEXO III - Preencher'!O33</f>
        <v>7.49</v>
      </c>
      <c r="O24" s="16">
        <f>'[1]TCE - ANEXO III - Preencher'!P33</f>
        <v>0</v>
      </c>
      <c r="P24" s="17">
        <f t="shared" si="2"/>
        <v>7.49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715.29</v>
      </c>
    </row>
    <row r="25" spans="1:28" s="4" customFormat="1" x14ac:dyDescent="0.2">
      <c r="A25" s="9">
        <f>IFERROR(VLOOKUP(B25,'[1]DADOS (OCULTAR)'!$P$3:$R$53,3,0),"")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DANIELLE LAURITZEN DUARTE MARANHAO</v>
      </c>
      <c r="E25" s="10" t="str">
        <f>IF('[1]TCE - ANEXO III - Preencher'!F34="4 - Assistência Odontológica","2 - Outros Profissionais da Saúde",'[1]TCE - ANEXO II - Enviar TCE'!E24)</f>
        <v>1 - Médico</v>
      </c>
      <c r="F25" s="13" t="str">
        <f>'[1]TCE - ANEXO III - Preencher'!G34</f>
        <v>2253-20</v>
      </c>
      <c r="G25" s="14">
        <f>IF('[1]TCE - ANEXO III - Preencher'!H34="","",'[1]TCE - ANEXO III - Preencher'!H34)</f>
        <v>43862</v>
      </c>
      <c r="H25" s="15">
        <f>'[1]TCE - ANEXO III - Preencher'!I34</f>
        <v>166.63</v>
      </c>
      <c r="I25" s="15">
        <f>'[1]TCE - ANEXO III - Preencher'!J34</f>
        <v>1333.05</v>
      </c>
      <c r="J25" s="15">
        <f>'[1]TCE - ANEXO III - Preencher'!K34</f>
        <v>0</v>
      </c>
      <c r="K25" s="16">
        <f>'[1]TCE - ANEXO III - Preencher'!L34</f>
        <v>160.11000000000001</v>
      </c>
      <c r="L25" s="16">
        <f>'[1]TCE - ANEXO III - Preencher'!M34</f>
        <v>0</v>
      </c>
      <c r="M25" s="16">
        <f t="shared" si="1"/>
        <v>160.11000000000001</v>
      </c>
      <c r="N25" s="16">
        <f>'[1]TCE - ANEXO III - Preencher'!O34</f>
        <v>7.49</v>
      </c>
      <c r="O25" s="16">
        <f>'[1]TCE - ANEXO III - Preencher'!P34</f>
        <v>0</v>
      </c>
      <c r="P25" s="17">
        <f t="shared" si="2"/>
        <v>7.49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1667.28</v>
      </c>
    </row>
    <row r="26" spans="1:28" s="4" customFormat="1" x14ac:dyDescent="0.2">
      <c r="A26" s="9">
        <f>IFERROR(VLOOKUP(B26,'[1]DADOS (OCULTAR)'!$P$3:$R$53,3,0),"")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DANILO E SOUZA BEZERRA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4141-05</v>
      </c>
      <c r="G26" s="14">
        <f>IF('[1]TCE - ANEXO III - Preencher'!H35="","",'[1]TCE - ANEXO III - Preencher'!H35)</f>
        <v>43862</v>
      </c>
      <c r="H26" s="15">
        <f>'[1]TCE - ANEXO III - Preencher'!I35</f>
        <v>23.09</v>
      </c>
      <c r="I26" s="15">
        <f>'[1]TCE - ANEXO III - Preencher'!J35</f>
        <v>184.67</v>
      </c>
      <c r="J26" s="15">
        <f>'[1]TCE - ANEXO III - Preencher'!K35</f>
        <v>0</v>
      </c>
      <c r="K26" s="16">
        <f>'[1]TCE - ANEXO III - Preencher'!L35</f>
        <v>160.11000000000001</v>
      </c>
      <c r="L26" s="16">
        <f>'[1]TCE - ANEXO III - Preencher'!M35</f>
        <v>0</v>
      </c>
      <c r="M26" s="16">
        <f t="shared" si="1"/>
        <v>160.11000000000001</v>
      </c>
      <c r="N26" s="16">
        <f>'[1]TCE - ANEXO III - Preencher'!O35</f>
        <v>0.56000000000000005</v>
      </c>
      <c r="O26" s="16">
        <f>'[1]TCE - ANEXO III - Preencher'!P35</f>
        <v>0</v>
      </c>
      <c r="P26" s="17">
        <f t="shared" si="2"/>
        <v>0.56000000000000005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368.43</v>
      </c>
    </row>
    <row r="27" spans="1:28" s="4" customFormat="1" x14ac:dyDescent="0.2">
      <c r="A27" s="9">
        <f>IFERROR(VLOOKUP(B27,'[1]DADOS (OCULTAR)'!$P$3:$R$53,3,0),"")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DEISE CARLA SILVA FIGUEIRA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 t="str">
        <f>'[1]TCE - ANEXO III - Preencher'!G36</f>
        <v>4101-05</v>
      </c>
      <c r="G27" s="14">
        <f>IF('[1]TCE - ANEXO III - Preencher'!H36="","",'[1]TCE - ANEXO III - Preencher'!H36)</f>
        <v>43862</v>
      </c>
      <c r="H27" s="15">
        <f>'[1]TCE - ANEXO III - Preencher'!I36</f>
        <v>52.48</v>
      </c>
      <c r="I27" s="15">
        <f>'[1]TCE - ANEXO III - Preencher'!J36</f>
        <v>419.84</v>
      </c>
      <c r="J27" s="15">
        <f>'[1]TCE - ANEXO III - Preencher'!K36</f>
        <v>0</v>
      </c>
      <c r="K27" s="16">
        <f>'[1]TCE - ANEXO III - Preencher'!L36</f>
        <v>160.11000000000001</v>
      </c>
      <c r="L27" s="16">
        <f>'[1]TCE - ANEXO III - Preencher'!M36</f>
        <v>0</v>
      </c>
      <c r="M27" s="16">
        <f t="shared" si="1"/>
        <v>160.11000000000001</v>
      </c>
      <c r="N27" s="16">
        <f>'[1]TCE - ANEXO III - Preencher'!O36</f>
        <v>0.56000000000000005</v>
      </c>
      <c r="O27" s="16">
        <f>'[1]TCE - ANEXO III - Preencher'!P36</f>
        <v>0</v>
      </c>
      <c r="P27" s="17">
        <f t="shared" si="2"/>
        <v>0.56000000000000005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632.99</v>
      </c>
    </row>
    <row r="28" spans="1:28" s="4" customFormat="1" x14ac:dyDescent="0.2">
      <c r="A28" s="9">
        <f>IFERROR(VLOOKUP(B28,'[1]DADOS (OCULTAR)'!$P$3:$R$53,3,0),"")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DIEGO VITAL CAMPOS</v>
      </c>
      <c r="E28" s="10" t="str">
        <f>IF('[1]TCE - ANEXO III - Preencher'!F37="4 - Assistência Odontológica","2 - Outros Profissionais da Saúde",'[1]TCE - ANEXO II - Enviar TCE'!E27)</f>
        <v>1 - Médico</v>
      </c>
      <c r="F28" s="13" t="str">
        <f>'[1]TCE - ANEXO III - Preencher'!G37</f>
        <v>2251-20</v>
      </c>
      <c r="G28" s="14">
        <f>IF('[1]TCE - ANEXO III - Preencher'!H37="","",'[1]TCE - ANEXO III - Preencher'!H37)</f>
        <v>43862</v>
      </c>
      <c r="H28" s="15">
        <f>'[1]TCE - ANEXO III - Preencher'!I37</f>
        <v>59.33</v>
      </c>
      <c r="I28" s="15">
        <f>'[1]TCE - ANEXO III - Preencher'!J37</f>
        <v>474.64</v>
      </c>
      <c r="J28" s="15">
        <f>'[1]TCE - ANEXO III - Preencher'!K37</f>
        <v>0</v>
      </c>
      <c r="K28" s="16">
        <f>'[1]TCE - ANEXO III - Preencher'!L37</f>
        <v>160.11000000000001</v>
      </c>
      <c r="L28" s="16">
        <f>'[1]TCE - ANEXO III - Preencher'!M37</f>
        <v>0</v>
      </c>
      <c r="M28" s="16">
        <f t="shared" si="1"/>
        <v>160.11000000000001</v>
      </c>
      <c r="N28" s="16">
        <f>'[1]TCE - ANEXO III - Preencher'!O37</f>
        <v>7.49</v>
      </c>
      <c r="O28" s="16">
        <f>'[1]TCE - ANEXO III - Preencher'!P37</f>
        <v>0</v>
      </c>
      <c r="P28" s="17">
        <f t="shared" si="2"/>
        <v>7.49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701.57</v>
      </c>
    </row>
    <row r="29" spans="1:28" s="4" customFormat="1" x14ac:dyDescent="0.2">
      <c r="A29" s="9">
        <f>IFERROR(VLOOKUP(B29,'[1]DADOS (OCULTAR)'!$P$3:$R$53,3,0),"")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EDLAMAR WILKA KAROLINE SILVA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 t="str">
        <f>'[1]TCE - ANEXO III - Preencher'!G38</f>
        <v>2235-05</v>
      </c>
      <c r="G29" s="14">
        <f>IF('[1]TCE - ANEXO III - Preencher'!H38="","",'[1]TCE - ANEXO III - Preencher'!H38)</f>
        <v>43862</v>
      </c>
      <c r="H29" s="15">
        <f>'[1]TCE - ANEXO III - Preencher'!I38</f>
        <v>24.06</v>
      </c>
      <c r="I29" s="15">
        <f>'[1]TCE - ANEXO III - Preencher'!J38</f>
        <v>192.48</v>
      </c>
      <c r="J29" s="15">
        <f>'[1]TCE - ANEXO III - Preencher'!K38</f>
        <v>0</v>
      </c>
      <c r="K29" s="16">
        <f>'[1]TCE - ANEXO III - Preencher'!L38</f>
        <v>160.11000000000001</v>
      </c>
      <c r="L29" s="16">
        <f>'[1]TCE - ANEXO III - Preencher'!M38</f>
        <v>0</v>
      </c>
      <c r="M29" s="16">
        <f t="shared" si="1"/>
        <v>160.11000000000001</v>
      </c>
      <c r="N29" s="16">
        <f>'[1]TCE - ANEXO III - Preencher'!O38</f>
        <v>1.87</v>
      </c>
      <c r="O29" s="16">
        <f>'[1]TCE - ANEXO III - Preencher'!P38</f>
        <v>0</v>
      </c>
      <c r="P29" s="17">
        <f t="shared" si="2"/>
        <v>1.87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378.52</v>
      </c>
    </row>
    <row r="30" spans="1:28" s="4" customFormat="1" x14ac:dyDescent="0.2">
      <c r="A30" s="9">
        <f>IFERROR(VLOOKUP(B30,'[1]DADOS (OCULTAR)'!$P$3:$R$53,3,0),"")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EDMAR MARIA DA SILVA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 t="str">
        <f>'[1]TCE - ANEXO III - Preencher'!G39</f>
        <v>5143-20</v>
      </c>
      <c r="G30" s="14">
        <f>IF('[1]TCE - ANEXO III - Preencher'!H39="","",'[1]TCE - ANEXO III - Preencher'!H39)</f>
        <v>43862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160.11000000000001</v>
      </c>
      <c r="L30" s="16">
        <f>'[1]TCE - ANEXO III - Preencher'!M39</f>
        <v>0</v>
      </c>
      <c r="M30" s="16">
        <f t="shared" si="1"/>
        <v>160.11000000000001</v>
      </c>
      <c r="N30" s="16">
        <f>'[1]TCE - ANEXO III - Preencher'!O39</f>
        <v>0.56000000000000005</v>
      </c>
      <c r="O30" s="16">
        <f>'[1]TCE - ANEXO III - Preencher'!P39</f>
        <v>0</v>
      </c>
      <c r="P30" s="17">
        <f t="shared" si="2"/>
        <v>0.56000000000000005</v>
      </c>
      <c r="Q30" s="16">
        <f>'[1]TCE - ANEXO III - Preencher'!R39</f>
        <v>224.4</v>
      </c>
      <c r="R30" s="16">
        <f>'[1]TCE - ANEXO III - Preencher'!S39</f>
        <v>0</v>
      </c>
      <c r="S30" s="17">
        <f t="shared" si="3"/>
        <v>224.4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385.07000000000005</v>
      </c>
    </row>
    <row r="31" spans="1:28" s="4" customFormat="1" x14ac:dyDescent="0.2">
      <c r="A31" s="9">
        <f>IFERROR(VLOOKUP(B31,'[1]DADOS (OCULTAR)'!$P$3:$R$53,3,0),"")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EDMILSON HENAUTH</v>
      </c>
      <c r="E31" s="10" t="str">
        <f>IF('[1]TCE - ANEXO III - Preencher'!F40="4 - Assistência Odontológica","2 - Outros Profissionais da Saúde",'[1]TCE - ANEXO II - Enviar TCE'!E30)</f>
        <v>1 - Médico</v>
      </c>
      <c r="F31" s="13" t="str">
        <f>'[1]TCE - ANEXO III - Preencher'!G40</f>
        <v>2251-20</v>
      </c>
      <c r="G31" s="14">
        <f>IF('[1]TCE - ANEXO III - Preencher'!H40="","",'[1]TCE - ANEXO III - Preencher'!H40)</f>
        <v>43862</v>
      </c>
      <c r="H31" s="15">
        <f>'[1]TCE - ANEXO III - Preencher'!I40</f>
        <v>32.229999999999997</v>
      </c>
      <c r="I31" s="15">
        <f>'[1]TCE - ANEXO III - Preencher'!J40</f>
        <v>257.88</v>
      </c>
      <c r="J31" s="15">
        <f>'[1]TCE - ANEXO III - Preencher'!K40</f>
        <v>0</v>
      </c>
      <c r="K31" s="16">
        <f>'[1]TCE - ANEXO III - Preencher'!L40</f>
        <v>160.11000000000001</v>
      </c>
      <c r="L31" s="16">
        <f>'[1]TCE - ANEXO III - Preencher'!M40</f>
        <v>0</v>
      </c>
      <c r="M31" s="16">
        <f t="shared" si="1"/>
        <v>160.11000000000001</v>
      </c>
      <c r="N31" s="16">
        <f>'[1]TCE - ANEXO III - Preencher'!O40</f>
        <v>7.49</v>
      </c>
      <c r="O31" s="16">
        <f>'[1]TCE - ANEXO III - Preencher'!P40</f>
        <v>0</v>
      </c>
      <c r="P31" s="17">
        <f t="shared" si="2"/>
        <v>7.49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457.71000000000004</v>
      </c>
    </row>
    <row r="32" spans="1:28" s="4" customFormat="1" x14ac:dyDescent="0.2">
      <c r="A32" s="9">
        <f>IFERROR(VLOOKUP(B32,'[1]DADOS (OCULTAR)'!$P$3:$R$53,3,0),"")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EDNA SOARES DE ALMEIDA CAVALCANTE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 t="str">
        <f>'[1]TCE - ANEXO III - Preencher'!G41</f>
        <v>2516-05</v>
      </c>
      <c r="G32" s="14">
        <f>IF('[1]TCE - ANEXO III - Preencher'!H41="","",'[1]TCE - ANEXO III - Preencher'!H41)</f>
        <v>43862</v>
      </c>
      <c r="H32" s="15">
        <f>'[1]TCE - ANEXO III - Preencher'!I41</f>
        <v>11.4</v>
      </c>
      <c r="I32" s="15">
        <f>'[1]TCE - ANEXO III - Preencher'!J41</f>
        <v>91.26</v>
      </c>
      <c r="J32" s="15">
        <f>'[1]TCE - ANEXO III - Preencher'!K41</f>
        <v>0</v>
      </c>
      <c r="K32" s="16">
        <f>'[1]TCE - ANEXO III - Preencher'!L41</f>
        <v>160.11000000000001</v>
      </c>
      <c r="L32" s="16">
        <f>'[1]TCE - ANEXO III - Preencher'!M41</f>
        <v>0</v>
      </c>
      <c r="M32" s="16">
        <f t="shared" si="1"/>
        <v>160.11000000000001</v>
      </c>
      <c r="N32" s="16">
        <f>'[1]TCE - ANEXO III - Preencher'!O41</f>
        <v>0.56000000000000005</v>
      </c>
      <c r="O32" s="16">
        <f>'[1]TCE - ANEXO III - Preencher'!P41</f>
        <v>0</v>
      </c>
      <c r="P32" s="17">
        <f t="shared" si="2"/>
        <v>0.56000000000000005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263.33000000000004</v>
      </c>
    </row>
    <row r="33" spans="1:28" s="4" customFormat="1" x14ac:dyDescent="0.2">
      <c r="A33" s="9">
        <f>IFERROR(VLOOKUP(B33,'[1]DADOS (OCULTAR)'!$P$3:$R$53,3,0),"")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EDUARDA VIRGINIA SANTOS MELO TORRES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 t="str">
        <f>'[1]TCE - ANEXO III - Preencher'!G42</f>
        <v>4110-05</v>
      </c>
      <c r="G33" s="14">
        <f>IF('[1]TCE - ANEXO III - Preencher'!H42="","",'[1]TCE - ANEXO III - Preencher'!H42)</f>
        <v>43862</v>
      </c>
      <c r="H33" s="15">
        <f>'[1]TCE - ANEXO III - Preencher'!I42</f>
        <v>13.35</v>
      </c>
      <c r="I33" s="15">
        <f>'[1]TCE - ANEXO III - Preencher'!J42</f>
        <v>106.8</v>
      </c>
      <c r="J33" s="15">
        <f>'[1]TCE - ANEXO III - Preencher'!K42</f>
        <v>0</v>
      </c>
      <c r="K33" s="16">
        <f>'[1]TCE - ANEXO III - Preencher'!L42</f>
        <v>160.11000000000001</v>
      </c>
      <c r="L33" s="16">
        <f>'[1]TCE - ANEXO III - Preencher'!M42</f>
        <v>0</v>
      </c>
      <c r="M33" s="16">
        <f t="shared" si="1"/>
        <v>160.11000000000001</v>
      </c>
      <c r="N33" s="16">
        <f>'[1]TCE - ANEXO III - Preencher'!O42</f>
        <v>0.56000000000000005</v>
      </c>
      <c r="O33" s="16">
        <f>'[1]TCE - ANEXO III - Preencher'!P42</f>
        <v>0</v>
      </c>
      <c r="P33" s="17">
        <f t="shared" si="2"/>
        <v>0.56000000000000005</v>
      </c>
      <c r="Q33" s="16">
        <f>'[1]TCE - ANEXO III - Preencher'!R42</f>
        <v>224.4</v>
      </c>
      <c r="R33" s="16">
        <f>'[1]TCE - ANEXO III - Preencher'!S42</f>
        <v>67.56</v>
      </c>
      <c r="S33" s="17">
        <f t="shared" si="3"/>
        <v>156.84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437.65999999999997</v>
      </c>
    </row>
    <row r="34" spans="1:28" s="4" customFormat="1" x14ac:dyDescent="0.2">
      <c r="A34" s="9">
        <f>IFERROR(VLOOKUP(B34,'[1]DADOS (OCULTAR)'!$P$3:$R$53,3,0),"")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 xml:space="preserve">ELCIO DUARTE LIMA </v>
      </c>
      <c r="E34" s="10" t="str">
        <f>IF('[1]TCE - ANEXO III - Preencher'!F43="4 - Assistência Odontológica","2 - Outros Profissionais da Saúde",'[1]TCE - ANEXO II - Enviar TCE'!E33)</f>
        <v>1 - Médico</v>
      </c>
      <c r="F34" s="13" t="str">
        <f>'[1]TCE - ANEXO III - Preencher'!G43</f>
        <v>2252-75</v>
      </c>
      <c r="G34" s="14">
        <f>IF('[1]TCE - ANEXO III - Preencher'!H43="","",'[1]TCE - ANEXO III - Preencher'!H43)</f>
        <v>43862</v>
      </c>
      <c r="H34" s="15">
        <f>'[1]TCE - ANEXO III - Preencher'!I43</f>
        <v>91.09</v>
      </c>
      <c r="I34" s="15">
        <f>'[1]TCE - ANEXO III - Preencher'!J43</f>
        <v>728.72</v>
      </c>
      <c r="J34" s="15">
        <f>'[1]TCE - ANEXO III - Preencher'!K43</f>
        <v>0</v>
      </c>
      <c r="K34" s="16">
        <f>'[1]TCE - ANEXO III - Preencher'!L43</f>
        <v>160.11000000000001</v>
      </c>
      <c r="L34" s="16">
        <f>'[1]TCE - ANEXO III - Preencher'!M43</f>
        <v>0</v>
      </c>
      <c r="M34" s="16">
        <f t="shared" si="1"/>
        <v>160.11000000000001</v>
      </c>
      <c r="N34" s="16">
        <f>'[1]TCE - ANEXO III - Preencher'!O43</f>
        <v>7.49</v>
      </c>
      <c r="O34" s="16">
        <f>'[1]TCE - ANEXO III - Preencher'!P43</f>
        <v>0</v>
      </c>
      <c r="P34" s="17">
        <f t="shared" si="2"/>
        <v>7.49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987.41000000000008</v>
      </c>
    </row>
    <row r="35" spans="1:28" s="4" customFormat="1" x14ac:dyDescent="0.2">
      <c r="A35" s="9">
        <f>IFERROR(VLOOKUP(B35,'[1]DADOS (OCULTAR)'!$P$3:$R$53,3,0),"")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ELIANE MARIA DA SILVA CRUZ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3516-05</v>
      </c>
      <c r="G35" s="14">
        <f>IF('[1]TCE - ANEXO III - Preencher'!H44="","",'[1]TCE - ANEXO III - Preencher'!H44)</f>
        <v>43862</v>
      </c>
      <c r="H35" s="15">
        <f>'[1]TCE - ANEXO III - Preencher'!I44</f>
        <v>15.33</v>
      </c>
      <c r="I35" s="15">
        <f>'[1]TCE - ANEXO III - Preencher'!J44</f>
        <v>122.71</v>
      </c>
      <c r="J35" s="15">
        <f>'[1]TCE - ANEXO III - Preencher'!K44</f>
        <v>0</v>
      </c>
      <c r="K35" s="16">
        <f>'[1]TCE - ANEXO III - Preencher'!L44</f>
        <v>160.11000000000001</v>
      </c>
      <c r="L35" s="16">
        <f>'[1]TCE - ANEXO III - Preencher'!M44</f>
        <v>0</v>
      </c>
      <c r="M35" s="16">
        <f t="shared" si="1"/>
        <v>160.11000000000001</v>
      </c>
      <c r="N35" s="16">
        <f>'[1]TCE - ANEXO III - Preencher'!O44</f>
        <v>0.56000000000000005</v>
      </c>
      <c r="O35" s="16">
        <f>'[1]TCE - ANEXO III - Preencher'!P44</f>
        <v>0</v>
      </c>
      <c r="P35" s="17">
        <f t="shared" si="2"/>
        <v>0.56000000000000005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298.70999999999998</v>
      </c>
    </row>
    <row r="36" spans="1:28" s="4" customFormat="1" x14ac:dyDescent="0.2">
      <c r="A36" s="9">
        <f>IFERROR(VLOOKUP(B36,'[1]DADOS (OCULTAR)'!$P$3:$R$53,3,0),"")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ELIDA GALDINO FERREIRA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 t="str">
        <f>'[1]TCE - ANEXO III - Preencher'!G45</f>
        <v>4110-05</v>
      </c>
      <c r="G36" s="14">
        <f>IF('[1]TCE - ANEXO III - Preencher'!H45="","",'[1]TCE - ANEXO III - Preencher'!H45)</f>
        <v>43862</v>
      </c>
      <c r="H36" s="15">
        <f>'[1]TCE - ANEXO III - Preencher'!I45</f>
        <v>13.35</v>
      </c>
      <c r="I36" s="15">
        <f>'[1]TCE - ANEXO III - Preencher'!J45</f>
        <v>106.81</v>
      </c>
      <c r="J36" s="15">
        <f>'[1]TCE - ANEXO III - Preencher'!K45</f>
        <v>0</v>
      </c>
      <c r="K36" s="16">
        <f>'[1]TCE - ANEXO III - Preencher'!L45</f>
        <v>160.11000000000001</v>
      </c>
      <c r="L36" s="16">
        <f>'[1]TCE - ANEXO III - Preencher'!M45</f>
        <v>0</v>
      </c>
      <c r="M36" s="16">
        <f t="shared" si="1"/>
        <v>160.11000000000001</v>
      </c>
      <c r="N36" s="16">
        <f>'[1]TCE - ANEXO III - Preencher'!O45</f>
        <v>0.56000000000000005</v>
      </c>
      <c r="O36" s="16">
        <f>'[1]TCE - ANEXO III - Preencher'!P45</f>
        <v>0</v>
      </c>
      <c r="P36" s="17">
        <f t="shared" si="2"/>
        <v>0.56000000000000005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64</v>
      </c>
      <c r="U36" s="16">
        <f>'[1]TCE - ANEXO III - Preencher'!V45</f>
        <v>0</v>
      </c>
      <c r="V36" s="17">
        <f t="shared" si="4"/>
        <v>64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344.83</v>
      </c>
    </row>
    <row r="37" spans="1:28" s="4" customFormat="1" x14ac:dyDescent="0.2">
      <c r="A37" s="9">
        <f>IFERROR(VLOOKUP(B37,'[1]DADOS (OCULTAR)'!$P$3:$R$53,3,0),"")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EMERSON SERGIO DO NASCIMENTO VIEIRA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43862</v>
      </c>
      <c r="H37" s="15">
        <f>'[1]TCE - ANEXO III - Preencher'!I46</f>
        <v>12.54</v>
      </c>
      <c r="I37" s="15">
        <f>'[1]TCE - ANEXO III - Preencher'!J46</f>
        <v>100.32</v>
      </c>
      <c r="J37" s="15">
        <f>'[1]TCE - ANEXO III - Preencher'!K46</f>
        <v>0</v>
      </c>
      <c r="K37" s="16">
        <f>'[1]TCE - ANEXO III - Preencher'!L46</f>
        <v>160.11000000000001</v>
      </c>
      <c r="L37" s="16">
        <f>'[1]TCE - ANEXO III - Preencher'!M46</f>
        <v>0</v>
      </c>
      <c r="M37" s="16">
        <f t="shared" si="1"/>
        <v>160.11000000000001</v>
      </c>
      <c r="N37" s="16">
        <f>'[1]TCE - ANEXO III - Preencher'!O46</f>
        <v>0.56000000000000005</v>
      </c>
      <c r="O37" s="16">
        <f>'[1]TCE - ANEXO III - Preencher'!P46</f>
        <v>0</v>
      </c>
      <c r="P37" s="17">
        <f t="shared" si="2"/>
        <v>0.56000000000000005</v>
      </c>
      <c r="Q37" s="16">
        <f>'[1]TCE - ANEXO III - Preencher'!R46</f>
        <v>224.4</v>
      </c>
      <c r="R37" s="16">
        <f>'[1]TCE - ANEXO III - Preencher'!S46</f>
        <v>62.7</v>
      </c>
      <c r="S37" s="17">
        <f t="shared" si="3"/>
        <v>161.69999999999999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435.23</v>
      </c>
    </row>
    <row r="38" spans="1:28" s="4" customFormat="1" x14ac:dyDescent="0.2">
      <c r="A38" s="9">
        <f>IFERROR(VLOOKUP(B38,'[1]DADOS (OCULTAR)'!$P$3:$R$53,3,0),"")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EMMANUEL JADIAEL FELIX DA SILVA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 t="str">
        <f>'[1]TCE - ANEXO III - Preencher'!G47</f>
        <v>5143-20</v>
      </c>
      <c r="G38" s="14">
        <f>IF('[1]TCE - ANEXO III - Preencher'!H47="","",'[1]TCE - ANEXO III - Preencher'!H47)</f>
        <v>43862</v>
      </c>
      <c r="H38" s="15">
        <f>'[1]TCE - ANEXO III - Preencher'!I47</f>
        <v>19.399999999999999</v>
      </c>
      <c r="I38" s="15">
        <f>'[1]TCE - ANEXO III - Preencher'!J47</f>
        <v>155.13</v>
      </c>
      <c r="J38" s="15">
        <f>'[1]TCE - ANEXO III - Preencher'!K47</f>
        <v>0</v>
      </c>
      <c r="K38" s="16">
        <f>'[1]TCE - ANEXO III - Preencher'!L47</f>
        <v>160.11000000000001</v>
      </c>
      <c r="L38" s="16">
        <f>'[1]TCE - ANEXO III - Preencher'!M47</f>
        <v>0</v>
      </c>
      <c r="M38" s="16">
        <f t="shared" si="1"/>
        <v>160.11000000000001</v>
      </c>
      <c r="N38" s="16">
        <f>'[1]TCE - ANEXO III - Preencher'!O47</f>
        <v>0.56000000000000005</v>
      </c>
      <c r="O38" s="16">
        <f>'[1]TCE - ANEXO III - Preencher'!P47</f>
        <v>0</v>
      </c>
      <c r="P38" s="17">
        <f t="shared" si="2"/>
        <v>0.56000000000000005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335.2</v>
      </c>
    </row>
    <row r="39" spans="1:28" s="4" customFormat="1" x14ac:dyDescent="0.2">
      <c r="A39" s="9">
        <f>IFERROR(VLOOKUP(B39,'[1]DADOS (OCULTAR)'!$P$3:$R$53,3,0),"")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ERICK AMBROSIO PEREIRA RODRIGUES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4110-10</v>
      </c>
      <c r="G39" s="14">
        <f>IF('[1]TCE - ANEXO III - Preencher'!H48="","",'[1]TCE - ANEXO III - Preencher'!H48)</f>
        <v>43862</v>
      </c>
      <c r="H39" s="15">
        <f>'[1]TCE - ANEXO III - Preencher'!I48</f>
        <v>14.07</v>
      </c>
      <c r="I39" s="15">
        <f>'[1]TCE - ANEXO III - Preencher'!J48</f>
        <v>112.56</v>
      </c>
      <c r="J39" s="15">
        <f>'[1]TCE - ANEXO III - Preencher'!K48</f>
        <v>0</v>
      </c>
      <c r="K39" s="16">
        <f>'[1]TCE - ANEXO III - Preencher'!L48</f>
        <v>160.11000000000001</v>
      </c>
      <c r="L39" s="16">
        <f>'[1]TCE - ANEXO III - Preencher'!M48</f>
        <v>0</v>
      </c>
      <c r="M39" s="16">
        <f t="shared" si="1"/>
        <v>160.11000000000001</v>
      </c>
      <c r="N39" s="16">
        <f>'[1]TCE - ANEXO III - Preencher'!O48</f>
        <v>0.56000000000000005</v>
      </c>
      <c r="O39" s="16">
        <f>'[1]TCE - ANEXO III - Preencher'!P48</f>
        <v>0</v>
      </c>
      <c r="P39" s="17">
        <f t="shared" si="2"/>
        <v>0.56000000000000005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287.3</v>
      </c>
    </row>
    <row r="40" spans="1:28" s="4" customFormat="1" x14ac:dyDescent="0.2">
      <c r="A40" s="9">
        <f>IFERROR(VLOOKUP(B40,'[1]DADOS (OCULTAR)'!$P$3:$R$53,3,0),"")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 xml:space="preserve">ERIKA GOMES DOS ANJOS PAES BARRETO </v>
      </c>
      <c r="E40" s="10" t="str">
        <f>IF('[1]TCE - ANEXO III - Preencher'!F49="4 - Assistência Odontológica","2 - Outros Profissionais da Saúde",'[1]TCE - ANEXO II - Enviar TCE'!E39)</f>
        <v>1 - Médico</v>
      </c>
      <c r="F40" s="13" t="str">
        <f>'[1]TCE - ANEXO III - Preencher'!G49</f>
        <v>2252-65</v>
      </c>
      <c r="G40" s="14">
        <f>IF('[1]TCE - ANEXO III - Preencher'!H49="","",'[1]TCE - ANEXO III - Preencher'!H49)</f>
        <v>43862</v>
      </c>
      <c r="H40" s="15">
        <f>'[1]TCE - ANEXO III - Preencher'!I49</f>
        <v>119.62</v>
      </c>
      <c r="I40" s="15">
        <f>'[1]TCE - ANEXO III - Preencher'!J49</f>
        <v>956.97</v>
      </c>
      <c r="J40" s="15">
        <f>'[1]TCE - ANEXO III - Preencher'!K49</f>
        <v>0</v>
      </c>
      <c r="K40" s="16">
        <f>'[1]TCE - ANEXO III - Preencher'!L49</f>
        <v>160.11000000000001</v>
      </c>
      <c r="L40" s="16">
        <f>'[1]TCE - ANEXO III - Preencher'!M49</f>
        <v>0</v>
      </c>
      <c r="M40" s="16">
        <f t="shared" si="1"/>
        <v>160.11000000000001</v>
      </c>
      <c r="N40" s="16">
        <f>'[1]TCE - ANEXO III - Preencher'!O49</f>
        <v>7.49</v>
      </c>
      <c r="O40" s="16">
        <f>'[1]TCE - ANEXO III - Preencher'!P49</f>
        <v>0</v>
      </c>
      <c r="P40" s="17">
        <f t="shared" si="2"/>
        <v>7.49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1244.1900000000003</v>
      </c>
    </row>
    <row r="41" spans="1:28" s="4" customFormat="1" x14ac:dyDescent="0.2">
      <c r="A41" s="9">
        <f>IFERROR(VLOOKUP(B41,'[1]DADOS (OCULTAR)'!$P$3:$R$53,3,0),"")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ERILANE DA SILVA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 t="str">
        <f>'[1]TCE - ANEXO III - Preencher'!G50</f>
        <v>5143-20</v>
      </c>
      <c r="G41" s="14">
        <f>IF('[1]TCE - ANEXO III - Preencher'!H50="","",'[1]TCE - ANEXO III - Preencher'!H50)</f>
        <v>43862</v>
      </c>
      <c r="H41" s="15">
        <f>'[1]TCE - ANEXO III - Preencher'!I50</f>
        <v>12.55</v>
      </c>
      <c r="I41" s="15">
        <f>'[1]TCE - ANEXO III - Preencher'!J50</f>
        <v>100.33</v>
      </c>
      <c r="J41" s="15">
        <f>'[1]TCE - ANEXO III - Preencher'!K50</f>
        <v>0</v>
      </c>
      <c r="K41" s="16">
        <f>'[1]TCE - ANEXO III - Preencher'!L50</f>
        <v>160.11000000000001</v>
      </c>
      <c r="L41" s="16">
        <f>'[1]TCE - ANEXO III - Preencher'!M50</f>
        <v>0</v>
      </c>
      <c r="M41" s="16">
        <f t="shared" si="1"/>
        <v>160.11000000000001</v>
      </c>
      <c r="N41" s="16">
        <f>'[1]TCE - ANEXO III - Preencher'!O50</f>
        <v>0.56000000000000005</v>
      </c>
      <c r="O41" s="16">
        <f>'[1]TCE - ANEXO III - Preencher'!P50</f>
        <v>0</v>
      </c>
      <c r="P41" s="17">
        <f t="shared" si="2"/>
        <v>0.56000000000000005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273.55</v>
      </c>
    </row>
    <row r="42" spans="1:28" s="4" customFormat="1" x14ac:dyDescent="0.2">
      <c r="A42" s="9">
        <f>IFERROR(VLOOKUP(B42,'[1]DADOS (OCULTAR)'!$P$3:$R$53,3,0),"")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FABIANO DE PAIVA MEDEIROS</v>
      </c>
      <c r="E42" s="10" t="str">
        <f>IF('[1]TCE - ANEXO III - Preencher'!F51="4 - Assistência Odontológica","2 - Outros Profissionais da Saúde",'[1]TCE - ANEXO II - Enviar TCE'!E41)</f>
        <v>1 - Médico</v>
      </c>
      <c r="F42" s="13" t="str">
        <f>'[1]TCE - ANEXO III - Preencher'!G51</f>
        <v>2252-65</v>
      </c>
      <c r="G42" s="14">
        <f>IF('[1]TCE - ANEXO III - Preencher'!H51="","",'[1]TCE - ANEXO III - Preencher'!H51)</f>
        <v>43862</v>
      </c>
      <c r="H42" s="15">
        <f>'[1]TCE - ANEXO III - Preencher'!I51</f>
        <v>60.86</v>
      </c>
      <c r="I42" s="15">
        <f>'[1]TCE - ANEXO III - Preencher'!J51</f>
        <v>486.85</v>
      </c>
      <c r="J42" s="15">
        <f>'[1]TCE - ANEXO III - Preencher'!K51</f>
        <v>0</v>
      </c>
      <c r="K42" s="16">
        <f>'[1]TCE - ANEXO III - Preencher'!L51</f>
        <v>160.11000000000001</v>
      </c>
      <c r="L42" s="16">
        <f>'[1]TCE - ANEXO III - Preencher'!M51</f>
        <v>0</v>
      </c>
      <c r="M42" s="16">
        <f t="shared" si="1"/>
        <v>160.11000000000001</v>
      </c>
      <c r="N42" s="16">
        <f>'[1]TCE - ANEXO III - Preencher'!O51</f>
        <v>7.49</v>
      </c>
      <c r="O42" s="16">
        <f>'[1]TCE - ANEXO III - Preencher'!P51</f>
        <v>0</v>
      </c>
      <c r="P42" s="17">
        <f t="shared" si="2"/>
        <v>7.49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715.31000000000006</v>
      </c>
    </row>
    <row r="43" spans="1:28" s="4" customFormat="1" x14ac:dyDescent="0.2">
      <c r="A43" s="9">
        <f>IFERROR(VLOOKUP(B43,'[1]DADOS (OCULTAR)'!$P$3:$R$53,3,0),"")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>FELIPE LUIZ BANDEIRA DE MELO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 t="str">
        <f>'[1]TCE - ANEXO III - Preencher'!G52</f>
        <v>9101-10</v>
      </c>
      <c r="G43" s="14">
        <f>IF('[1]TCE - ANEXO III - Preencher'!H52="","",'[1]TCE - ANEXO III - Preencher'!H52)</f>
        <v>43862</v>
      </c>
      <c r="H43" s="15">
        <f>'[1]TCE - ANEXO III - Preencher'!I52</f>
        <v>26.86</v>
      </c>
      <c r="I43" s="15">
        <f>'[1]TCE - ANEXO III - Preencher'!J52</f>
        <v>214.91</v>
      </c>
      <c r="J43" s="15">
        <f>'[1]TCE - ANEXO III - Preencher'!K52</f>
        <v>0</v>
      </c>
      <c r="K43" s="16">
        <f>'[1]TCE - ANEXO III - Preencher'!L52</f>
        <v>160.11000000000001</v>
      </c>
      <c r="L43" s="16">
        <f>'[1]TCE - ANEXO III - Preencher'!M52</f>
        <v>0</v>
      </c>
      <c r="M43" s="16">
        <f t="shared" si="1"/>
        <v>160.11000000000001</v>
      </c>
      <c r="N43" s="16">
        <f>'[1]TCE - ANEXO III - Preencher'!O52</f>
        <v>0.56000000000000005</v>
      </c>
      <c r="O43" s="16">
        <f>'[1]TCE - ANEXO III - Preencher'!P52</f>
        <v>0</v>
      </c>
      <c r="P43" s="17">
        <f t="shared" si="2"/>
        <v>0.56000000000000005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402.44</v>
      </c>
    </row>
    <row r="44" spans="1:28" s="4" customFormat="1" x14ac:dyDescent="0.2">
      <c r="A44" s="9">
        <f>IFERROR(VLOOKUP(B44,'[1]DADOS (OCULTAR)'!$P$3:$R$53,3,0),"")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FERNANDA NAYARA MARQUES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4110-05</v>
      </c>
      <c r="G44" s="14">
        <f>IF('[1]TCE - ANEXO III - Preencher'!H53="","",'[1]TCE - ANEXO III - Preencher'!H53)</f>
        <v>43862</v>
      </c>
      <c r="H44" s="15">
        <f>'[1]TCE - ANEXO III - Preencher'!I53</f>
        <v>13.35</v>
      </c>
      <c r="I44" s="15">
        <f>'[1]TCE - ANEXO III - Preencher'!J53</f>
        <v>106.8</v>
      </c>
      <c r="J44" s="15">
        <f>'[1]TCE - ANEXO III - Preencher'!K53</f>
        <v>0</v>
      </c>
      <c r="K44" s="16">
        <f>'[1]TCE - ANEXO III - Preencher'!L53</f>
        <v>160.11000000000001</v>
      </c>
      <c r="L44" s="16">
        <f>'[1]TCE - ANEXO III - Preencher'!M53</f>
        <v>0</v>
      </c>
      <c r="M44" s="16">
        <f t="shared" si="1"/>
        <v>160.11000000000001</v>
      </c>
      <c r="N44" s="16">
        <f>'[1]TCE - ANEXO III - Preencher'!O53</f>
        <v>0.56000000000000005</v>
      </c>
      <c r="O44" s="16">
        <f>'[1]TCE - ANEXO III - Preencher'!P53</f>
        <v>0</v>
      </c>
      <c r="P44" s="17">
        <f t="shared" si="2"/>
        <v>0.56000000000000005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280.82</v>
      </c>
    </row>
    <row r="45" spans="1:28" s="4" customFormat="1" x14ac:dyDescent="0.2">
      <c r="A45" s="9">
        <f>IFERROR(VLOOKUP(B45,'[1]DADOS (OCULTAR)'!$P$3:$R$53,3,0),"")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 xml:space="preserve">FERNANDO JOSE DE LIMA BOTELHO JUNIOR </v>
      </c>
      <c r="E45" s="10" t="str">
        <f>IF('[1]TCE - ANEXO III - Preencher'!F54="4 - Assistência Odontológica","2 - Outros Profissionais da Saúde",'[1]TCE - ANEXO II - Enviar TCE'!E44)</f>
        <v>1 - Médico</v>
      </c>
      <c r="F45" s="13" t="str">
        <f>'[1]TCE - ANEXO III - Preencher'!G54</f>
        <v>2252-75</v>
      </c>
      <c r="G45" s="14">
        <f>IF('[1]TCE - ANEXO III - Preencher'!H54="","",'[1]TCE - ANEXO III - Preencher'!H54)</f>
        <v>43862</v>
      </c>
      <c r="H45" s="15">
        <f>'[1]TCE - ANEXO III - Preencher'!I54</f>
        <v>52.09</v>
      </c>
      <c r="I45" s="15">
        <f>'[1]TCE - ANEXO III - Preencher'!J54</f>
        <v>416.72</v>
      </c>
      <c r="J45" s="15">
        <f>'[1]TCE - ANEXO III - Preencher'!K54</f>
        <v>0</v>
      </c>
      <c r="K45" s="16">
        <f>'[1]TCE - ANEXO III - Preencher'!L54</f>
        <v>160.11000000000001</v>
      </c>
      <c r="L45" s="16">
        <f>'[1]TCE - ANEXO III - Preencher'!M54</f>
        <v>0</v>
      </c>
      <c r="M45" s="16">
        <f t="shared" si="1"/>
        <v>160.11000000000001</v>
      </c>
      <c r="N45" s="16">
        <f>'[1]TCE - ANEXO III - Preencher'!O54</f>
        <v>7.49</v>
      </c>
      <c r="O45" s="16">
        <f>'[1]TCE - ANEXO III - Preencher'!P54</f>
        <v>0</v>
      </c>
      <c r="P45" s="17">
        <f t="shared" si="2"/>
        <v>7.49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636.41000000000008</v>
      </c>
    </row>
    <row r="46" spans="1:28" s="4" customFormat="1" x14ac:dyDescent="0.2">
      <c r="A46" s="9">
        <f>IFERROR(VLOOKUP(B46,'[1]DADOS (OCULTAR)'!$P$3:$R$53,3,0),"")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 xml:space="preserve">FLAVIO HENRIQUE VILAÇA DE SALES </v>
      </c>
      <c r="E46" s="10" t="str">
        <f>IF('[1]TCE - ANEXO III - Preencher'!F55="4 - Assistência Odontológica","2 - Outros Profissionais da Saúde",'[1]TCE - ANEXO II - Enviar TCE'!E45)</f>
        <v>1 - Médico</v>
      </c>
      <c r="F46" s="13" t="str">
        <f>'[1]TCE - ANEXO III - Preencher'!G55</f>
        <v>2251-25</v>
      </c>
      <c r="G46" s="14">
        <f>IF('[1]TCE - ANEXO III - Preencher'!H55="","",'[1]TCE - ANEXO III - Preencher'!H55)</f>
        <v>43862</v>
      </c>
      <c r="H46" s="15">
        <f>'[1]TCE - ANEXO III - Preencher'!I55</f>
        <v>35.590000000000003</v>
      </c>
      <c r="I46" s="15">
        <f>'[1]TCE - ANEXO III - Preencher'!J55</f>
        <v>284.75</v>
      </c>
      <c r="J46" s="15">
        <f>'[1]TCE - ANEXO III - Preencher'!K55</f>
        <v>0</v>
      </c>
      <c r="K46" s="16">
        <f>'[1]TCE - ANEXO III - Preencher'!L55</f>
        <v>160.11000000000001</v>
      </c>
      <c r="L46" s="16">
        <f>'[1]TCE - ANEXO III - Preencher'!M55</f>
        <v>0</v>
      </c>
      <c r="M46" s="16">
        <f t="shared" si="1"/>
        <v>160.11000000000001</v>
      </c>
      <c r="N46" s="16">
        <f>'[1]TCE - ANEXO III - Preencher'!O55</f>
        <v>7.49</v>
      </c>
      <c r="O46" s="16">
        <f>'[1]TCE - ANEXO III - Preencher'!P55</f>
        <v>0</v>
      </c>
      <c r="P46" s="17">
        <f t="shared" si="2"/>
        <v>7.49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487.94000000000005</v>
      </c>
    </row>
    <row r="47" spans="1:28" s="4" customFormat="1" x14ac:dyDescent="0.2">
      <c r="A47" s="9">
        <f>IFERROR(VLOOKUP(B47,'[1]DADOS (OCULTAR)'!$P$3:$R$53,3,0),"")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FLAVIO LAURENTINO DE SOUSA</v>
      </c>
      <c r="E47" s="10" t="str">
        <f>IF('[1]TCE - ANEXO III - Preencher'!F56="4 - Assistência Odontológica","2 - Outros Profissionais da Saúde",'[1]TCE - ANEXO II - Enviar TCE'!E46)</f>
        <v>1 - Médico</v>
      </c>
      <c r="F47" s="13" t="str">
        <f>'[1]TCE - ANEXO III - Preencher'!G56</f>
        <v>2251-20</v>
      </c>
      <c r="G47" s="14">
        <f>IF('[1]TCE - ANEXO III - Preencher'!H56="","",'[1]TCE - ANEXO III - Preencher'!H56)</f>
        <v>43862</v>
      </c>
      <c r="H47" s="15">
        <f>'[1]TCE - ANEXO III - Preencher'!I56</f>
        <v>92.09</v>
      </c>
      <c r="I47" s="15">
        <f>'[1]TCE - ANEXO III - Preencher'!J56</f>
        <v>736.72</v>
      </c>
      <c r="J47" s="15">
        <f>'[1]TCE - ANEXO III - Preencher'!K56</f>
        <v>0</v>
      </c>
      <c r="K47" s="16">
        <f>'[1]TCE - ANEXO III - Preencher'!L56</f>
        <v>160.11000000000001</v>
      </c>
      <c r="L47" s="16">
        <f>'[1]TCE - ANEXO III - Preencher'!M56</f>
        <v>0</v>
      </c>
      <c r="M47" s="16">
        <f t="shared" si="1"/>
        <v>160.11000000000001</v>
      </c>
      <c r="N47" s="16">
        <f>'[1]TCE - ANEXO III - Preencher'!O56</f>
        <v>7.49</v>
      </c>
      <c r="O47" s="16">
        <f>'[1]TCE - ANEXO III - Preencher'!P56</f>
        <v>0</v>
      </c>
      <c r="P47" s="17">
        <f t="shared" si="2"/>
        <v>7.49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996.41000000000008</v>
      </c>
    </row>
    <row r="48" spans="1:28" s="4" customFormat="1" x14ac:dyDescent="0.2">
      <c r="A48" s="9">
        <f>IFERROR(VLOOKUP(B48,'[1]DADOS (OCULTAR)'!$P$3:$R$53,3,0),"")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FRANK FERNANDES LIMA</v>
      </c>
      <c r="E48" s="10" t="str">
        <f>IF('[1]TCE - ANEXO III - Preencher'!F57="4 - Assistência Odontológica","2 - Outros Profissionais da Saúde",'[1]TCE - ANEXO II - Enviar TCE'!E47)</f>
        <v>1 - Médico</v>
      </c>
      <c r="F48" s="13" t="str">
        <f>'[1]TCE - ANEXO III - Preencher'!G57</f>
        <v>2252-55</v>
      </c>
      <c r="G48" s="14">
        <f>IF('[1]TCE - ANEXO III - Preencher'!H57="","",'[1]TCE - ANEXO III - Preencher'!H57)</f>
        <v>43862</v>
      </c>
      <c r="H48" s="15">
        <f>'[1]TCE - ANEXO III - Preencher'!I57</f>
        <v>60.85</v>
      </c>
      <c r="I48" s="15">
        <f>'[1]TCE - ANEXO III - Preencher'!J57</f>
        <v>486.84</v>
      </c>
      <c r="J48" s="15">
        <f>'[1]TCE - ANEXO III - Preencher'!K57</f>
        <v>0</v>
      </c>
      <c r="K48" s="16">
        <f>'[1]TCE - ANEXO III - Preencher'!L57</f>
        <v>160.11000000000001</v>
      </c>
      <c r="L48" s="16">
        <f>'[1]TCE - ANEXO III - Preencher'!M57</f>
        <v>0</v>
      </c>
      <c r="M48" s="16">
        <f t="shared" si="1"/>
        <v>160.11000000000001</v>
      </c>
      <c r="N48" s="16">
        <f>'[1]TCE - ANEXO III - Preencher'!O57</f>
        <v>7.49</v>
      </c>
      <c r="O48" s="16">
        <f>'[1]TCE - ANEXO III - Preencher'!P57</f>
        <v>0</v>
      </c>
      <c r="P48" s="17">
        <f t="shared" si="2"/>
        <v>7.49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715.29</v>
      </c>
    </row>
    <row r="49" spans="1:28" s="4" customFormat="1" x14ac:dyDescent="0.2">
      <c r="A49" s="9">
        <f>IFERROR(VLOOKUP(B49,'[1]DADOS (OCULTAR)'!$P$3:$R$53,3,0),"")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>GILSON CAVALCANTI TOME DA SILVA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 t="str">
        <f>'[1]TCE - ANEXO III - Preencher'!G58</f>
        <v>5173-30</v>
      </c>
      <c r="G49" s="14">
        <f>IF('[1]TCE - ANEXO III - Preencher'!H58="","",'[1]TCE - ANEXO III - Preencher'!H58)</f>
        <v>43862</v>
      </c>
      <c r="H49" s="15">
        <f>'[1]TCE - ANEXO III - Preencher'!I58</f>
        <v>11.29</v>
      </c>
      <c r="I49" s="15">
        <f>'[1]TCE - ANEXO III - Preencher'!J58</f>
        <v>90.33</v>
      </c>
      <c r="J49" s="15">
        <f>'[1]TCE - ANEXO III - Preencher'!K58</f>
        <v>0</v>
      </c>
      <c r="K49" s="16">
        <f>'[1]TCE - ANEXO III - Preencher'!L58</f>
        <v>160.11000000000001</v>
      </c>
      <c r="L49" s="16">
        <f>'[1]TCE - ANEXO III - Preencher'!M58</f>
        <v>0</v>
      </c>
      <c r="M49" s="16">
        <f t="shared" si="1"/>
        <v>160.11000000000001</v>
      </c>
      <c r="N49" s="16">
        <f>'[1]TCE - ANEXO III - Preencher'!O58</f>
        <v>0.56000000000000005</v>
      </c>
      <c r="O49" s="16">
        <f>'[1]TCE - ANEXO III - Preencher'!P58</f>
        <v>0</v>
      </c>
      <c r="P49" s="17">
        <f t="shared" si="2"/>
        <v>0.56000000000000005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262.29000000000002</v>
      </c>
    </row>
    <row r="50" spans="1:28" s="4" customFormat="1" x14ac:dyDescent="0.2">
      <c r="A50" s="9">
        <f>IFERROR(VLOOKUP(B50,'[1]DADOS (OCULTAR)'!$P$3:$R$53,3,0),"")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GILSON RODRIGUES DE OLIVEIRA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 t="str">
        <f>'[1]TCE - ANEXO III - Preencher'!G59</f>
        <v>4110-10</v>
      </c>
      <c r="G50" s="14">
        <f>IF('[1]TCE - ANEXO III - Preencher'!H59="","",'[1]TCE - ANEXO III - Preencher'!H59)</f>
        <v>43862</v>
      </c>
      <c r="H50" s="15">
        <f>'[1]TCE - ANEXO III - Preencher'!I59</f>
        <v>14.06</v>
      </c>
      <c r="I50" s="15">
        <f>'[1]TCE - ANEXO III - Preencher'!J59</f>
        <v>112.55</v>
      </c>
      <c r="J50" s="15">
        <f>'[1]TCE - ANEXO III - Preencher'!K59</f>
        <v>0</v>
      </c>
      <c r="K50" s="16">
        <f>'[1]TCE - ANEXO III - Preencher'!L59</f>
        <v>160.11000000000001</v>
      </c>
      <c r="L50" s="16">
        <f>'[1]TCE - ANEXO III - Preencher'!M59</f>
        <v>0</v>
      </c>
      <c r="M50" s="16">
        <f t="shared" si="1"/>
        <v>160.11000000000001</v>
      </c>
      <c r="N50" s="16">
        <f>'[1]TCE - ANEXO III - Preencher'!O59</f>
        <v>0.56000000000000005</v>
      </c>
      <c r="O50" s="16">
        <f>'[1]TCE - ANEXO III - Preencher'!P59</f>
        <v>0</v>
      </c>
      <c r="P50" s="17">
        <f t="shared" si="2"/>
        <v>0.56000000000000005</v>
      </c>
      <c r="Q50" s="16">
        <f>'[1]TCE - ANEXO III - Preencher'!R59</f>
        <v>224.4</v>
      </c>
      <c r="R50" s="16">
        <f>'[1]TCE - ANEXO III - Preencher'!S59</f>
        <v>84.42</v>
      </c>
      <c r="S50" s="17">
        <f t="shared" si="3"/>
        <v>139.98000000000002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427.26000000000005</v>
      </c>
    </row>
    <row r="51" spans="1:28" s="4" customFormat="1" x14ac:dyDescent="0.2">
      <c r="A51" s="9">
        <f>IFERROR(VLOOKUP(B51,'[1]DADOS (OCULTAR)'!$P$3:$R$53,3,0),"")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GIOVANI THIAGO CARDOSO DE SOUZA</v>
      </c>
      <c r="E51" s="10" t="str">
        <f>IF('[1]TCE - ANEXO III - Preencher'!F60="4 - Assistência Odontológica","2 - Outros Profissionais da Saúde",'[1]TCE - ANEXO II - Enviar TCE'!E50)</f>
        <v>1 - Médico</v>
      </c>
      <c r="F51" s="13" t="str">
        <f>'[1]TCE - ANEXO III - Preencher'!G60</f>
        <v>2252-25</v>
      </c>
      <c r="G51" s="14">
        <f>IF('[1]TCE - ANEXO III - Preencher'!H60="","",'[1]TCE - ANEXO III - Preencher'!H60)</f>
        <v>43862</v>
      </c>
      <c r="H51" s="15">
        <f>'[1]TCE - ANEXO III - Preencher'!I60</f>
        <v>107.38</v>
      </c>
      <c r="I51" s="15">
        <f>'[1]TCE - ANEXO III - Preencher'!J60</f>
        <v>859.08</v>
      </c>
      <c r="J51" s="15">
        <f>'[1]TCE - ANEXO III - Preencher'!K60</f>
        <v>0</v>
      </c>
      <c r="K51" s="16">
        <f>'[1]TCE - ANEXO III - Preencher'!L60</f>
        <v>160.11000000000001</v>
      </c>
      <c r="L51" s="16">
        <f>'[1]TCE - ANEXO III - Preencher'!M60</f>
        <v>0</v>
      </c>
      <c r="M51" s="16">
        <f t="shared" si="1"/>
        <v>160.11000000000001</v>
      </c>
      <c r="N51" s="16">
        <f>'[1]TCE - ANEXO III - Preencher'!O60</f>
        <v>7.49</v>
      </c>
      <c r="O51" s="16">
        <f>'[1]TCE - ANEXO III - Preencher'!P60</f>
        <v>0</v>
      </c>
      <c r="P51" s="17">
        <f t="shared" si="2"/>
        <v>7.49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1134.0600000000002</v>
      </c>
    </row>
    <row r="52" spans="1:28" s="4" customFormat="1" x14ac:dyDescent="0.2">
      <c r="A52" s="9">
        <f>IFERROR(VLOOKUP(B52,'[1]DADOS (OCULTAR)'!$P$3:$R$53,3,0),"")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GISELLE FERREIRA DE OLIVEIRA</v>
      </c>
      <c r="E52" s="10" t="str">
        <f>IF('[1]TCE - ANEXO III - Preencher'!F61="4 - Assistência Odontológica","2 - Outros Profissionais da Saúde",'[1]TCE - ANEXO II - Enviar TCE'!E51)</f>
        <v>1 - Médico</v>
      </c>
      <c r="F52" s="13" t="str">
        <f>'[1]TCE - ANEXO III - Preencher'!G61</f>
        <v>2252-65</v>
      </c>
      <c r="G52" s="14">
        <f>IF('[1]TCE - ANEXO III - Preencher'!H61="","",'[1]TCE - ANEXO III - Preencher'!H61)</f>
        <v>43862</v>
      </c>
      <c r="H52" s="15">
        <f>'[1]TCE - ANEXO III - Preencher'!I61</f>
        <v>119.61</v>
      </c>
      <c r="I52" s="15">
        <f>'[1]TCE - ANEXO III - Preencher'!J61</f>
        <v>956.88</v>
      </c>
      <c r="J52" s="15">
        <f>'[1]TCE - ANEXO III - Preencher'!K61</f>
        <v>0</v>
      </c>
      <c r="K52" s="16">
        <f>'[1]TCE - ANEXO III - Preencher'!L61</f>
        <v>160.11000000000001</v>
      </c>
      <c r="L52" s="16">
        <f>'[1]TCE - ANEXO III - Preencher'!M61</f>
        <v>0</v>
      </c>
      <c r="M52" s="16">
        <f t="shared" si="1"/>
        <v>160.11000000000001</v>
      </c>
      <c r="N52" s="16">
        <f>'[1]TCE - ANEXO III - Preencher'!O61</f>
        <v>7.49</v>
      </c>
      <c r="O52" s="16">
        <f>'[1]TCE - ANEXO III - Preencher'!P61</f>
        <v>0</v>
      </c>
      <c r="P52" s="17">
        <f t="shared" si="2"/>
        <v>7.49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1244.0899999999999</v>
      </c>
    </row>
    <row r="53" spans="1:28" s="4" customFormat="1" x14ac:dyDescent="0.2">
      <c r="A53" s="9">
        <f>IFERROR(VLOOKUP(B53,'[1]DADOS (OCULTAR)'!$P$3:$R$53,3,0),"")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GISLANE SILVA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43862</v>
      </c>
      <c r="H53" s="15">
        <f>'[1]TCE - ANEXO III - Preencher'!I62</f>
        <v>14.64</v>
      </c>
      <c r="I53" s="15">
        <f>'[1]TCE - ANEXO III - Preencher'!J62</f>
        <v>117.15</v>
      </c>
      <c r="J53" s="15">
        <f>'[1]TCE - ANEXO III - Preencher'!K62</f>
        <v>0</v>
      </c>
      <c r="K53" s="16">
        <f>'[1]TCE - ANEXO III - Preencher'!L62</f>
        <v>160.11000000000001</v>
      </c>
      <c r="L53" s="16">
        <f>'[1]TCE - ANEXO III - Preencher'!M62</f>
        <v>0</v>
      </c>
      <c r="M53" s="16">
        <f t="shared" si="1"/>
        <v>160.11000000000001</v>
      </c>
      <c r="N53" s="16">
        <f>'[1]TCE - ANEXO III - Preencher'!O62</f>
        <v>0.56000000000000005</v>
      </c>
      <c r="O53" s="16">
        <f>'[1]TCE - ANEXO III - Preencher'!P62</f>
        <v>0</v>
      </c>
      <c r="P53" s="17">
        <f t="shared" si="2"/>
        <v>0.56000000000000005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292.46000000000004</v>
      </c>
    </row>
    <row r="54" spans="1:28" s="4" customFormat="1" x14ac:dyDescent="0.2">
      <c r="A54" s="9">
        <f>IFERROR(VLOOKUP(B54,'[1]DADOS (OCULTAR)'!$P$3:$R$53,3,0),"")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GLEYSON RAFAEL DE SOUZA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43862</v>
      </c>
      <c r="H54" s="15">
        <f>'[1]TCE - ANEXO III - Preencher'!I63</f>
        <v>14.64</v>
      </c>
      <c r="I54" s="15">
        <f>'[1]TCE - ANEXO III - Preencher'!J63</f>
        <v>115.32</v>
      </c>
      <c r="J54" s="15">
        <f>'[1]TCE - ANEXO III - Preencher'!K63</f>
        <v>0</v>
      </c>
      <c r="K54" s="16">
        <f>'[1]TCE - ANEXO III - Preencher'!L63</f>
        <v>160.11000000000001</v>
      </c>
      <c r="L54" s="16">
        <f>'[1]TCE - ANEXO III - Preencher'!M63</f>
        <v>0</v>
      </c>
      <c r="M54" s="16">
        <f t="shared" si="1"/>
        <v>160.11000000000001</v>
      </c>
      <c r="N54" s="16">
        <f>'[1]TCE - ANEXO III - Preencher'!O63</f>
        <v>0.56000000000000005</v>
      </c>
      <c r="O54" s="16">
        <f>'[1]TCE - ANEXO III - Preencher'!P63</f>
        <v>0</v>
      </c>
      <c r="P54" s="17">
        <f t="shared" si="2"/>
        <v>0.56000000000000005</v>
      </c>
      <c r="Q54" s="16">
        <f>'[1]TCE - ANEXO III - Preencher'!R63</f>
        <v>224.4</v>
      </c>
      <c r="R54" s="16">
        <f>'[1]TCE - ANEXO III - Preencher'!S63</f>
        <v>75.33</v>
      </c>
      <c r="S54" s="17">
        <f t="shared" si="3"/>
        <v>149.07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439.7</v>
      </c>
    </row>
    <row r="55" spans="1:28" s="4" customFormat="1" x14ac:dyDescent="0.2">
      <c r="A55" s="9">
        <f>IFERROR(VLOOKUP(B55,'[1]DADOS (OCULTAR)'!$P$3:$R$53,3,0),"")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 xml:space="preserve">GUILHERME CAMAROTTI DE OLIVEIRA CANEJO </v>
      </c>
      <c r="E55" s="10" t="str">
        <f>IF('[1]TCE - ANEXO III - Preencher'!F64="4 - Assistência Odontológica","2 - Outros Profissionais da Saúde",'[1]TCE - ANEXO II - Enviar TCE'!E54)</f>
        <v>1 - Médico</v>
      </c>
      <c r="F55" s="13" t="str">
        <f>'[1]TCE - ANEXO III - Preencher'!G64</f>
        <v>2251-65</v>
      </c>
      <c r="G55" s="14">
        <f>IF('[1]TCE - ANEXO III - Preencher'!H64="","",'[1]TCE - ANEXO III - Preencher'!H64)</f>
        <v>43862</v>
      </c>
      <c r="H55" s="15">
        <f>'[1]TCE - ANEXO III - Preencher'!I64</f>
        <v>212.67</v>
      </c>
      <c r="I55" s="15">
        <f>'[1]TCE - ANEXO III - Preencher'!J64</f>
        <v>1701.35</v>
      </c>
      <c r="J55" s="15">
        <f>'[1]TCE - ANEXO III - Preencher'!K64</f>
        <v>0</v>
      </c>
      <c r="K55" s="16">
        <f>'[1]TCE - ANEXO III - Preencher'!L64</f>
        <v>160.11000000000001</v>
      </c>
      <c r="L55" s="16">
        <f>'[1]TCE - ANEXO III - Preencher'!M64</f>
        <v>0</v>
      </c>
      <c r="M55" s="16">
        <f t="shared" si="1"/>
        <v>160.11000000000001</v>
      </c>
      <c r="N55" s="16">
        <f>'[1]TCE - ANEXO III - Preencher'!O64</f>
        <v>0.56000000000000005</v>
      </c>
      <c r="O55" s="16">
        <f>'[1]TCE - ANEXO III - Preencher'!P64</f>
        <v>0</v>
      </c>
      <c r="P55" s="17">
        <f t="shared" si="2"/>
        <v>0.56000000000000005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2074.69</v>
      </c>
    </row>
    <row r="56" spans="1:28" s="4" customFormat="1" x14ac:dyDescent="0.2">
      <c r="A56" s="9">
        <f>IFERROR(VLOOKUP(B56,'[1]DADOS (OCULTAR)'!$P$3:$R$53,3,0),"")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 xml:space="preserve">HINAYARA SANTOS RODRIGUES LIBERATO </v>
      </c>
      <c r="E56" s="10" t="str">
        <f>IF('[1]TCE - ANEXO III - Preencher'!F65="4 - Assistência Odontológica","2 - Outros Profissionais da Saúde",'[1]TCE - ANEXO II - Enviar TCE'!E55)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43862</v>
      </c>
      <c r="H56" s="15">
        <f>'[1]TCE - ANEXO III - Preencher'!I65</f>
        <v>15.97</v>
      </c>
      <c r="I56" s="15">
        <f>'[1]TCE - ANEXO III - Preencher'!J65</f>
        <v>127.76</v>
      </c>
      <c r="J56" s="15">
        <f>'[1]TCE - ANEXO III - Preencher'!K65</f>
        <v>0</v>
      </c>
      <c r="K56" s="16">
        <f>'[1]TCE - ANEXO III - Preencher'!L65</f>
        <v>160.11000000000001</v>
      </c>
      <c r="L56" s="16">
        <f>'[1]TCE - ANEXO III - Preencher'!M65</f>
        <v>0</v>
      </c>
      <c r="M56" s="16">
        <f t="shared" si="1"/>
        <v>160.11000000000001</v>
      </c>
      <c r="N56" s="16">
        <f>'[1]TCE - ANEXO III - Preencher'!O65</f>
        <v>0.56000000000000005</v>
      </c>
      <c r="O56" s="16">
        <f>'[1]TCE - ANEXO III - Preencher'!P65</f>
        <v>0</v>
      </c>
      <c r="P56" s="17">
        <f t="shared" si="2"/>
        <v>0.56000000000000005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304.40000000000003</v>
      </c>
    </row>
    <row r="57" spans="1:28" s="4" customFormat="1" x14ac:dyDescent="0.2">
      <c r="A57" s="9">
        <f>IFERROR(VLOOKUP(B57,'[1]DADOS (OCULTAR)'!$P$3:$R$53,3,0),"")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HUDE LUCENA GONCALVES DIAS</v>
      </c>
      <c r="E57" s="10" t="str">
        <f>IF('[1]TCE - ANEXO III - Preencher'!F66="4 - Assistência Odontológica","2 - Outros Profissionais da Saúde",'[1]TCE - ANEXO II - Enviar TCE'!E56)</f>
        <v>1 - Médico</v>
      </c>
      <c r="F57" s="13" t="str">
        <f>'[1]TCE - ANEXO III - Preencher'!G66</f>
        <v>2251-25</v>
      </c>
      <c r="G57" s="14">
        <f>IF('[1]TCE - ANEXO III - Preencher'!H66="","",'[1]TCE - ANEXO III - Preencher'!H66)</f>
        <v>43862</v>
      </c>
      <c r="H57" s="15">
        <f>'[1]TCE - ANEXO III - Preencher'!I66</f>
        <v>130.24</v>
      </c>
      <c r="I57" s="15">
        <f>'[1]TCE - ANEXO III - Preencher'!J66</f>
        <v>1041.9100000000001</v>
      </c>
      <c r="J57" s="15">
        <f>'[1]TCE - ANEXO III - Preencher'!K66</f>
        <v>0</v>
      </c>
      <c r="K57" s="16">
        <f>'[1]TCE - ANEXO III - Preencher'!L66</f>
        <v>160.11000000000001</v>
      </c>
      <c r="L57" s="16">
        <f>'[1]TCE - ANEXO III - Preencher'!M66</f>
        <v>0</v>
      </c>
      <c r="M57" s="16">
        <f t="shared" si="1"/>
        <v>160.11000000000001</v>
      </c>
      <c r="N57" s="16">
        <f>'[1]TCE - ANEXO III - Preencher'!O66</f>
        <v>7.49</v>
      </c>
      <c r="O57" s="16">
        <f>'[1]TCE - ANEXO III - Preencher'!P66</f>
        <v>0</v>
      </c>
      <c r="P57" s="17">
        <f t="shared" si="2"/>
        <v>7.49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1339.7500000000002</v>
      </c>
    </row>
    <row r="58" spans="1:28" s="4" customFormat="1" x14ac:dyDescent="0.2">
      <c r="A58" s="9">
        <f>IFERROR(VLOOKUP(B58,'[1]DADOS (OCULTAR)'!$P$3:$R$53,3,0),"")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IGOR EDUARDO DE OLIVEIRA SOUZA</v>
      </c>
      <c r="E58" s="10" t="str">
        <f>IF('[1]TCE - ANEXO III - Preencher'!F67="4 - Assistência Odontológica","2 - Outros Profissionais da Saúde",'[1]TCE - ANEXO II - Enviar TCE'!E57)</f>
        <v>1 - Médico</v>
      </c>
      <c r="F58" s="13" t="str">
        <f>'[1]TCE - ANEXO III - Preencher'!G67</f>
        <v>2252-75</v>
      </c>
      <c r="G58" s="14">
        <f>IF('[1]TCE - ANEXO III - Preencher'!H67="","",'[1]TCE - ANEXO III - Preencher'!H67)</f>
        <v>43862</v>
      </c>
      <c r="H58" s="15">
        <f>'[1]TCE - ANEXO III - Preencher'!I67</f>
        <v>119.63</v>
      </c>
      <c r="I58" s="15">
        <f>'[1]TCE - ANEXO III - Preencher'!J67</f>
        <v>956.98</v>
      </c>
      <c r="J58" s="15">
        <f>'[1]TCE - ANEXO III - Preencher'!K67</f>
        <v>0</v>
      </c>
      <c r="K58" s="16">
        <f>'[1]TCE - ANEXO III - Preencher'!L67</f>
        <v>160.11000000000001</v>
      </c>
      <c r="L58" s="16">
        <f>'[1]TCE - ANEXO III - Preencher'!M67</f>
        <v>0</v>
      </c>
      <c r="M58" s="16">
        <f t="shared" si="1"/>
        <v>160.11000000000001</v>
      </c>
      <c r="N58" s="16">
        <f>'[1]TCE - ANEXO III - Preencher'!O67</f>
        <v>7.49</v>
      </c>
      <c r="O58" s="16">
        <f>'[1]TCE - ANEXO III - Preencher'!P67</f>
        <v>0</v>
      </c>
      <c r="P58" s="17">
        <f t="shared" si="2"/>
        <v>7.49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1244.2100000000003</v>
      </c>
    </row>
    <row r="59" spans="1:28" s="4" customFormat="1" x14ac:dyDescent="0.2">
      <c r="A59" s="9">
        <f>IFERROR(VLOOKUP(B59,'[1]DADOS (OCULTAR)'!$P$3:$R$53,3,0),"")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 xml:space="preserve">INGRID ALINE ALMEIDA DE MOURA 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43862</v>
      </c>
      <c r="H59" s="15">
        <f>'[1]TCE - ANEXO III - Preencher'!I68</f>
        <v>14.64</v>
      </c>
      <c r="I59" s="15">
        <f>'[1]TCE - ANEXO III - Preencher'!J68</f>
        <v>117.16</v>
      </c>
      <c r="J59" s="15">
        <f>'[1]TCE - ANEXO III - Preencher'!K68</f>
        <v>0</v>
      </c>
      <c r="K59" s="16">
        <f>'[1]TCE - ANEXO III - Preencher'!L68</f>
        <v>160.11000000000001</v>
      </c>
      <c r="L59" s="16">
        <f>'[1]TCE - ANEXO III - Preencher'!M68</f>
        <v>0</v>
      </c>
      <c r="M59" s="16">
        <f t="shared" si="1"/>
        <v>160.11000000000001</v>
      </c>
      <c r="N59" s="16">
        <f>'[1]TCE - ANEXO III - Preencher'!O68</f>
        <v>0.56000000000000005</v>
      </c>
      <c r="O59" s="16">
        <f>'[1]TCE - ANEXO III - Preencher'!P68</f>
        <v>0</v>
      </c>
      <c r="P59" s="17">
        <f t="shared" si="2"/>
        <v>0.56000000000000005</v>
      </c>
      <c r="Q59" s="16">
        <f>'[1]TCE - ANEXO III - Preencher'!R68</f>
        <v>224.4</v>
      </c>
      <c r="R59" s="16">
        <f>'[1]TCE - ANEXO III - Preencher'!S68</f>
        <v>75.33</v>
      </c>
      <c r="S59" s="17">
        <f t="shared" si="3"/>
        <v>149.07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441.54</v>
      </c>
    </row>
    <row r="60" spans="1:28" s="4" customFormat="1" x14ac:dyDescent="0.2">
      <c r="A60" s="9">
        <f>IFERROR(VLOOKUP(B60,'[1]DADOS (OCULTAR)'!$P$3:$R$53,3,0),"")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ISABELLA CARDOSO PEREIRA</v>
      </c>
      <c r="E60" s="10" t="str">
        <f>IF('[1]TCE - ANEXO III - Preencher'!F69="4 - Assistência Odontológica","2 - Outros Profissionais da Saúde",'[1]TCE - ANEXO II - Enviar TCE'!E59)</f>
        <v>1 - Médico</v>
      </c>
      <c r="F60" s="13" t="str">
        <f>'[1]TCE - ANEXO III - Preencher'!G69</f>
        <v>2251-20</v>
      </c>
      <c r="G60" s="14">
        <f>IF('[1]TCE - ANEXO III - Preencher'!H69="","",'[1]TCE - ANEXO III - Preencher'!H69)</f>
        <v>43862</v>
      </c>
      <c r="H60" s="15">
        <f>'[1]TCE - ANEXO III - Preencher'!I69</f>
        <v>60.86</v>
      </c>
      <c r="I60" s="15">
        <f>'[1]TCE - ANEXO III - Preencher'!J69</f>
        <v>486.81</v>
      </c>
      <c r="J60" s="15">
        <f>'[1]TCE - ANEXO III - Preencher'!K69</f>
        <v>0</v>
      </c>
      <c r="K60" s="16">
        <f>'[1]TCE - ANEXO III - Preencher'!L69</f>
        <v>160.11000000000001</v>
      </c>
      <c r="L60" s="16">
        <f>'[1]TCE - ANEXO III - Preencher'!M69</f>
        <v>0</v>
      </c>
      <c r="M60" s="16">
        <f t="shared" si="1"/>
        <v>160.11000000000001</v>
      </c>
      <c r="N60" s="16">
        <f>'[1]TCE - ANEXO III - Preencher'!O69</f>
        <v>7.49</v>
      </c>
      <c r="O60" s="16">
        <f>'[1]TCE - ANEXO III - Preencher'!P69</f>
        <v>0</v>
      </c>
      <c r="P60" s="17">
        <f t="shared" si="2"/>
        <v>7.49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715.27</v>
      </c>
    </row>
    <row r="61" spans="1:28" s="4" customFormat="1" x14ac:dyDescent="0.2">
      <c r="A61" s="9">
        <f>IFERROR(VLOOKUP(B61,'[1]DADOS (OCULTAR)'!$P$3:$R$53,3,0),"")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ISABELLA NAYARA SANTOS SILVA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 t="str">
        <f>'[1]TCE - ANEXO III - Preencher'!G70</f>
        <v>2234-05</v>
      </c>
      <c r="G61" s="14">
        <f>IF('[1]TCE - ANEXO III - Preencher'!H70="","",'[1]TCE - ANEXO III - Preencher'!H70)</f>
        <v>43862</v>
      </c>
      <c r="H61" s="15">
        <f>'[1]TCE - ANEXO III - Preencher'!I70</f>
        <v>40.18</v>
      </c>
      <c r="I61" s="15">
        <f>'[1]TCE - ANEXO III - Preencher'!J70</f>
        <v>321.38</v>
      </c>
      <c r="J61" s="15">
        <f>'[1]TCE - ANEXO III - Preencher'!K70</f>
        <v>0</v>
      </c>
      <c r="K61" s="16">
        <f>'[1]TCE - ANEXO III - Preencher'!L70</f>
        <v>160.11000000000001</v>
      </c>
      <c r="L61" s="16">
        <f>'[1]TCE - ANEXO III - Preencher'!M70</f>
        <v>0</v>
      </c>
      <c r="M61" s="16">
        <f t="shared" si="1"/>
        <v>160.11000000000001</v>
      </c>
      <c r="N61" s="16">
        <f>'[1]TCE - ANEXO III - Preencher'!O70</f>
        <v>0.56000000000000005</v>
      </c>
      <c r="O61" s="16">
        <f>'[1]TCE - ANEXO III - Preencher'!P70</f>
        <v>0</v>
      </c>
      <c r="P61" s="17">
        <f t="shared" si="2"/>
        <v>0.56000000000000005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522.23</v>
      </c>
    </row>
    <row r="62" spans="1:28" s="4" customFormat="1" x14ac:dyDescent="0.2">
      <c r="A62" s="9">
        <f>IFERROR(VLOOKUP(B62,'[1]DADOS (OCULTAR)'!$P$3:$R$53,3,0),"")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 xml:space="preserve">ISABELY TAMYRES DOS SANTOS LIMA 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4110-05</v>
      </c>
      <c r="G62" s="14">
        <f>IF('[1]TCE - ANEXO III - Preencher'!H71="","",'[1]TCE - ANEXO III - Preencher'!H71)</f>
        <v>43862</v>
      </c>
      <c r="H62" s="15">
        <f>'[1]TCE - ANEXO III - Preencher'!I71</f>
        <v>13.35</v>
      </c>
      <c r="I62" s="15">
        <f>'[1]TCE - ANEXO III - Preencher'!J71</f>
        <v>106.8</v>
      </c>
      <c r="J62" s="15">
        <f>'[1]TCE - ANEXO III - Preencher'!K71</f>
        <v>0</v>
      </c>
      <c r="K62" s="16">
        <f>'[1]TCE - ANEXO III - Preencher'!L71</f>
        <v>160.11000000000001</v>
      </c>
      <c r="L62" s="16">
        <f>'[1]TCE - ANEXO III - Preencher'!M71</f>
        <v>0</v>
      </c>
      <c r="M62" s="16">
        <f t="shared" si="1"/>
        <v>160.11000000000001</v>
      </c>
      <c r="N62" s="16">
        <f>'[1]TCE - ANEXO III - Preencher'!O71</f>
        <v>0.56000000000000005</v>
      </c>
      <c r="O62" s="16">
        <f>'[1]TCE - ANEXO III - Preencher'!P71</f>
        <v>0</v>
      </c>
      <c r="P62" s="17">
        <f t="shared" si="2"/>
        <v>0.56000000000000005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64</v>
      </c>
      <c r="U62" s="16">
        <f>'[1]TCE - ANEXO III - Preencher'!V71</f>
        <v>0</v>
      </c>
      <c r="V62" s="17">
        <f t="shared" si="4"/>
        <v>64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344.82</v>
      </c>
    </row>
    <row r="63" spans="1:28" s="4" customFormat="1" x14ac:dyDescent="0.2">
      <c r="A63" s="9">
        <f>IFERROR(VLOOKUP(B63,'[1]DADOS (OCULTAR)'!$P$3:$R$53,3,0),"")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IZABELA OLIVEIRA NASCIMENTO BARBOSA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 t="str">
        <f>'[1]TCE - ANEXO III - Preencher'!G72</f>
        <v>2236-05</v>
      </c>
      <c r="G63" s="14">
        <f>IF('[1]TCE - ANEXO III - Preencher'!H72="","",'[1]TCE - ANEXO III - Preencher'!H72)</f>
        <v>43862</v>
      </c>
      <c r="H63" s="15">
        <f>'[1]TCE - ANEXO III - Preencher'!I72</f>
        <v>25.03</v>
      </c>
      <c r="I63" s="15">
        <f>'[1]TCE - ANEXO III - Preencher'!J72</f>
        <v>200.22</v>
      </c>
      <c r="J63" s="15">
        <f>'[1]TCE - ANEXO III - Preencher'!K72</f>
        <v>0</v>
      </c>
      <c r="K63" s="16">
        <f>'[1]TCE - ANEXO III - Preencher'!L72</f>
        <v>160.11000000000001</v>
      </c>
      <c r="L63" s="16">
        <f>'[1]TCE - ANEXO III - Preencher'!M72</f>
        <v>0</v>
      </c>
      <c r="M63" s="16">
        <f t="shared" si="1"/>
        <v>160.11000000000001</v>
      </c>
      <c r="N63" s="16">
        <f>'[1]TCE - ANEXO III - Preencher'!O72</f>
        <v>0.56000000000000005</v>
      </c>
      <c r="O63" s="16">
        <f>'[1]TCE - ANEXO III - Preencher'!P72</f>
        <v>0</v>
      </c>
      <c r="P63" s="17">
        <f t="shared" si="2"/>
        <v>0.56000000000000005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385.92</v>
      </c>
    </row>
    <row r="64" spans="1:28" s="4" customFormat="1" x14ac:dyDescent="0.2">
      <c r="A64" s="9">
        <f>IFERROR(VLOOKUP(B64,'[1]DADOS (OCULTAR)'!$P$3:$R$53,3,0),"")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JANAINA DA SILVA ALVES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5143-20</v>
      </c>
      <c r="G64" s="14">
        <f>IF('[1]TCE - ANEXO III - Preencher'!H73="","",'[1]TCE - ANEXO III - Preencher'!H73)</f>
        <v>43862</v>
      </c>
      <c r="H64" s="15">
        <f>'[1]TCE - ANEXO III - Preencher'!I73</f>
        <v>6.6</v>
      </c>
      <c r="I64" s="15">
        <f>'[1]TCE - ANEXO III - Preencher'!J73</f>
        <v>52.75</v>
      </c>
      <c r="J64" s="15">
        <f>'[1]TCE - ANEXO III - Preencher'!K73</f>
        <v>0</v>
      </c>
      <c r="K64" s="16">
        <f>'[1]TCE - ANEXO III - Preencher'!L73</f>
        <v>160.11000000000001</v>
      </c>
      <c r="L64" s="16">
        <f>'[1]TCE - ANEXO III - Preencher'!M73</f>
        <v>0</v>
      </c>
      <c r="M64" s="16">
        <f t="shared" si="1"/>
        <v>160.11000000000001</v>
      </c>
      <c r="N64" s="16">
        <f>'[1]TCE - ANEXO III - Preencher'!O73</f>
        <v>0.56000000000000005</v>
      </c>
      <c r="O64" s="16">
        <f>'[1]TCE - ANEXO III - Preencher'!P73</f>
        <v>0</v>
      </c>
      <c r="P64" s="17">
        <f t="shared" si="2"/>
        <v>0.56000000000000005</v>
      </c>
      <c r="Q64" s="16">
        <f>'[1]TCE - ANEXO III - Preencher'!R73</f>
        <v>224.4</v>
      </c>
      <c r="R64" s="16">
        <f>'[1]TCE - ANEXO III - Preencher'!S73</f>
        <v>35.53</v>
      </c>
      <c r="S64" s="17">
        <f t="shared" si="3"/>
        <v>188.87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408.89</v>
      </c>
    </row>
    <row r="65" spans="1:28" s="4" customFormat="1" x14ac:dyDescent="0.2">
      <c r="A65" s="9">
        <f>IFERROR(VLOOKUP(B65,'[1]DADOS (OCULTAR)'!$P$3:$R$53,3,0),"")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JANIERE MARIA DE MACEDO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43862</v>
      </c>
      <c r="H65" s="15">
        <f>'[1]TCE - ANEXO III - Preencher'!I74</f>
        <v>14.65</v>
      </c>
      <c r="I65" s="15">
        <f>'[1]TCE - ANEXO III - Preencher'!J74</f>
        <v>117.16</v>
      </c>
      <c r="J65" s="15">
        <f>'[1]TCE - ANEXO III - Preencher'!K74</f>
        <v>0</v>
      </c>
      <c r="K65" s="16">
        <f>'[1]TCE - ANEXO III - Preencher'!L74</f>
        <v>160.11000000000001</v>
      </c>
      <c r="L65" s="16">
        <f>'[1]TCE - ANEXO III - Preencher'!M74</f>
        <v>0</v>
      </c>
      <c r="M65" s="16">
        <f t="shared" si="1"/>
        <v>160.11000000000001</v>
      </c>
      <c r="N65" s="16">
        <f>'[1]TCE - ANEXO III - Preencher'!O74</f>
        <v>0.56000000000000005</v>
      </c>
      <c r="O65" s="16">
        <f>'[1]TCE - ANEXO III - Preencher'!P74</f>
        <v>0</v>
      </c>
      <c r="P65" s="17">
        <f t="shared" si="2"/>
        <v>0.56000000000000005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292.48</v>
      </c>
    </row>
    <row r="66" spans="1:28" s="4" customFormat="1" x14ac:dyDescent="0.2">
      <c r="A66" s="9">
        <f>IFERROR(VLOOKUP(B66,'[1]DADOS (OCULTAR)'!$P$3:$R$53,3,0),"")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JAQUELINE IZABEL TORRES FIGUEIRA DE OLIVEIRA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 t="str">
        <f>'[1]TCE - ANEXO III - Preencher'!G75</f>
        <v>4101-05</v>
      </c>
      <c r="G66" s="14">
        <f>IF('[1]TCE - ANEXO III - Preencher'!H75="","",'[1]TCE - ANEXO III - Preencher'!H75)</f>
        <v>43862</v>
      </c>
      <c r="H66" s="15">
        <f>'[1]TCE - ANEXO III - Preencher'!I75</f>
        <v>70.28</v>
      </c>
      <c r="I66" s="15">
        <f>'[1]TCE - ANEXO III - Preencher'!J75</f>
        <v>562.22</v>
      </c>
      <c r="J66" s="15">
        <f>'[1]TCE - ANEXO III - Preencher'!K75</f>
        <v>0</v>
      </c>
      <c r="K66" s="16">
        <f>'[1]TCE - ANEXO III - Preencher'!L75</f>
        <v>160.11000000000001</v>
      </c>
      <c r="L66" s="16">
        <f>'[1]TCE - ANEXO III - Preencher'!M75</f>
        <v>0</v>
      </c>
      <c r="M66" s="16">
        <f t="shared" si="1"/>
        <v>160.11000000000001</v>
      </c>
      <c r="N66" s="16">
        <f>'[1]TCE - ANEXO III - Preencher'!O75</f>
        <v>0.82000000000000006</v>
      </c>
      <c r="O66" s="16">
        <f>'[1]TCE - ANEXO III - Preencher'!P75</f>
        <v>0</v>
      </c>
      <c r="P66" s="17">
        <f t="shared" si="2"/>
        <v>0.82000000000000006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64</v>
      </c>
      <c r="U66" s="16">
        <f>'[1]TCE - ANEXO III - Preencher'!V75</f>
        <v>0</v>
      </c>
      <c r="V66" s="17">
        <f t="shared" si="4"/>
        <v>64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857.43000000000006</v>
      </c>
    </row>
    <row r="67" spans="1:28" s="4" customFormat="1" x14ac:dyDescent="0.2">
      <c r="A67" s="9">
        <f>IFERROR(VLOOKUP(B67,'[1]DADOS (OCULTAR)'!$P$3:$R$53,3,0),"")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 xml:space="preserve">JAQUELINE SILVEIRA PERONICO DA SILVA 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4110-05</v>
      </c>
      <c r="G67" s="14">
        <f>IF('[1]TCE - ANEXO III - Preencher'!H76="","",'[1]TCE - ANEXO III - Preencher'!H76)</f>
        <v>43862</v>
      </c>
      <c r="H67" s="15">
        <f>'[1]TCE - ANEXO III - Preencher'!I76</f>
        <v>13.35</v>
      </c>
      <c r="I67" s="15">
        <f>'[1]TCE - ANEXO III - Preencher'!J76</f>
        <v>106.8</v>
      </c>
      <c r="J67" s="15">
        <f>'[1]TCE - ANEXO III - Preencher'!K76</f>
        <v>0</v>
      </c>
      <c r="K67" s="16">
        <f>'[1]TCE - ANEXO III - Preencher'!L76</f>
        <v>160.11000000000001</v>
      </c>
      <c r="L67" s="16">
        <f>'[1]TCE - ANEXO III - Preencher'!M76</f>
        <v>0</v>
      </c>
      <c r="M67" s="16">
        <f t="shared" si="1"/>
        <v>160.11000000000001</v>
      </c>
      <c r="N67" s="16">
        <f>'[1]TCE - ANEXO III - Preencher'!O76</f>
        <v>0.56000000000000005</v>
      </c>
      <c r="O67" s="16">
        <f>'[1]TCE - ANEXO III - Preencher'!P76</f>
        <v>0</v>
      </c>
      <c r="P67" s="17">
        <f t="shared" si="2"/>
        <v>0.56000000000000005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280.82</v>
      </c>
    </row>
    <row r="68" spans="1:28" s="4" customFormat="1" x14ac:dyDescent="0.2">
      <c r="A68" s="9">
        <f>IFERROR(VLOOKUP(B68,'[1]DADOS (OCULTAR)'!$P$3:$R$53,3,0),"")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JEFFERSON CARLOS SOBRAL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 t="str">
        <f>'[1]TCE - ANEXO III - Preencher'!G77</f>
        <v>5151-10</v>
      </c>
      <c r="G68" s="14">
        <f>IF('[1]TCE - ANEXO III - Preencher'!H77="","",'[1]TCE - ANEXO III - Preencher'!H77)</f>
        <v>43862</v>
      </c>
      <c r="H68" s="15">
        <f>'[1]TCE - ANEXO III - Preencher'!I77</f>
        <v>12.54</v>
      </c>
      <c r="I68" s="15">
        <f>'[1]TCE - ANEXO III - Preencher'!J77</f>
        <v>100.32</v>
      </c>
      <c r="J68" s="15">
        <f>'[1]TCE - ANEXO III - Preencher'!K77</f>
        <v>0</v>
      </c>
      <c r="K68" s="16">
        <f>'[1]TCE - ANEXO III - Preencher'!L77</f>
        <v>160.11000000000001</v>
      </c>
      <c r="L68" s="16">
        <f>'[1]TCE - ANEXO III - Preencher'!M77</f>
        <v>0</v>
      </c>
      <c r="M68" s="16">
        <f t="shared" ref="M68:M131" si="7">K68-L68</f>
        <v>160.11000000000001</v>
      </c>
      <c r="N68" s="16">
        <f>'[1]TCE - ANEXO III - Preencher'!O77</f>
        <v>0.56000000000000005</v>
      </c>
      <c r="O68" s="16">
        <f>'[1]TCE - ANEXO III - Preencher'!P77</f>
        <v>0</v>
      </c>
      <c r="P68" s="17">
        <f t="shared" ref="P68:P131" si="8">N68-O68</f>
        <v>0.56000000000000005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273.53000000000003</v>
      </c>
    </row>
    <row r="69" spans="1:28" s="4" customFormat="1" x14ac:dyDescent="0.2">
      <c r="A69" s="9">
        <f>IFERROR(VLOOKUP(B69,'[1]DADOS (OCULTAR)'!$P$3:$R$53,3,0),"")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JESSIKA KALINNY BATISTA SOBRAL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 t="str">
        <f>'[1]TCE - ANEXO III - Preencher'!G78</f>
        <v>2238-10</v>
      </c>
      <c r="G69" s="14">
        <f>IF('[1]TCE - ANEXO III - Preencher'!H78="","",'[1]TCE - ANEXO III - Preencher'!H78)</f>
        <v>43862</v>
      </c>
      <c r="H69" s="15">
        <f>'[1]TCE - ANEXO III - Preencher'!I78</f>
        <v>29.84</v>
      </c>
      <c r="I69" s="15">
        <f>'[1]TCE - ANEXO III - Preencher'!J78</f>
        <v>238.76</v>
      </c>
      <c r="J69" s="15">
        <f>'[1]TCE - ANEXO III - Preencher'!K78</f>
        <v>0</v>
      </c>
      <c r="K69" s="16">
        <f>'[1]TCE - ANEXO III - Preencher'!L78</f>
        <v>160.11000000000001</v>
      </c>
      <c r="L69" s="16">
        <f>'[1]TCE - ANEXO III - Preencher'!M78</f>
        <v>0</v>
      </c>
      <c r="M69" s="16">
        <f t="shared" si="7"/>
        <v>160.11000000000001</v>
      </c>
      <c r="N69" s="16">
        <f>'[1]TCE - ANEXO III - Preencher'!O78</f>
        <v>0.56000000000000005</v>
      </c>
      <c r="O69" s="16">
        <f>'[1]TCE - ANEXO III - Preencher'!P78</f>
        <v>0</v>
      </c>
      <c r="P69" s="17">
        <f t="shared" si="8"/>
        <v>0.56000000000000005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429.27</v>
      </c>
    </row>
    <row r="70" spans="1:28" s="4" customFormat="1" x14ac:dyDescent="0.2">
      <c r="A70" s="9">
        <f>IFERROR(VLOOKUP(B70,'[1]DADOS (OCULTAR)'!$P$3:$R$53,3,0),"")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JESSILY CAROLINY DA SILVA SANTOS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43862</v>
      </c>
      <c r="H70" s="15">
        <f>'[1]TCE - ANEXO III - Preencher'!I79</f>
        <v>14.64</v>
      </c>
      <c r="I70" s="15">
        <f>'[1]TCE - ANEXO III - Preencher'!J79</f>
        <v>117.15</v>
      </c>
      <c r="J70" s="15">
        <f>'[1]TCE - ANEXO III - Preencher'!K79</f>
        <v>0</v>
      </c>
      <c r="K70" s="16">
        <f>'[1]TCE - ANEXO III - Preencher'!L79</f>
        <v>160.11000000000001</v>
      </c>
      <c r="L70" s="16">
        <f>'[1]TCE - ANEXO III - Preencher'!M79</f>
        <v>0</v>
      </c>
      <c r="M70" s="16">
        <f t="shared" si="7"/>
        <v>160.11000000000001</v>
      </c>
      <c r="N70" s="16">
        <f>'[1]TCE - ANEXO III - Preencher'!O79</f>
        <v>0.56000000000000005</v>
      </c>
      <c r="O70" s="16">
        <f>'[1]TCE - ANEXO III - Preencher'!P79</f>
        <v>0</v>
      </c>
      <c r="P70" s="17">
        <f t="shared" si="8"/>
        <v>0.56000000000000005</v>
      </c>
      <c r="Q70" s="16">
        <f>'[1]TCE - ANEXO III - Preencher'!R79</f>
        <v>168.3</v>
      </c>
      <c r="R70" s="16">
        <f>'[1]TCE - ANEXO III - Preencher'!S79</f>
        <v>75.33</v>
      </c>
      <c r="S70" s="17">
        <f t="shared" si="9"/>
        <v>92.970000000000013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385.43000000000006</v>
      </c>
    </row>
    <row r="71" spans="1:28" s="4" customFormat="1" x14ac:dyDescent="0.2">
      <c r="A71" s="9">
        <f>IFERROR(VLOOKUP(B71,'[1]DADOS (OCULTAR)'!$P$3:$R$53,3,0),"")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JOAO CLAUDIO FERREIRA PEIXOTO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 t="str">
        <f>'[1]TCE - ANEXO III - Preencher'!G80</f>
        <v>4101-05</v>
      </c>
      <c r="G71" s="14">
        <f>IF('[1]TCE - ANEXO III - Preencher'!H80="","",'[1]TCE - ANEXO III - Preencher'!H80)</f>
        <v>43862</v>
      </c>
      <c r="H71" s="15">
        <f>'[1]TCE - ANEXO III - Preencher'!I80</f>
        <v>133.87</v>
      </c>
      <c r="I71" s="15">
        <f>'[1]TCE - ANEXO III - Preencher'!J80</f>
        <v>1071.04</v>
      </c>
      <c r="J71" s="15">
        <f>'[1]TCE - ANEXO III - Preencher'!K80</f>
        <v>0</v>
      </c>
      <c r="K71" s="16">
        <f>'[1]TCE - ANEXO III - Preencher'!L80</f>
        <v>160.11000000000001</v>
      </c>
      <c r="L71" s="16">
        <f>'[1]TCE - ANEXO III - Preencher'!M80</f>
        <v>0</v>
      </c>
      <c r="M71" s="16">
        <f t="shared" si="7"/>
        <v>160.11000000000001</v>
      </c>
      <c r="N71" s="16">
        <f>'[1]TCE - ANEXO III - Preencher'!O80</f>
        <v>0.56000000000000005</v>
      </c>
      <c r="O71" s="16">
        <f>'[1]TCE - ANEXO III - Preencher'!P80</f>
        <v>0</v>
      </c>
      <c r="P71" s="17">
        <f t="shared" si="8"/>
        <v>0.56000000000000005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1365.58</v>
      </c>
    </row>
    <row r="72" spans="1:28" s="4" customFormat="1" x14ac:dyDescent="0.2">
      <c r="A72" s="9">
        <f>IFERROR(VLOOKUP(B72,'[1]DADOS (OCULTAR)'!$P$3:$R$53,3,0),"")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JOAO RICARDO VILAR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43862</v>
      </c>
      <c r="H72" s="15">
        <f>'[1]TCE - ANEXO III - Preencher'!I81</f>
        <v>25.34</v>
      </c>
      <c r="I72" s="15">
        <f>'[1]TCE - ANEXO III - Preencher'!J81</f>
        <v>202.68</v>
      </c>
      <c r="J72" s="15">
        <f>'[1]TCE - ANEXO III - Preencher'!K81</f>
        <v>0</v>
      </c>
      <c r="K72" s="16">
        <f>'[1]TCE - ANEXO III - Preencher'!L81</f>
        <v>160.11000000000001</v>
      </c>
      <c r="L72" s="16">
        <f>'[1]TCE - ANEXO III - Preencher'!M81</f>
        <v>0</v>
      </c>
      <c r="M72" s="16">
        <f t="shared" si="7"/>
        <v>160.11000000000001</v>
      </c>
      <c r="N72" s="16">
        <f>'[1]TCE - ANEXO III - Preencher'!O81</f>
        <v>0.56000000000000005</v>
      </c>
      <c r="O72" s="16">
        <f>'[1]TCE - ANEXO III - Preencher'!P81</f>
        <v>0</v>
      </c>
      <c r="P72" s="17">
        <f t="shared" si="8"/>
        <v>0.56000000000000005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388.69</v>
      </c>
    </row>
    <row r="73" spans="1:28" s="4" customFormat="1" x14ac:dyDescent="0.2">
      <c r="A73" s="9">
        <f>IFERROR(VLOOKUP(B73,'[1]DADOS (OCULTAR)'!$P$3:$R$53,3,0),"")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JOAO VITOR QUEIROZ FERREIRA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 t="str">
        <f>'[1]TCE - ANEXO III - Preencher'!G82</f>
        <v>3134-15</v>
      </c>
      <c r="G73" s="14">
        <f>IF('[1]TCE - ANEXO III - Preencher'!H82="","",'[1]TCE - ANEXO III - Preencher'!H82)</f>
        <v>43862</v>
      </c>
      <c r="H73" s="15">
        <f>'[1]TCE - ANEXO III - Preencher'!I82</f>
        <v>26.9</v>
      </c>
      <c r="I73" s="15">
        <f>'[1]TCE - ANEXO III - Preencher'!J82</f>
        <v>215.26</v>
      </c>
      <c r="J73" s="15">
        <f>'[1]TCE - ANEXO III - Preencher'!K82</f>
        <v>0</v>
      </c>
      <c r="K73" s="16">
        <f>'[1]TCE - ANEXO III - Preencher'!L82</f>
        <v>160.11000000000001</v>
      </c>
      <c r="L73" s="16">
        <f>'[1]TCE - ANEXO III - Preencher'!M82</f>
        <v>0</v>
      </c>
      <c r="M73" s="16">
        <f t="shared" si="7"/>
        <v>160.11000000000001</v>
      </c>
      <c r="N73" s="16">
        <f>'[1]TCE - ANEXO III - Preencher'!O82</f>
        <v>0.56000000000000005</v>
      </c>
      <c r="O73" s="16">
        <f>'[1]TCE - ANEXO III - Preencher'!P82</f>
        <v>0</v>
      </c>
      <c r="P73" s="17">
        <f t="shared" si="8"/>
        <v>0.56000000000000005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402.83</v>
      </c>
    </row>
    <row r="74" spans="1:28" s="4" customFormat="1" x14ac:dyDescent="0.2">
      <c r="A74" s="9">
        <f>IFERROR(VLOOKUP(B74,'[1]DADOS (OCULTAR)'!$P$3:$R$53,3,0),"")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JOSE CARLOS DOS SANTOS SILVA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 t="str">
        <f>'[1]TCE - ANEXO III - Preencher'!G83</f>
        <v>4110-10</v>
      </c>
      <c r="G74" s="14">
        <f>IF('[1]TCE - ANEXO III - Preencher'!H83="","",'[1]TCE - ANEXO III - Preencher'!H83)</f>
        <v>43862</v>
      </c>
      <c r="H74" s="15">
        <f>'[1]TCE - ANEXO III - Preencher'!I83</f>
        <v>14.06</v>
      </c>
      <c r="I74" s="15">
        <f>'[1]TCE - ANEXO III - Preencher'!J83</f>
        <v>112.55</v>
      </c>
      <c r="J74" s="15">
        <f>'[1]TCE - ANEXO III - Preencher'!K83</f>
        <v>0</v>
      </c>
      <c r="K74" s="16">
        <f>'[1]TCE - ANEXO III - Preencher'!L83</f>
        <v>160.11000000000001</v>
      </c>
      <c r="L74" s="16">
        <f>'[1]TCE - ANEXO III - Preencher'!M83</f>
        <v>0</v>
      </c>
      <c r="M74" s="16">
        <f t="shared" si="7"/>
        <v>160.11000000000001</v>
      </c>
      <c r="N74" s="16">
        <f>'[1]TCE - ANEXO III - Preencher'!O83</f>
        <v>0.56000000000000005</v>
      </c>
      <c r="O74" s="16">
        <f>'[1]TCE - ANEXO III - Preencher'!P83</f>
        <v>0</v>
      </c>
      <c r="P74" s="17">
        <f t="shared" si="8"/>
        <v>0.56000000000000005</v>
      </c>
      <c r="Q74" s="16">
        <f>'[1]TCE - ANEXO III - Preencher'!R83</f>
        <v>231</v>
      </c>
      <c r="R74" s="16">
        <f>'[1]TCE - ANEXO III - Preencher'!S83</f>
        <v>84.42</v>
      </c>
      <c r="S74" s="17">
        <f t="shared" si="9"/>
        <v>146.57999999999998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433.86</v>
      </c>
    </row>
    <row r="75" spans="1:28" s="4" customFormat="1" x14ac:dyDescent="0.2">
      <c r="A75" s="9">
        <f>IFERROR(VLOOKUP(B75,'[1]DADOS (OCULTAR)'!$P$3:$R$53,3,0),"")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JOSEILDA MARIA DE LIMA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 t="str">
        <f>'[1]TCE - ANEXO III - Preencher'!G84</f>
        <v>4110-05</v>
      </c>
      <c r="G75" s="14">
        <f>IF('[1]TCE - ANEXO III - Preencher'!H84="","",'[1]TCE - ANEXO III - Preencher'!H84)</f>
        <v>43862</v>
      </c>
      <c r="H75" s="15">
        <f>'[1]TCE - ANEXO III - Preencher'!I84</f>
        <v>24.83</v>
      </c>
      <c r="I75" s="15">
        <f>'[1]TCE - ANEXO III - Preencher'!J84</f>
        <v>198.57</v>
      </c>
      <c r="J75" s="15">
        <f>'[1]TCE - ANEXO III - Preencher'!K84</f>
        <v>0</v>
      </c>
      <c r="K75" s="16">
        <f>'[1]TCE - ANEXO III - Preencher'!L84</f>
        <v>160.11000000000001</v>
      </c>
      <c r="L75" s="16">
        <f>'[1]TCE - ANEXO III - Preencher'!M84</f>
        <v>0</v>
      </c>
      <c r="M75" s="16">
        <f t="shared" si="7"/>
        <v>160.11000000000001</v>
      </c>
      <c r="N75" s="16">
        <f>'[1]TCE - ANEXO III - Preencher'!O84</f>
        <v>0.56000000000000005</v>
      </c>
      <c r="O75" s="16">
        <f>'[1]TCE - ANEXO III - Preencher'!P84</f>
        <v>0</v>
      </c>
      <c r="P75" s="17">
        <f t="shared" si="8"/>
        <v>0.56000000000000005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384.07</v>
      </c>
    </row>
    <row r="76" spans="1:28" s="4" customFormat="1" x14ac:dyDescent="0.2">
      <c r="A76" s="9">
        <f>IFERROR(VLOOKUP(B76,'[1]DADOS (OCULTAR)'!$P$3:$R$53,3,0),"")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JOSENILDO AMARAL DO NASCIMENTO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3222-25</v>
      </c>
      <c r="G76" s="14">
        <f>IF('[1]TCE - ANEXO III - Preencher'!H85="","",'[1]TCE - ANEXO III - Preencher'!H85)</f>
        <v>43862</v>
      </c>
      <c r="H76" s="15">
        <f>'[1]TCE - ANEXO III - Preencher'!I85</f>
        <v>16.559999999999999</v>
      </c>
      <c r="I76" s="15">
        <f>'[1]TCE - ANEXO III - Preencher'!J85</f>
        <v>132.47999999999999</v>
      </c>
      <c r="J76" s="15">
        <f>'[1]TCE - ANEXO III - Preencher'!K85</f>
        <v>0</v>
      </c>
      <c r="K76" s="16">
        <f>'[1]TCE - ANEXO III - Preencher'!L85</f>
        <v>160.11000000000001</v>
      </c>
      <c r="L76" s="16">
        <f>'[1]TCE - ANEXO III - Preencher'!M85</f>
        <v>0</v>
      </c>
      <c r="M76" s="16">
        <f t="shared" si="7"/>
        <v>160.11000000000001</v>
      </c>
      <c r="N76" s="16">
        <f>'[1]TCE - ANEXO III - Preencher'!O85</f>
        <v>7.49</v>
      </c>
      <c r="O76" s="16">
        <f>'[1]TCE - ANEXO III - Preencher'!P85</f>
        <v>0</v>
      </c>
      <c r="P76" s="17">
        <f t="shared" si="8"/>
        <v>7.49</v>
      </c>
      <c r="Q76" s="16">
        <f>'[1]TCE - ANEXO III - Preencher'!R85</f>
        <v>224.4</v>
      </c>
      <c r="R76" s="16">
        <f>'[1]TCE - ANEXO III - Preencher'!S85</f>
        <v>86.82</v>
      </c>
      <c r="S76" s="17">
        <f t="shared" si="9"/>
        <v>137.58000000000001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454.22</v>
      </c>
    </row>
    <row r="77" spans="1:28" s="4" customFormat="1" x14ac:dyDescent="0.2">
      <c r="A77" s="9">
        <f>IFERROR(VLOOKUP(B77,'[1]DADOS (OCULTAR)'!$P$3:$R$53,3,0),"")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JUCICLEIDE BEZERRA DE OLIVEIRA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43862</v>
      </c>
      <c r="H77" s="15">
        <f>'[1]TCE - ANEXO III - Preencher'!I86</f>
        <v>13.51</v>
      </c>
      <c r="I77" s="15">
        <f>'[1]TCE - ANEXO III - Preencher'!J86</f>
        <v>108.03</v>
      </c>
      <c r="J77" s="15">
        <f>'[1]TCE - ANEXO III - Preencher'!K86</f>
        <v>0</v>
      </c>
      <c r="K77" s="16">
        <f>'[1]TCE - ANEXO III - Preencher'!L86</f>
        <v>160.11000000000001</v>
      </c>
      <c r="L77" s="16">
        <f>'[1]TCE - ANEXO III - Preencher'!M86</f>
        <v>0</v>
      </c>
      <c r="M77" s="16">
        <f t="shared" si="7"/>
        <v>160.11000000000001</v>
      </c>
      <c r="N77" s="16">
        <f>'[1]TCE - ANEXO III - Preencher'!O86</f>
        <v>0.56000000000000005</v>
      </c>
      <c r="O77" s="16">
        <f>'[1]TCE - ANEXO III - Preencher'!P86</f>
        <v>0</v>
      </c>
      <c r="P77" s="17">
        <f t="shared" si="8"/>
        <v>0.56000000000000005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64</v>
      </c>
      <c r="U77" s="16">
        <f>'[1]TCE - ANEXO III - Preencher'!V86</f>
        <v>0</v>
      </c>
      <c r="V77" s="17">
        <f t="shared" si="10"/>
        <v>64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346.21000000000004</v>
      </c>
    </row>
    <row r="78" spans="1:28" s="4" customFormat="1" x14ac:dyDescent="0.2">
      <c r="A78" s="9">
        <f>IFERROR(VLOOKUP(B78,'[1]DADOS (OCULTAR)'!$P$3:$R$53,3,0),"")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JULIA GABRIELLE DE SOUZA FORTUNATO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43862</v>
      </c>
      <c r="H78" s="15">
        <f>'[1]TCE - ANEXO III - Preencher'!I87</f>
        <v>14.64</v>
      </c>
      <c r="I78" s="15">
        <f>'[1]TCE - ANEXO III - Preencher'!J87</f>
        <v>117.15</v>
      </c>
      <c r="J78" s="15">
        <f>'[1]TCE - ANEXO III - Preencher'!K87</f>
        <v>0</v>
      </c>
      <c r="K78" s="16">
        <f>'[1]TCE - ANEXO III - Preencher'!L87</f>
        <v>160.11000000000001</v>
      </c>
      <c r="L78" s="16">
        <f>'[1]TCE - ANEXO III - Preencher'!M87</f>
        <v>0</v>
      </c>
      <c r="M78" s="16">
        <f t="shared" si="7"/>
        <v>160.11000000000001</v>
      </c>
      <c r="N78" s="16">
        <f>'[1]TCE - ANEXO III - Preencher'!O87</f>
        <v>0.56000000000000005</v>
      </c>
      <c r="O78" s="16">
        <f>'[1]TCE - ANEXO III - Preencher'!P87</f>
        <v>0</v>
      </c>
      <c r="P78" s="17">
        <f t="shared" si="8"/>
        <v>0.56000000000000005</v>
      </c>
      <c r="Q78" s="16">
        <f>'[1]TCE - ANEXO III - Preencher'!R87</f>
        <v>112.2</v>
      </c>
      <c r="R78" s="16">
        <f>'[1]TCE - ANEXO III - Preencher'!S87</f>
        <v>75.33</v>
      </c>
      <c r="S78" s="17">
        <f t="shared" si="9"/>
        <v>36.870000000000005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329.33000000000004</v>
      </c>
    </row>
    <row r="79" spans="1:28" s="4" customFormat="1" x14ac:dyDescent="0.2">
      <c r="A79" s="9">
        <f>IFERROR(VLOOKUP(B79,'[1]DADOS (OCULTAR)'!$P$3:$R$53,3,0),"")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JULIANA BORGES CASE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 t="str">
        <f>'[1]TCE - ANEXO III - Preencher'!G88</f>
        <v>2236-05</v>
      </c>
      <c r="G79" s="14">
        <f>IF('[1]TCE - ANEXO III - Preencher'!H88="","",'[1]TCE - ANEXO III - Preencher'!H88)</f>
        <v>43862</v>
      </c>
      <c r="H79" s="15">
        <f>'[1]TCE - ANEXO III - Preencher'!I88</f>
        <v>22.76</v>
      </c>
      <c r="I79" s="15">
        <f>'[1]TCE - ANEXO III - Preencher'!J88</f>
        <v>182.09</v>
      </c>
      <c r="J79" s="15">
        <f>'[1]TCE - ANEXO III - Preencher'!K88</f>
        <v>0</v>
      </c>
      <c r="K79" s="16">
        <f>'[1]TCE - ANEXO III - Preencher'!L88</f>
        <v>160.11000000000001</v>
      </c>
      <c r="L79" s="16">
        <f>'[1]TCE - ANEXO III - Preencher'!M88</f>
        <v>0</v>
      </c>
      <c r="M79" s="16">
        <f t="shared" si="7"/>
        <v>160.11000000000001</v>
      </c>
      <c r="N79" s="16">
        <f>'[1]TCE - ANEXO III - Preencher'!O88</f>
        <v>0.56000000000000005</v>
      </c>
      <c r="O79" s="16">
        <f>'[1]TCE - ANEXO III - Preencher'!P88</f>
        <v>0</v>
      </c>
      <c r="P79" s="17">
        <f t="shared" si="8"/>
        <v>0.56000000000000005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365.52000000000004</v>
      </c>
    </row>
    <row r="80" spans="1:28" s="4" customFormat="1" x14ac:dyDescent="0.2">
      <c r="A80" s="9">
        <f>IFERROR(VLOOKUP(B80,'[1]DADOS (OCULTAR)'!$P$3:$R$53,3,0),"")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KARINA LINS GOMES DA SILVA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43862</v>
      </c>
      <c r="H80" s="15">
        <f>'[1]TCE - ANEXO III - Preencher'!I89</f>
        <v>14.64</v>
      </c>
      <c r="I80" s="15">
        <f>'[1]TCE - ANEXO III - Preencher'!J89</f>
        <v>117.15</v>
      </c>
      <c r="J80" s="15">
        <f>'[1]TCE - ANEXO III - Preencher'!K89</f>
        <v>0</v>
      </c>
      <c r="K80" s="16">
        <f>'[1]TCE - ANEXO III - Preencher'!L89</f>
        <v>160.11000000000001</v>
      </c>
      <c r="L80" s="16">
        <f>'[1]TCE - ANEXO III - Preencher'!M89</f>
        <v>0</v>
      </c>
      <c r="M80" s="16">
        <f t="shared" si="7"/>
        <v>160.11000000000001</v>
      </c>
      <c r="N80" s="16">
        <f>'[1]TCE - ANEXO III - Preencher'!O89</f>
        <v>0.56000000000000005</v>
      </c>
      <c r="O80" s="16">
        <f>'[1]TCE - ANEXO III - Preencher'!P89</f>
        <v>0</v>
      </c>
      <c r="P80" s="17">
        <f t="shared" si="8"/>
        <v>0.56000000000000005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292.46000000000004</v>
      </c>
    </row>
    <row r="81" spans="1:28" s="4" customFormat="1" x14ac:dyDescent="0.2">
      <c r="A81" s="9">
        <f>IFERROR(VLOOKUP(B81,'[1]DADOS (OCULTAR)'!$P$3:$R$53,3,0),"")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LAURA TEREZA ARAUJO GALINDO DE LIRA BARROS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 t="str">
        <f>'[1]TCE - ANEXO III - Preencher'!G90</f>
        <v>2234-05</v>
      </c>
      <c r="G81" s="14">
        <f>IF('[1]TCE - ANEXO III - Preencher'!H90="","",'[1]TCE - ANEXO III - Preencher'!H90)</f>
        <v>43862</v>
      </c>
      <c r="H81" s="15">
        <f>'[1]TCE - ANEXO III - Preencher'!I90</f>
        <v>32.89</v>
      </c>
      <c r="I81" s="15">
        <f>'[1]TCE - ANEXO III - Preencher'!J90</f>
        <v>263.16000000000003</v>
      </c>
      <c r="J81" s="15">
        <f>'[1]TCE - ANEXO III - Preencher'!K90</f>
        <v>0</v>
      </c>
      <c r="K81" s="16">
        <f>'[1]TCE - ANEXO III - Preencher'!L90</f>
        <v>160.11000000000001</v>
      </c>
      <c r="L81" s="16">
        <f>'[1]TCE - ANEXO III - Preencher'!M90</f>
        <v>0</v>
      </c>
      <c r="M81" s="16">
        <f t="shared" si="7"/>
        <v>160.11000000000001</v>
      </c>
      <c r="N81" s="16">
        <f>'[1]TCE - ANEXO III - Preencher'!O90</f>
        <v>0.56000000000000005</v>
      </c>
      <c r="O81" s="16">
        <f>'[1]TCE - ANEXO III - Preencher'!P90</f>
        <v>0</v>
      </c>
      <c r="P81" s="17">
        <f t="shared" si="8"/>
        <v>0.56000000000000005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456.72</v>
      </c>
    </row>
    <row r="82" spans="1:28" s="4" customFormat="1" x14ac:dyDescent="0.2">
      <c r="A82" s="9">
        <f>IFERROR(VLOOKUP(B82,'[1]DADOS (OCULTAR)'!$P$3:$R$53,3,0),"")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LEANDRO DA SILVA BRITO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 t="str">
        <f>'[1]TCE - ANEXO III - Preencher'!G91</f>
        <v>4110-05</v>
      </c>
      <c r="G82" s="14">
        <f>IF('[1]TCE - ANEXO III - Preencher'!H91="","",'[1]TCE - ANEXO III - Preencher'!H91)</f>
        <v>43862</v>
      </c>
      <c r="H82" s="15">
        <f>'[1]TCE - ANEXO III - Preencher'!I91</f>
        <v>7.56</v>
      </c>
      <c r="I82" s="15">
        <f>'[1]TCE - ANEXO III - Preencher'!J91</f>
        <v>60.52</v>
      </c>
      <c r="J82" s="15">
        <f>'[1]TCE - ANEXO III - Preencher'!K91</f>
        <v>0</v>
      </c>
      <c r="K82" s="16">
        <f>'[1]TCE - ANEXO III - Preencher'!L91</f>
        <v>160.11000000000001</v>
      </c>
      <c r="L82" s="16">
        <f>'[1]TCE - ANEXO III - Preencher'!M91</f>
        <v>0</v>
      </c>
      <c r="M82" s="16">
        <f t="shared" si="7"/>
        <v>160.11000000000001</v>
      </c>
      <c r="N82" s="16">
        <f>'[1]TCE - ANEXO III - Preencher'!O91</f>
        <v>0.56000000000000005</v>
      </c>
      <c r="O82" s="16">
        <f>'[1]TCE - ANEXO III - Preencher'!P91</f>
        <v>0</v>
      </c>
      <c r="P82" s="17">
        <f t="shared" si="8"/>
        <v>0.56000000000000005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228.75</v>
      </c>
    </row>
    <row r="83" spans="1:28" s="4" customFormat="1" x14ac:dyDescent="0.2">
      <c r="A83" s="9">
        <f>IFERROR(VLOOKUP(B83,'[1]DADOS (OCULTAR)'!$P$3:$R$53,3,0),"")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>LEIDIANNY FIRMINO COSTA</v>
      </c>
      <c r="E83" s="10" t="str">
        <f>IF('[1]TCE - ANEXO III - Preencher'!F92="4 - Assistência Odontológica","2 - Outros Profissionais da Saúde",'[1]TCE - ANEXO II - Enviar TCE'!E82)</f>
        <v>1 - Médico</v>
      </c>
      <c r="F83" s="13" t="str">
        <f>'[1]TCE - ANEXO III - Preencher'!G92</f>
        <v>2252-75</v>
      </c>
      <c r="G83" s="14">
        <f>IF('[1]TCE - ANEXO III - Preencher'!H92="","",'[1]TCE - ANEXO III - Preencher'!H92)</f>
        <v>43862</v>
      </c>
      <c r="H83" s="15">
        <f>'[1]TCE - ANEXO III - Preencher'!I92</f>
        <v>60.86</v>
      </c>
      <c r="I83" s="15">
        <f>'[1]TCE - ANEXO III - Preencher'!J92</f>
        <v>486.85</v>
      </c>
      <c r="J83" s="15">
        <f>'[1]TCE - ANEXO III - Preencher'!K92</f>
        <v>0</v>
      </c>
      <c r="K83" s="16">
        <f>'[1]TCE - ANEXO III - Preencher'!L92</f>
        <v>160.11000000000001</v>
      </c>
      <c r="L83" s="16">
        <f>'[1]TCE - ANEXO III - Preencher'!M92</f>
        <v>0</v>
      </c>
      <c r="M83" s="16">
        <f t="shared" si="7"/>
        <v>160.11000000000001</v>
      </c>
      <c r="N83" s="16">
        <f>'[1]TCE - ANEXO III - Preencher'!O92</f>
        <v>7.49</v>
      </c>
      <c r="O83" s="16">
        <f>'[1]TCE - ANEXO III - Preencher'!P92</f>
        <v>0</v>
      </c>
      <c r="P83" s="17">
        <f t="shared" si="8"/>
        <v>7.49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715.31000000000006</v>
      </c>
    </row>
    <row r="84" spans="1:28" s="4" customFormat="1" x14ac:dyDescent="0.2">
      <c r="A84" s="9">
        <f>IFERROR(VLOOKUP(B84,'[1]DADOS (OCULTAR)'!$P$3:$R$53,3,0),"")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LEILA ISABELE DE SOUZA MOTA</v>
      </c>
      <c r="E84" s="10" t="str">
        <f>IF('[1]TCE - ANEXO III - Preencher'!F93="4 - Assistência Odontológica","2 - Outros Profissionais da Saúde",'[1]TCE - ANEXO II - Enviar TCE'!E83)</f>
        <v>1 - Médico</v>
      </c>
      <c r="F84" s="13" t="str">
        <f>'[1]TCE - ANEXO III - Preencher'!G93</f>
        <v>2251-35</v>
      </c>
      <c r="G84" s="14">
        <f>IF('[1]TCE - ANEXO III - Preencher'!H93="","",'[1]TCE - ANEXO III - Preencher'!H93)</f>
        <v>43862</v>
      </c>
      <c r="H84" s="15">
        <f>'[1]TCE - ANEXO III - Preencher'!I93</f>
        <v>60.85</v>
      </c>
      <c r="I84" s="15">
        <f>'[1]TCE - ANEXO III - Preencher'!J93</f>
        <v>486.85</v>
      </c>
      <c r="J84" s="15">
        <f>'[1]TCE - ANEXO III - Preencher'!K93</f>
        <v>0</v>
      </c>
      <c r="K84" s="16">
        <f>'[1]TCE - ANEXO III - Preencher'!L93</f>
        <v>160.11000000000001</v>
      </c>
      <c r="L84" s="16">
        <f>'[1]TCE - ANEXO III - Preencher'!M93</f>
        <v>0</v>
      </c>
      <c r="M84" s="16">
        <f t="shared" si="7"/>
        <v>160.11000000000001</v>
      </c>
      <c r="N84" s="16">
        <f>'[1]TCE - ANEXO III - Preencher'!O93</f>
        <v>7.49</v>
      </c>
      <c r="O84" s="16">
        <f>'[1]TCE - ANEXO III - Preencher'!P93</f>
        <v>0</v>
      </c>
      <c r="P84" s="17">
        <f t="shared" si="8"/>
        <v>7.49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715.30000000000007</v>
      </c>
    </row>
    <row r="85" spans="1:28" s="4" customFormat="1" x14ac:dyDescent="0.2">
      <c r="A85" s="9">
        <f>IFERROR(VLOOKUP(B85,'[1]DADOS (OCULTAR)'!$P$3:$R$53,3,0),"")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>LEILA MARIA GALVAO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3241-15</v>
      </c>
      <c r="G85" s="14">
        <f>IF('[1]TCE - ANEXO III - Preencher'!H94="","",'[1]TCE - ANEXO III - Preencher'!H94)</f>
        <v>43862</v>
      </c>
      <c r="H85" s="15">
        <f>'[1]TCE - ANEXO III - Preencher'!I94</f>
        <v>32.590000000000003</v>
      </c>
      <c r="I85" s="15">
        <f>'[1]TCE - ANEXO III - Preencher'!J94</f>
        <v>260.77999999999997</v>
      </c>
      <c r="J85" s="15">
        <f>'[1]TCE - ANEXO III - Preencher'!K94</f>
        <v>0</v>
      </c>
      <c r="K85" s="16">
        <f>'[1]TCE - ANEXO III - Preencher'!L94</f>
        <v>160.11000000000001</v>
      </c>
      <c r="L85" s="16">
        <f>'[1]TCE - ANEXO III - Preencher'!M94</f>
        <v>0</v>
      </c>
      <c r="M85" s="16">
        <f t="shared" si="7"/>
        <v>160.11000000000001</v>
      </c>
      <c r="N85" s="16">
        <f>'[1]TCE - ANEXO III - Preencher'!O94</f>
        <v>0.56000000000000005</v>
      </c>
      <c r="O85" s="16">
        <f>'[1]TCE - ANEXO III - Preencher'!P94</f>
        <v>0</v>
      </c>
      <c r="P85" s="17">
        <f t="shared" si="8"/>
        <v>0.56000000000000005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454.04</v>
      </c>
    </row>
    <row r="86" spans="1:28" s="4" customFormat="1" x14ac:dyDescent="0.2">
      <c r="A86" s="9">
        <f>IFERROR(VLOOKUP(B86,'[1]DADOS (OCULTAR)'!$P$3:$R$53,3,0),"")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LETICIA KARINE DA SILVA MOTA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43862</v>
      </c>
      <c r="H86" s="15">
        <f>'[1]TCE - ANEXO III - Preencher'!I95</f>
        <v>14.64</v>
      </c>
      <c r="I86" s="15">
        <f>'[1]TCE - ANEXO III - Preencher'!J95</f>
        <v>117.15</v>
      </c>
      <c r="J86" s="15">
        <f>'[1]TCE - ANEXO III - Preencher'!K95</f>
        <v>0</v>
      </c>
      <c r="K86" s="16">
        <f>'[1]TCE - ANEXO III - Preencher'!L95</f>
        <v>160.11000000000001</v>
      </c>
      <c r="L86" s="16">
        <f>'[1]TCE - ANEXO III - Preencher'!M95</f>
        <v>0</v>
      </c>
      <c r="M86" s="16">
        <f t="shared" si="7"/>
        <v>160.11000000000001</v>
      </c>
      <c r="N86" s="16">
        <f>'[1]TCE - ANEXO III - Preencher'!O95</f>
        <v>0.56000000000000005</v>
      </c>
      <c r="O86" s="16">
        <f>'[1]TCE - ANEXO III - Preencher'!P95</f>
        <v>0</v>
      </c>
      <c r="P86" s="17">
        <f t="shared" si="8"/>
        <v>0.56000000000000005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292.46000000000004</v>
      </c>
    </row>
    <row r="87" spans="1:28" s="4" customFormat="1" x14ac:dyDescent="0.2">
      <c r="A87" s="9">
        <f>IFERROR(VLOOKUP(B87,'[1]DADOS (OCULTAR)'!$P$3:$R$53,3,0),"")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LILAINE PEREIRA DA SILVA GONÇALO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43862</v>
      </c>
      <c r="H87" s="15">
        <f>'[1]TCE - ANEXO III - Preencher'!I96</f>
        <v>14.64</v>
      </c>
      <c r="I87" s="15">
        <f>'[1]TCE - ANEXO III - Preencher'!J96</f>
        <v>117.15</v>
      </c>
      <c r="J87" s="15">
        <f>'[1]TCE - ANEXO III - Preencher'!K96</f>
        <v>0</v>
      </c>
      <c r="K87" s="16">
        <f>'[1]TCE - ANEXO III - Preencher'!L96</f>
        <v>160.11000000000001</v>
      </c>
      <c r="L87" s="16">
        <f>'[1]TCE - ANEXO III - Preencher'!M96</f>
        <v>0</v>
      </c>
      <c r="M87" s="16">
        <f t="shared" si="7"/>
        <v>160.11000000000001</v>
      </c>
      <c r="N87" s="16">
        <f>'[1]TCE - ANEXO III - Preencher'!O96</f>
        <v>0.56000000000000005</v>
      </c>
      <c r="O87" s="16">
        <f>'[1]TCE - ANEXO III - Preencher'!P96</f>
        <v>0</v>
      </c>
      <c r="P87" s="17">
        <f t="shared" si="8"/>
        <v>0.56000000000000005</v>
      </c>
      <c r="Q87" s="16">
        <f>'[1]TCE - ANEXO III - Preencher'!R96</f>
        <v>224.4</v>
      </c>
      <c r="R87" s="16">
        <f>'[1]TCE - ANEXO III - Preencher'!S96</f>
        <v>75.33</v>
      </c>
      <c r="S87" s="17">
        <f t="shared" si="9"/>
        <v>149.07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441.53000000000003</v>
      </c>
    </row>
    <row r="88" spans="1:28" s="4" customFormat="1" x14ac:dyDescent="0.2">
      <c r="A88" s="9">
        <f>IFERROR(VLOOKUP(B88,'[1]DADOS (OCULTAR)'!$P$3:$R$53,3,0),"")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LISLEY KAWANA NICACIO PEREIRA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43862</v>
      </c>
      <c r="H88" s="15">
        <f>'[1]TCE - ANEXO III - Preencher'!I97</f>
        <v>39.06</v>
      </c>
      <c r="I88" s="15">
        <f>'[1]TCE - ANEXO III - Preencher'!J97</f>
        <v>312.48</v>
      </c>
      <c r="J88" s="15">
        <f>'[1]TCE - ANEXO III - Preencher'!K97</f>
        <v>0</v>
      </c>
      <c r="K88" s="16">
        <f>'[1]TCE - ANEXO III - Preencher'!L97</f>
        <v>160.11000000000001</v>
      </c>
      <c r="L88" s="16">
        <f>'[1]TCE - ANEXO III - Preencher'!M97</f>
        <v>0</v>
      </c>
      <c r="M88" s="16">
        <f t="shared" si="7"/>
        <v>160.11000000000001</v>
      </c>
      <c r="N88" s="16">
        <f>'[1]TCE - ANEXO III - Preencher'!O97</f>
        <v>1.87</v>
      </c>
      <c r="O88" s="16">
        <f>'[1]TCE - ANEXO III - Preencher'!P97</f>
        <v>0</v>
      </c>
      <c r="P88" s="17">
        <f t="shared" si="8"/>
        <v>1.87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513.52</v>
      </c>
    </row>
    <row r="89" spans="1:28" s="4" customFormat="1" x14ac:dyDescent="0.2">
      <c r="A89" s="9">
        <f>IFERROR(VLOOKUP(B89,'[1]DADOS (OCULTAR)'!$P$3:$R$53,3,0),"")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 xml:space="preserve">LIVIA DE SOUZA MOTA </v>
      </c>
      <c r="E89" s="10" t="str">
        <f>IF('[1]TCE - ANEXO III - Preencher'!F98="4 - Assistência Odontológica","2 - Outros Profissionais da Saúde",'[1]TCE - ANEXO II - Enviar TCE'!E88)</f>
        <v>1 - Médico</v>
      </c>
      <c r="F89" s="13" t="str">
        <f>'[1]TCE - ANEXO III - Preencher'!G98</f>
        <v>2251-35</v>
      </c>
      <c r="G89" s="14">
        <f>IF('[1]TCE - ANEXO III - Preencher'!H98="","",'[1]TCE - ANEXO III - Preencher'!H98)</f>
        <v>43862</v>
      </c>
      <c r="H89" s="15">
        <f>'[1]TCE - ANEXO III - Preencher'!I98</f>
        <v>60.86</v>
      </c>
      <c r="I89" s="15">
        <f>'[1]TCE - ANEXO III - Preencher'!J98</f>
        <v>486.85</v>
      </c>
      <c r="J89" s="15">
        <f>'[1]TCE - ANEXO III - Preencher'!K98</f>
        <v>0</v>
      </c>
      <c r="K89" s="16">
        <f>'[1]TCE - ANEXO III - Preencher'!L98</f>
        <v>160.11000000000001</v>
      </c>
      <c r="L89" s="16">
        <f>'[1]TCE - ANEXO III - Preencher'!M98</f>
        <v>0</v>
      </c>
      <c r="M89" s="16">
        <f t="shared" si="7"/>
        <v>160.11000000000001</v>
      </c>
      <c r="N89" s="16">
        <f>'[1]TCE - ANEXO III - Preencher'!O98</f>
        <v>7.49</v>
      </c>
      <c r="O89" s="16">
        <f>'[1]TCE - ANEXO III - Preencher'!P98</f>
        <v>0</v>
      </c>
      <c r="P89" s="17">
        <f t="shared" si="8"/>
        <v>7.49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715.31000000000006</v>
      </c>
    </row>
    <row r="90" spans="1:28" s="4" customFormat="1" x14ac:dyDescent="0.2">
      <c r="A90" s="9">
        <f>IFERROR(VLOOKUP(B90,'[1]DADOS (OCULTAR)'!$P$3:$R$53,3,0),"")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LUANA RUTHIELE CHAGAS LUCENA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4110-10</v>
      </c>
      <c r="G90" s="14">
        <f>IF('[1]TCE - ANEXO III - Preencher'!H99="","",'[1]TCE - ANEXO III - Preencher'!H99)</f>
        <v>43862</v>
      </c>
      <c r="H90" s="15">
        <f>'[1]TCE - ANEXO III - Preencher'!I99</f>
        <v>20.14</v>
      </c>
      <c r="I90" s="15">
        <f>'[1]TCE - ANEXO III - Preencher'!J99</f>
        <v>161.05000000000001</v>
      </c>
      <c r="J90" s="15">
        <f>'[1]TCE - ANEXO III - Preencher'!K99</f>
        <v>0</v>
      </c>
      <c r="K90" s="16">
        <f>'[1]TCE - ANEXO III - Preencher'!L99</f>
        <v>160.11000000000001</v>
      </c>
      <c r="L90" s="16">
        <f>'[1]TCE - ANEXO III - Preencher'!M99</f>
        <v>0</v>
      </c>
      <c r="M90" s="16">
        <f t="shared" si="7"/>
        <v>160.11000000000001</v>
      </c>
      <c r="N90" s="16">
        <f>'[1]TCE - ANEXO III - Preencher'!O99</f>
        <v>0.56000000000000005</v>
      </c>
      <c r="O90" s="16">
        <f>'[1]TCE - ANEXO III - Preencher'!P99</f>
        <v>0</v>
      </c>
      <c r="P90" s="17">
        <f t="shared" si="8"/>
        <v>0.56000000000000005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341.86</v>
      </c>
    </row>
    <row r="91" spans="1:28" s="4" customFormat="1" x14ac:dyDescent="0.2">
      <c r="A91" s="9">
        <f>IFERROR(VLOOKUP(B91,'[1]DADOS (OCULTAR)'!$P$3:$R$53,3,0),"")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LUIZ CARLOS SOUZA BANDIM</v>
      </c>
      <c r="E91" s="10" t="str">
        <f>IF('[1]TCE - ANEXO III - Preencher'!F100="4 - Assistência Odontológica","2 - Outros Profissionais da Saúde",'[1]TCE - ANEXO II - Enviar TCE'!E90)</f>
        <v>1 - Médico</v>
      </c>
      <c r="F91" s="13" t="str">
        <f>'[1]TCE - ANEXO III - Preencher'!G100</f>
        <v>2251-10</v>
      </c>
      <c r="G91" s="14">
        <f>IF('[1]TCE - ANEXO III - Preencher'!H100="","",'[1]TCE - ANEXO III - Preencher'!H100)</f>
        <v>43862</v>
      </c>
      <c r="H91" s="15">
        <f>'[1]TCE - ANEXO III - Preencher'!I100</f>
        <v>60.85</v>
      </c>
      <c r="I91" s="15">
        <f>'[1]TCE - ANEXO III - Preencher'!J100</f>
        <v>486.84</v>
      </c>
      <c r="J91" s="15">
        <f>'[1]TCE - ANEXO III - Preencher'!K100</f>
        <v>0</v>
      </c>
      <c r="K91" s="16">
        <f>'[1]TCE - ANEXO III - Preencher'!L100</f>
        <v>160.11000000000001</v>
      </c>
      <c r="L91" s="16">
        <f>'[1]TCE - ANEXO III - Preencher'!M100</f>
        <v>0</v>
      </c>
      <c r="M91" s="16">
        <f t="shared" si="7"/>
        <v>160.11000000000001</v>
      </c>
      <c r="N91" s="16">
        <f>'[1]TCE - ANEXO III - Preencher'!O100</f>
        <v>7.49</v>
      </c>
      <c r="O91" s="16">
        <f>'[1]TCE - ANEXO III - Preencher'!P100</f>
        <v>0</v>
      </c>
      <c r="P91" s="17">
        <f t="shared" si="8"/>
        <v>7.49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715.29</v>
      </c>
    </row>
    <row r="92" spans="1:28" s="4" customFormat="1" x14ac:dyDescent="0.2">
      <c r="A92" s="9">
        <f>IFERROR(VLOOKUP(B92,'[1]DADOS (OCULTAR)'!$P$3:$R$53,3,0),"")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LYLIAN FREIRE DE FREITAS CAVALCANTE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2516-05</v>
      </c>
      <c r="G92" s="14">
        <f>IF('[1]TCE - ANEXO III - Preencher'!H101="","",'[1]TCE - ANEXO III - Preencher'!H101)</f>
        <v>43862</v>
      </c>
      <c r="H92" s="15">
        <f>'[1]TCE - ANEXO III - Preencher'!I101</f>
        <v>15.51</v>
      </c>
      <c r="I92" s="15">
        <f>'[1]TCE - ANEXO III - Preencher'!J101</f>
        <v>124.13</v>
      </c>
      <c r="J92" s="15">
        <f>'[1]TCE - ANEXO III - Preencher'!K101</f>
        <v>0</v>
      </c>
      <c r="K92" s="16">
        <f>'[1]TCE - ANEXO III - Preencher'!L101</f>
        <v>160.11000000000001</v>
      </c>
      <c r="L92" s="16">
        <f>'[1]TCE - ANEXO III - Preencher'!M101</f>
        <v>0</v>
      </c>
      <c r="M92" s="16">
        <f t="shared" si="7"/>
        <v>160.11000000000001</v>
      </c>
      <c r="N92" s="16">
        <f>'[1]TCE - ANEXO III - Preencher'!O101</f>
        <v>0.56000000000000005</v>
      </c>
      <c r="O92" s="16">
        <f>'[1]TCE - ANEXO III - Preencher'!P101</f>
        <v>0</v>
      </c>
      <c r="P92" s="17">
        <f t="shared" si="8"/>
        <v>0.56000000000000005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300.31</v>
      </c>
    </row>
    <row r="93" spans="1:28" s="4" customFormat="1" x14ac:dyDescent="0.2">
      <c r="A93" s="9">
        <f>IFERROR(VLOOKUP(B93,'[1]DADOS (OCULTAR)'!$P$3:$R$53,3,0),"")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MARCIA MARIA DE LIMA E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43862</v>
      </c>
      <c r="H93" s="15">
        <f>'[1]TCE - ANEXO III - Preencher'!I102</f>
        <v>14.64</v>
      </c>
      <c r="I93" s="15">
        <f>'[1]TCE - ANEXO III - Preencher'!J102</f>
        <v>117.15</v>
      </c>
      <c r="J93" s="15">
        <f>'[1]TCE - ANEXO III - Preencher'!K102</f>
        <v>0</v>
      </c>
      <c r="K93" s="16">
        <f>'[1]TCE - ANEXO III - Preencher'!L102</f>
        <v>160.11000000000001</v>
      </c>
      <c r="L93" s="16">
        <f>'[1]TCE - ANEXO III - Preencher'!M102</f>
        <v>0</v>
      </c>
      <c r="M93" s="16">
        <f t="shared" si="7"/>
        <v>160.11000000000001</v>
      </c>
      <c r="N93" s="16">
        <f>'[1]TCE - ANEXO III - Preencher'!O102</f>
        <v>0.56000000000000005</v>
      </c>
      <c r="O93" s="16">
        <f>'[1]TCE - ANEXO III - Preencher'!P102</f>
        <v>0</v>
      </c>
      <c r="P93" s="17">
        <f t="shared" si="8"/>
        <v>0.56000000000000005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292.46000000000004</v>
      </c>
    </row>
    <row r="94" spans="1:28" s="4" customFormat="1" x14ac:dyDescent="0.2">
      <c r="A94" s="9">
        <f>IFERROR(VLOOKUP(B94,'[1]DADOS (OCULTAR)'!$P$3:$R$53,3,0),"")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MARCUS VINICIUS SILVA BEZERRA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 t="str">
        <f>'[1]TCE - ANEXO III - Preencher'!G103</f>
        <v>3132-20</v>
      </c>
      <c r="G94" s="14">
        <f>IF('[1]TCE - ANEXO III - Preencher'!H103="","",'[1]TCE - ANEXO III - Preencher'!H103)</f>
        <v>43862</v>
      </c>
      <c r="H94" s="15">
        <f>'[1]TCE - ANEXO III - Preencher'!I103</f>
        <v>16.21</v>
      </c>
      <c r="I94" s="15">
        <f>'[1]TCE - ANEXO III - Preencher'!J103</f>
        <v>129.69999999999999</v>
      </c>
      <c r="J94" s="15">
        <f>'[1]TCE - ANEXO III - Preencher'!K103</f>
        <v>0</v>
      </c>
      <c r="K94" s="16">
        <f>'[1]TCE - ANEXO III - Preencher'!L103</f>
        <v>160.11000000000001</v>
      </c>
      <c r="L94" s="16">
        <f>'[1]TCE - ANEXO III - Preencher'!M103</f>
        <v>0</v>
      </c>
      <c r="M94" s="16">
        <f t="shared" si="7"/>
        <v>160.11000000000001</v>
      </c>
      <c r="N94" s="16">
        <f>'[1]TCE - ANEXO III - Preencher'!O103</f>
        <v>0.56000000000000005</v>
      </c>
      <c r="O94" s="16">
        <f>'[1]TCE - ANEXO III - Preencher'!P103</f>
        <v>0</v>
      </c>
      <c r="P94" s="17">
        <f t="shared" si="8"/>
        <v>0.56000000000000005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306.58</v>
      </c>
    </row>
    <row r="95" spans="1:28" s="4" customFormat="1" x14ac:dyDescent="0.2">
      <c r="A95" s="9">
        <f>IFERROR(VLOOKUP(B95,'[1]DADOS (OCULTAR)'!$P$3:$R$53,3,0),"")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MARIA CILENE DA SILVA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43862</v>
      </c>
      <c r="H95" s="15">
        <f>'[1]TCE - ANEXO III - Preencher'!I104</f>
        <v>14.65</v>
      </c>
      <c r="I95" s="15">
        <f>'[1]TCE - ANEXO III - Preencher'!J104</f>
        <v>117.16</v>
      </c>
      <c r="J95" s="15">
        <f>'[1]TCE - ANEXO III - Preencher'!K104</f>
        <v>0</v>
      </c>
      <c r="K95" s="16">
        <f>'[1]TCE - ANEXO III - Preencher'!L104</f>
        <v>160.11000000000001</v>
      </c>
      <c r="L95" s="16">
        <f>'[1]TCE - ANEXO III - Preencher'!M104</f>
        <v>0</v>
      </c>
      <c r="M95" s="16">
        <f t="shared" si="7"/>
        <v>160.11000000000001</v>
      </c>
      <c r="N95" s="16">
        <f>'[1]TCE - ANEXO III - Preencher'!O104</f>
        <v>0.56000000000000005</v>
      </c>
      <c r="O95" s="16">
        <f>'[1]TCE - ANEXO III - Preencher'!P104</f>
        <v>0</v>
      </c>
      <c r="P95" s="17">
        <f t="shared" si="8"/>
        <v>0.56000000000000005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292.48</v>
      </c>
    </row>
    <row r="96" spans="1:28" s="4" customFormat="1" x14ac:dyDescent="0.2">
      <c r="A96" s="9">
        <f>IFERROR(VLOOKUP(B96,'[1]DADOS (OCULTAR)'!$P$3:$R$53,3,0),"")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MARIA ELIVANIA TABOSA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3241-15</v>
      </c>
      <c r="G96" s="14">
        <f>IF('[1]TCE - ANEXO III - Preencher'!H105="","",'[1]TCE - ANEXO III - Preencher'!H105)</f>
        <v>43862</v>
      </c>
      <c r="H96" s="15">
        <f>'[1]TCE - ANEXO III - Preencher'!I105</f>
        <v>27.6</v>
      </c>
      <c r="I96" s="15">
        <f>'[1]TCE - ANEXO III - Preencher'!J105</f>
        <v>220.79</v>
      </c>
      <c r="J96" s="15">
        <f>'[1]TCE - ANEXO III - Preencher'!K105</f>
        <v>0</v>
      </c>
      <c r="K96" s="16">
        <f>'[1]TCE - ANEXO III - Preencher'!L105</f>
        <v>160.11000000000001</v>
      </c>
      <c r="L96" s="16">
        <f>'[1]TCE - ANEXO III - Preencher'!M105</f>
        <v>0</v>
      </c>
      <c r="M96" s="16">
        <f t="shared" si="7"/>
        <v>160.11000000000001</v>
      </c>
      <c r="N96" s="16">
        <f>'[1]TCE - ANEXO III - Preencher'!O105</f>
        <v>0.56000000000000005</v>
      </c>
      <c r="O96" s="16">
        <f>'[1]TCE - ANEXO III - Preencher'!P105</f>
        <v>0</v>
      </c>
      <c r="P96" s="17">
        <f t="shared" si="8"/>
        <v>0.56000000000000005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409.06</v>
      </c>
    </row>
    <row r="97" spans="1:28" s="4" customFormat="1" x14ac:dyDescent="0.2">
      <c r="A97" s="9">
        <f>IFERROR(VLOOKUP(B97,'[1]DADOS (OCULTAR)'!$P$3:$R$53,3,0),"")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MARIA EMANUELLA MONTEIRO BATISTA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 t="str">
        <f>'[1]TCE - ANEXO III - Preencher'!G106</f>
        <v>4110-10</v>
      </c>
      <c r="G97" s="14">
        <f>IF('[1]TCE - ANEXO III - Preencher'!H106="","",'[1]TCE - ANEXO III - Preencher'!H106)</f>
        <v>43862</v>
      </c>
      <c r="H97" s="15">
        <f>'[1]TCE - ANEXO III - Preencher'!I106</f>
        <v>14.61</v>
      </c>
      <c r="I97" s="15">
        <f>'[1]TCE - ANEXO III - Preencher'!J106</f>
        <v>116.9</v>
      </c>
      <c r="J97" s="15">
        <f>'[1]TCE - ANEXO III - Preencher'!K106</f>
        <v>0</v>
      </c>
      <c r="K97" s="16">
        <f>'[1]TCE - ANEXO III - Preencher'!L106</f>
        <v>160.11000000000001</v>
      </c>
      <c r="L97" s="16">
        <f>'[1]TCE - ANEXO III - Preencher'!M106</f>
        <v>0</v>
      </c>
      <c r="M97" s="16">
        <f t="shared" si="7"/>
        <v>160.11000000000001</v>
      </c>
      <c r="N97" s="16">
        <f>'[1]TCE - ANEXO III - Preencher'!O106</f>
        <v>0.56000000000000005</v>
      </c>
      <c r="O97" s="16">
        <f>'[1]TCE - ANEXO III - Preencher'!P106</f>
        <v>0</v>
      </c>
      <c r="P97" s="17">
        <f t="shared" si="8"/>
        <v>0.56000000000000005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292.18</v>
      </c>
    </row>
    <row r="98" spans="1:28" s="4" customFormat="1" x14ac:dyDescent="0.2">
      <c r="A98" s="9">
        <f>IFERROR(VLOOKUP(B98,'[1]DADOS (OCULTAR)'!$P$3:$R$53,3,0),"")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 xml:space="preserve">MARIA EVANIA DOS SANTOS BARROS SOARES 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 t="str">
        <f>'[1]TCE - ANEXO III - Preencher'!G107</f>
        <v>4110-05</v>
      </c>
      <c r="G98" s="14">
        <f>IF('[1]TCE - ANEXO III - Preencher'!H107="","",'[1]TCE - ANEXO III - Preencher'!H107)</f>
        <v>43862</v>
      </c>
      <c r="H98" s="15">
        <f>'[1]TCE - ANEXO III - Preencher'!I107</f>
        <v>13.36</v>
      </c>
      <c r="I98" s="15">
        <f>'[1]TCE - ANEXO III - Preencher'!J107</f>
        <v>106.81</v>
      </c>
      <c r="J98" s="15">
        <f>'[1]TCE - ANEXO III - Preencher'!K107</f>
        <v>0</v>
      </c>
      <c r="K98" s="16">
        <f>'[1]TCE - ANEXO III - Preencher'!L107</f>
        <v>160.11000000000001</v>
      </c>
      <c r="L98" s="16">
        <f>'[1]TCE - ANEXO III - Preencher'!M107</f>
        <v>0</v>
      </c>
      <c r="M98" s="16">
        <f t="shared" si="7"/>
        <v>160.11000000000001</v>
      </c>
      <c r="N98" s="16">
        <f>'[1]TCE - ANEXO III - Preencher'!O107</f>
        <v>0.56000000000000005</v>
      </c>
      <c r="O98" s="16">
        <f>'[1]TCE - ANEXO III - Preencher'!P107</f>
        <v>0</v>
      </c>
      <c r="P98" s="17">
        <f t="shared" si="8"/>
        <v>0.56000000000000005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280.84000000000003</v>
      </c>
    </row>
    <row r="99" spans="1:28" s="4" customFormat="1" x14ac:dyDescent="0.2">
      <c r="A99" s="9">
        <f>IFERROR(VLOOKUP(B99,'[1]DADOS (OCULTAR)'!$P$3:$R$53,3,0),"")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MARIA GABRIELY DE CARVALHO MOREIRA SANTOS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 t="str">
        <f>'[1]TCE - ANEXO III - Preencher'!G108</f>
        <v>4110-05</v>
      </c>
      <c r="G99" s="14">
        <f>IF('[1]TCE - ANEXO III - Preencher'!H108="","",'[1]TCE - ANEXO III - Preencher'!H108)</f>
        <v>43862</v>
      </c>
      <c r="H99" s="15">
        <f>'[1]TCE - ANEXO III - Preencher'!I108</f>
        <v>13.35</v>
      </c>
      <c r="I99" s="15">
        <f>'[1]TCE - ANEXO III - Preencher'!J108</f>
        <v>106.8</v>
      </c>
      <c r="J99" s="15">
        <f>'[1]TCE - ANEXO III - Preencher'!K108</f>
        <v>0</v>
      </c>
      <c r="K99" s="16">
        <f>'[1]TCE - ANEXO III - Preencher'!L108</f>
        <v>160.11000000000001</v>
      </c>
      <c r="L99" s="16">
        <f>'[1]TCE - ANEXO III - Preencher'!M108</f>
        <v>0</v>
      </c>
      <c r="M99" s="16">
        <f t="shared" si="7"/>
        <v>160.11000000000001</v>
      </c>
      <c r="N99" s="16">
        <f>'[1]TCE - ANEXO III - Preencher'!O108</f>
        <v>0.56000000000000005</v>
      </c>
      <c r="O99" s="16">
        <f>'[1]TCE - ANEXO III - Preencher'!P108</f>
        <v>0</v>
      </c>
      <c r="P99" s="17">
        <f t="shared" si="8"/>
        <v>0.56000000000000005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280.82</v>
      </c>
    </row>
    <row r="100" spans="1:28" s="4" customFormat="1" x14ac:dyDescent="0.2">
      <c r="A100" s="9">
        <f>IFERROR(VLOOKUP(B100,'[1]DADOS (OCULTAR)'!$P$3:$R$53,3,0),"")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MARIA JOSE DA SILVA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43862</v>
      </c>
      <c r="H100" s="15">
        <f>'[1]TCE - ANEXO III - Preencher'!I109</f>
        <v>7.79</v>
      </c>
      <c r="I100" s="15">
        <f>'[1]TCE - ANEXO III - Preencher'!J109</f>
        <v>62.29</v>
      </c>
      <c r="J100" s="15">
        <f>'[1]TCE - ANEXO III - Preencher'!K109</f>
        <v>0</v>
      </c>
      <c r="K100" s="16">
        <f>'[1]TCE - ANEXO III - Preencher'!L109</f>
        <v>160.11000000000001</v>
      </c>
      <c r="L100" s="16">
        <f>'[1]TCE - ANEXO III - Preencher'!M109</f>
        <v>0</v>
      </c>
      <c r="M100" s="16">
        <f t="shared" si="7"/>
        <v>160.11000000000001</v>
      </c>
      <c r="N100" s="16">
        <f>'[1]TCE - ANEXO III - Preencher'!O109</f>
        <v>0.56000000000000005</v>
      </c>
      <c r="O100" s="16">
        <f>'[1]TCE - ANEXO III - Preencher'!P109</f>
        <v>0</v>
      </c>
      <c r="P100" s="17">
        <f t="shared" si="8"/>
        <v>0.56000000000000005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230.75</v>
      </c>
    </row>
    <row r="101" spans="1:28" s="4" customFormat="1" x14ac:dyDescent="0.2">
      <c r="A101" s="9">
        <f>IFERROR(VLOOKUP(B101,'[1]DADOS (OCULTAR)'!$P$3:$R$53,3,0),"")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 xml:space="preserve">MARIA MONALISA PEIXOTO DA SILVA 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3222-25</v>
      </c>
      <c r="G101" s="14">
        <f>IF('[1]TCE - ANEXO III - Preencher'!H110="","",'[1]TCE - ANEXO III - Preencher'!H110)</f>
        <v>43862</v>
      </c>
      <c r="H101" s="15">
        <f>'[1]TCE - ANEXO III - Preencher'!I110</f>
        <v>30.91</v>
      </c>
      <c r="I101" s="15">
        <f>'[1]TCE - ANEXO III - Preencher'!J110</f>
        <v>247.33</v>
      </c>
      <c r="J101" s="15">
        <f>'[1]TCE - ANEXO III - Preencher'!K110</f>
        <v>0</v>
      </c>
      <c r="K101" s="16">
        <f>'[1]TCE - ANEXO III - Preencher'!L110</f>
        <v>160.11000000000001</v>
      </c>
      <c r="L101" s="16">
        <f>'[1]TCE - ANEXO III - Preencher'!M110</f>
        <v>0</v>
      </c>
      <c r="M101" s="16">
        <f t="shared" si="7"/>
        <v>160.11000000000001</v>
      </c>
      <c r="N101" s="16">
        <f>'[1]TCE - ANEXO III - Preencher'!O110</f>
        <v>7.49</v>
      </c>
      <c r="O101" s="16">
        <f>'[1]TCE - ANEXO III - Preencher'!P110</f>
        <v>0</v>
      </c>
      <c r="P101" s="17">
        <f t="shared" si="8"/>
        <v>7.49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445.84000000000003</v>
      </c>
    </row>
    <row r="102" spans="1:28" s="4" customFormat="1" x14ac:dyDescent="0.2">
      <c r="A102" s="9">
        <f>IFERROR(VLOOKUP(B102,'[1]DADOS (OCULTAR)'!$P$3:$R$53,3,0),"")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MARIA RIZELDA VITAL DA SILVA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43862</v>
      </c>
      <c r="H102" s="15">
        <f>'[1]TCE - ANEXO III - Preencher'!I111</f>
        <v>14.64</v>
      </c>
      <c r="I102" s="15">
        <f>'[1]TCE - ANEXO III - Preencher'!J111</f>
        <v>117.15</v>
      </c>
      <c r="J102" s="15">
        <f>'[1]TCE - ANEXO III - Preencher'!K111</f>
        <v>0</v>
      </c>
      <c r="K102" s="16">
        <f>'[1]TCE - ANEXO III - Preencher'!L111</f>
        <v>160.11000000000001</v>
      </c>
      <c r="L102" s="16">
        <f>'[1]TCE - ANEXO III - Preencher'!M111</f>
        <v>0</v>
      </c>
      <c r="M102" s="16">
        <f t="shared" si="7"/>
        <v>160.11000000000001</v>
      </c>
      <c r="N102" s="16">
        <f>'[1]TCE - ANEXO III - Preencher'!O111</f>
        <v>0.56000000000000005</v>
      </c>
      <c r="O102" s="16">
        <f>'[1]TCE - ANEXO III - Preencher'!P111</f>
        <v>0</v>
      </c>
      <c r="P102" s="17">
        <f t="shared" si="8"/>
        <v>0.56000000000000005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292.46000000000004</v>
      </c>
    </row>
    <row r="103" spans="1:28" s="4" customFormat="1" x14ac:dyDescent="0.2">
      <c r="A103" s="9">
        <f>IFERROR(VLOOKUP(B103,'[1]DADOS (OCULTAR)'!$P$3:$R$53,3,0),"")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 xml:space="preserve">MARIA ROSANGELA BEZERRA MACIEL 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 t="str">
        <f>'[1]TCE - ANEXO III - Preencher'!G112</f>
        <v>5143-20</v>
      </c>
      <c r="G103" s="14">
        <f>IF('[1]TCE - ANEXO III - Preencher'!H112="","",'[1]TCE - ANEXO III - Preencher'!H112)</f>
        <v>43862</v>
      </c>
      <c r="H103" s="15">
        <f>'[1]TCE - ANEXO III - Preencher'!I112</f>
        <v>23.2</v>
      </c>
      <c r="I103" s="15">
        <f>'[1]TCE - ANEXO III - Preencher'!J112</f>
        <v>185.62</v>
      </c>
      <c r="J103" s="15">
        <f>'[1]TCE - ANEXO III - Preencher'!K112</f>
        <v>0</v>
      </c>
      <c r="K103" s="16">
        <f>'[1]TCE - ANEXO III - Preencher'!L112</f>
        <v>160.11000000000001</v>
      </c>
      <c r="L103" s="16">
        <f>'[1]TCE - ANEXO III - Preencher'!M112</f>
        <v>0</v>
      </c>
      <c r="M103" s="16">
        <f t="shared" si="7"/>
        <v>160.11000000000001</v>
      </c>
      <c r="N103" s="16">
        <f>'[1]TCE - ANEXO III - Preencher'!O112</f>
        <v>0.56000000000000005</v>
      </c>
      <c r="O103" s="16">
        <f>'[1]TCE - ANEXO III - Preencher'!P112</f>
        <v>0</v>
      </c>
      <c r="P103" s="17">
        <f t="shared" si="8"/>
        <v>0.56000000000000005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369.49</v>
      </c>
    </row>
    <row r="104" spans="1:28" s="4" customFormat="1" x14ac:dyDescent="0.2">
      <c r="A104" s="9">
        <f>IFERROR(VLOOKUP(B104,'[1]DADOS (OCULTAR)'!$P$3:$R$53,3,0),"")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MARINA BARBOSA E SOUZA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2235-05</v>
      </c>
      <c r="G104" s="14">
        <f>IF('[1]TCE - ANEXO III - Preencher'!H113="","",'[1]TCE - ANEXO III - Preencher'!H113)</f>
        <v>43862</v>
      </c>
      <c r="H104" s="15">
        <f>'[1]TCE - ANEXO III - Preencher'!I113</f>
        <v>24.06</v>
      </c>
      <c r="I104" s="15">
        <f>'[1]TCE - ANEXO III - Preencher'!J113</f>
        <v>192.49</v>
      </c>
      <c r="J104" s="15">
        <f>'[1]TCE - ANEXO III - Preencher'!K113</f>
        <v>0</v>
      </c>
      <c r="K104" s="16">
        <f>'[1]TCE - ANEXO III - Preencher'!L113</f>
        <v>160.11000000000001</v>
      </c>
      <c r="L104" s="16">
        <f>'[1]TCE - ANEXO III - Preencher'!M113</f>
        <v>0</v>
      </c>
      <c r="M104" s="16">
        <f t="shared" si="7"/>
        <v>160.11000000000001</v>
      </c>
      <c r="N104" s="16">
        <f>'[1]TCE - ANEXO III - Preencher'!O113</f>
        <v>1.87</v>
      </c>
      <c r="O104" s="16">
        <f>'[1]TCE - ANEXO III - Preencher'!P113</f>
        <v>0</v>
      </c>
      <c r="P104" s="17">
        <f t="shared" si="8"/>
        <v>1.87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378.53000000000003</v>
      </c>
    </row>
    <row r="105" spans="1:28" s="4" customFormat="1" x14ac:dyDescent="0.2">
      <c r="A105" s="9">
        <f>IFERROR(VLOOKUP(B105,'[1]DADOS (OCULTAR)'!$P$3:$R$53,3,0),"")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MARTA DE MEDEIROS GONÇALVES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 t="str">
        <f>'[1]TCE - ANEXO III - Preencher'!G114</f>
        <v>4110-05</v>
      </c>
      <c r="G105" s="14">
        <f>IF('[1]TCE - ANEXO III - Preencher'!H114="","",'[1]TCE - ANEXO III - Preencher'!H114)</f>
        <v>43862</v>
      </c>
      <c r="H105" s="15">
        <f>'[1]TCE - ANEXO III - Preencher'!I114</f>
        <v>13.35</v>
      </c>
      <c r="I105" s="15">
        <f>'[1]TCE - ANEXO III - Preencher'!J114</f>
        <v>106.8</v>
      </c>
      <c r="J105" s="15">
        <f>'[1]TCE - ANEXO III - Preencher'!K114</f>
        <v>0</v>
      </c>
      <c r="K105" s="16">
        <f>'[1]TCE - ANEXO III - Preencher'!L114</f>
        <v>160.11000000000001</v>
      </c>
      <c r="L105" s="16">
        <f>'[1]TCE - ANEXO III - Preencher'!M114</f>
        <v>0</v>
      </c>
      <c r="M105" s="16">
        <f t="shared" si="7"/>
        <v>160.11000000000001</v>
      </c>
      <c r="N105" s="16">
        <f>'[1]TCE - ANEXO III - Preencher'!O114</f>
        <v>0.56000000000000005</v>
      </c>
      <c r="O105" s="16">
        <f>'[1]TCE - ANEXO III - Preencher'!P114</f>
        <v>0</v>
      </c>
      <c r="P105" s="17">
        <f t="shared" si="8"/>
        <v>0.56000000000000005</v>
      </c>
      <c r="Q105" s="16">
        <f>'[1]TCE - ANEXO III - Preencher'!R114</f>
        <v>112.2</v>
      </c>
      <c r="R105" s="16">
        <f>'[1]TCE - ANEXO III - Preencher'!S114</f>
        <v>67.56</v>
      </c>
      <c r="S105" s="17">
        <f t="shared" si="9"/>
        <v>44.64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325.45999999999998</v>
      </c>
    </row>
    <row r="106" spans="1:28" s="4" customFormat="1" x14ac:dyDescent="0.2">
      <c r="A106" s="9">
        <f>IFERROR(VLOOKUP(B106,'[1]DADOS (OCULTAR)'!$P$3:$R$53,3,0),"")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MONAH FABRETI MENDES PORTO</v>
      </c>
      <c r="E106" s="10" t="str">
        <f>IF('[1]TCE - ANEXO III - Preencher'!F115="4 - Assistência Odontológica","2 - Outros Profissionais da Saúde",'[1]TCE - ANEXO II - Enviar TCE'!E105)</f>
        <v>1 - Médico</v>
      </c>
      <c r="F106" s="13" t="str">
        <f>'[1]TCE - ANEXO III - Preencher'!G115</f>
        <v>2252-55</v>
      </c>
      <c r="G106" s="14">
        <f>IF('[1]TCE - ANEXO III - Preencher'!H115="","",'[1]TCE - ANEXO III - Preencher'!H115)</f>
        <v>43862</v>
      </c>
      <c r="H106" s="15">
        <f>'[1]TCE - ANEXO III - Preencher'!I115</f>
        <v>60.85</v>
      </c>
      <c r="I106" s="15">
        <f>'[1]TCE - ANEXO III - Preencher'!J115</f>
        <v>486.84</v>
      </c>
      <c r="J106" s="15">
        <f>'[1]TCE - ANEXO III - Preencher'!K115</f>
        <v>0</v>
      </c>
      <c r="K106" s="16">
        <f>'[1]TCE - ANEXO III - Preencher'!L115</f>
        <v>160.11000000000001</v>
      </c>
      <c r="L106" s="16">
        <f>'[1]TCE - ANEXO III - Preencher'!M115</f>
        <v>0</v>
      </c>
      <c r="M106" s="16">
        <f t="shared" si="7"/>
        <v>160.11000000000001</v>
      </c>
      <c r="N106" s="16">
        <f>'[1]TCE - ANEXO III - Preencher'!O115</f>
        <v>7.49</v>
      </c>
      <c r="O106" s="16">
        <f>'[1]TCE - ANEXO III - Preencher'!P115</f>
        <v>0</v>
      </c>
      <c r="P106" s="17">
        <f t="shared" si="8"/>
        <v>7.49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715.29</v>
      </c>
    </row>
    <row r="107" spans="1:28" s="4" customFormat="1" x14ac:dyDescent="0.2">
      <c r="A107" s="9">
        <f>IFERROR(VLOOKUP(B107,'[1]DADOS (OCULTAR)'!$P$3:$R$53,3,0),"")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MONICA DA SILVA OLIVEIRA</v>
      </c>
      <c r="E107" s="10" t="str">
        <f>IF('[1]TCE - ANEXO III - Preencher'!F116="4 - Assistência Odontológica","2 - Outros Profissionais da Saúde",'[1]TCE - ANEXO II - Enviar TCE'!E106)</f>
        <v>1 - Médico</v>
      </c>
      <c r="F107" s="13" t="str">
        <f>'[1]TCE - ANEXO III - Preencher'!G116</f>
        <v>2251-35</v>
      </c>
      <c r="G107" s="14">
        <f>IF('[1]TCE - ANEXO III - Preencher'!H116="","",'[1]TCE - ANEXO III - Preencher'!H116)</f>
        <v>43862</v>
      </c>
      <c r="H107" s="15">
        <f>'[1]TCE - ANEXO III - Preencher'!I116</f>
        <v>60.85</v>
      </c>
      <c r="I107" s="15">
        <f>'[1]TCE - ANEXO III - Preencher'!J116</f>
        <v>486.85</v>
      </c>
      <c r="J107" s="15">
        <f>'[1]TCE - ANEXO III - Preencher'!K116</f>
        <v>0</v>
      </c>
      <c r="K107" s="16">
        <f>'[1]TCE - ANEXO III - Preencher'!L116</f>
        <v>160.11000000000001</v>
      </c>
      <c r="L107" s="16">
        <f>'[1]TCE - ANEXO III - Preencher'!M116</f>
        <v>0</v>
      </c>
      <c r="M107" s="16">
        <f t="shared" si="7"/>
        <v>160.11000000000001</v>
      </c>
      <c r="N107" s="16">
        <f>'[1]TCE - ANEXO III - Preencher'!O116</f>
        <v>7.49</v>
      </c>
      <c r="O107" s="16">
        <f>'[1]TCE - ANEXO III - Preencher'!P116</f>
        <v>0</v>
      </c>
      <c r="P107" s="17">
        <f t="shared" si="8"/>
        <v>7.49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715.30000000000007</v>
      </c>
    </row>
    <row r="108" spans="1:28" s="4" customFormat="1" x14ac:dyDescent="0.2">
      <c r="A108" s="9">
        <f>IFERROR(VLOOKUP(B108,'[1]DADOS (OCULTAR)'!$P$3:$R$53,3,0),"")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MUSA MELLINNE FERREIRA SILVA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 t="str">
        <f>'[1]TCE - ANEXO III - Preencher'!G117</f>
        <v>2611-10</v>
      </c>
      <c r="G108" s="14">
        <f>IF('[1]TCE - ANEXO III - Preencher'!H117="","",'[1]TCE - ANEXO III - Preencher'!H117)</f>
        <v>43862</v>
      </c>
      <c r="H108" s="15">
        <f>'[1]TCE - ANEXO III - Preencher'!I117</f>
        <v>95.37</v>
      </c>
      <c r="I108" s="15">
        <f>'[1]TCE - ANEXO III - Preencher'!J117</f>
        <v>762.95</v>
      </c>
      <c r="J108" s="15">
        <f>'[1]TCE - ANEXO III - Preencher'!K117</f>
        <v>0</v>
      </c>
      <c r="K108" s="16">
        <f>'[1]TCE - ANEXO III - Preencher'!L117</f>
        <v>160.11000000000001</v>
      </c>
      <c r="L108" s="16">
        <f>'[1]TCE - ANEXO III - Preencher'!M117</f>
        <v>0</v>
      </c>
      <c r="M108" s="16">
        <f t="shared" si="7"/>
        <v>160.11000000000001</v>
      </c>
      <c r="N108" s="16">
        <f>'[1]TCE - ANEXO III - Preencher'!O117</f>
        <v>0.56000000000000005</v>
      </c>
      <c r="O108" s="16">
        <f>'[1]TCE - ANEXO III - Preencher'!P117</f>
        <v>0</v>
      </c>
      <c r="P108" s="17">
        <f t="shared" si="8"/>
        <v>0.56000000000000005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1018.99</v>
      </c>
    </row>
    <row r="109" spans="1:28" s="4" customFormat="1" x14ac:dyDescent="0.2">
      <c r="A109" s="9">
        <f>IFERROR(VLOOKUP(B109,'[1]DADOS (OCULTAR)'!$P$3:$R$53,3,0),"")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NATALIA SILVESTRE AMARAL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 t="str">
        <f>'[1]TCE - ANEXO III - Preencher'!G118</f>
        <v>2235-05</v>
      </c>
      <c r="G109" s="14">
        <f>IF('[1]TCE - ANEXO III - Preencher'!H118="","",'[1]TCE - ANEXO III - Preencher'!H118)</f>
        <v>43862</v>
      </c>
      <c r="H109" s="15">
        <f>'[1]TCE - ANEXO III - Preencher'!I118</f>
        <v>24.07</v>
      </c>
      <c r="I109" s="15">
        <f>'[1]TCE - ANEXO III - Preencher'!J118</f>
        <v>192.49</v>
      </c>
      <c r="J109" s="15">
        <f>'[1]TCE - ANEXO III - Preencher'!K118</f>
        <v>0</v>
      </c>
      <c r="K109" s="16">
        <f>'[1]TCE - ANEXO III - Preencher'!L118</f>
        <v>160.11000000000001</v>
      </c>
      <c r="L109" s="16">
        <f>'[1]TCE - ANEXO III - Preencher'!M118</f>
        <v>0</v>
      </c>
      <c r="M109" s="16">
        <f t="shared" si="7"/>
        <v>160.11000000000001</v>
      </c>
      <c r="N109" s="16">
        <f>'[1]TCE - ANEXO III - Preencher'!O118</f>
        <v>1.87</v>
      </c>
      <c r="O109" s="16">
        <f>'[1]TCE - ANEXO III - Preencher'!P118</f>
        <v>0</v>
      </c>
      <c r="P109" s="17">
        <f t="shared" si="8"/>
        <v>1.87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378.54</v>
      </c>
    </row>
    <row r="110" spans="1:28" s="4" customFormat="1" x14ac:dyDescent="0.2">
      <c r="A110" s="9">
        <f>IFERROR(VLOOKUP(B110,'[1]DADOS (OCULTAR)'!$P$3:$R$53,3,0),"")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NATHALIA VALOIS MONTARROYOS DE MORAES</v>
      </c>
      <c r="E110" s="10" t="str">
        <f>IF('[1]TCE - ANEXO III - Preencher'!F119="4 - Assistência Odontológica","2 - Outros Profissionais da Saúde",'[1]TCE - ANEXO II - Enviar TCE'!E109)</f>
        <v>1 - Médico</v>
      </c>
      <c r="F110" s="13" t="str">
        <f>'[1]TCE - ANEXO III - Preencher'!G119</f>
        <v>2252-55</v>
      </c>
      <c r="G110" s="14">
        <f>IF('[1]TCE - ANEXO III - Preencher'!H119="","",'[1]TCE - ANEXO III - Preencher'!H119)</f>
        <v>43862</v>
      </c>
      <c r="H110" s="15">
        <f>'[1]TCE - ANEXO III - Preencher'!I119</f>
        <v>60.85</v>
      </c>
      <c r="I110" s="15">
        <f>'[1]TCE - ANEXO III - Preencher'!J119</f>
        <v>486.8</v>
      </c>
      <c r="J110" s="15">
        <f>'[1]TCE - ANEXO III - Preencher'!K119</f>
        <v>0</v>
      </c>
      <c r="K110" s="16">
        <f>'[1]TCE - ANEXO III - Preencher'!L119</f>
        <v>160.11000000000001</v>
      </c>
      <c r="L110" s="16">
        <f>'[1]TCE - ANEXO III - Preencher'!M119</f>
        <v>0</v>
      </c>
      <c r="M110" s="16">
        <f t="shared" si="7"/>
        <v>160.11000000000001</v>
      </c>
      <c r="N110" s="16">
        <f>'[1]TCE - ANEXO III - Preencher'!O119</f>
        <v>7.49</v>
      </c>
      <c r="O110" s="16">
        <f>'[1]TCE - ANEXO III - Preencher'!P119</f>
        <v>0</v>
      </c>
      <c r="P110" s="17">
        <f t="shared" si="8"/>
        <v>7.49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715.25</v>
      </c>
    </row>
    <row r="111" spans="1:28" s="4" customFormat="1" x14ac:dyDescent="0.2">
      <c r="A111" s="9">
        <f>IFERROR(VLOOKUP(B111,'[1]DADOS (OCULTAR)'!$P$3:$R$53,3,0),"")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NATHALYA CRISTINA FERNANDES DE MELO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 t="str">
        <f>'[1]TCE - ANEXO III - Preencher'!G120</f>
        <v>4110-10</v>
      </c>
      <c r="G111" s="14">
        <f>IF('[1]TCE - ANEXO III - Preencher'!H120="","",'[1]TCE - ANEXO III - Preencher'!H120)</f>
        <v>43862</v>
      </c>
      <c r="H111" s="15">
        <f>'[1]TCE - ANEXO III - Preencher'!I120</f>
        <v>14.07</v>
      </c>
      <c r="I111" s="15">
        <f>'[1]TCE - ANEXO III - Preencher'!J120</f>
        <v>112.56</v>
      </c>
      <c r="J111" s="15">
        <f>'[1]TCE - ANEXO III - Preencher'!K120</f>
        <v>0</v>
      </c>
      <c r="K111" s="16">
        <f>'[1]TCE - ANEXO III - Preencher'!L120</f>
        <v>160.11000000000001</v>
      </c>
      <c r="L111" s="16">
        <f>'[1]TCE - ANEXO III - Preencher'!M120</f>
        <v>0</v>
      </c>
      <c r="M111" s="16">
        <f t="shared" si="7"/>
        <v>160.11000000000001</v>
      </c>
      <c r="N111" s="16">
        <f>'[1]TCE - ANEXO III - Preencher'!O120</f>
        <v>0.56000000000000005</v>
      </c>
      <c r="O111" s="16">
        <f>'[1]TCE - ANEXO III - Preencher'!P120</f>
        <v>0</v>
      </c>
      <c r="P111" s="17">
        <f t="shared" si="8"/>
        <v>0.56000000000000005</v>
      </c>
      <c r="Q111" s="16">
        <f>'[1]TCE - ANEXO III - Preencher'!R120</f>
        <v>224.4</v>
      </c>
      <c r="R111" s="16">
        <f>'[1]TCE - ANEXO III - Preencher'!S120</f>
        <v>84.42</v>
      </c>
      <c r="S111" s="17">
        <f t="shared" si="9"/>
        <v>139.98000000000002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427.28000000000003</v>
      </c>
    </row>
    <row r="112" spans="1:28" s="4" customFormat="1" x14ac:dyDescent="0.2">
      <c r="A112" s="9">
        <f>IFERROR(VLOOKUP(B112,'[1]DADOS (OCULTAR)'!$P$3:$R$53,3,0),"")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NELSON JONATHAS DA SILVA MELO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 t="str">
        <f>'[1]TCE - ANEXO III - Preencher'!G121</f>
        <v>5143-10</v>
      </c>
      <c r="G112" s="14">
        <f>IF('[1]TCE - ANEXO III - Preencher'!H121="","",'[1]TCE - ANEXO III - Preencher'!H121)</f>
        <v>43862</v>
      </c>
      <c r="H112" s="15">
        <f>'[1]TCE - ANEXO III - Preencher'!I121</f>
        <v>13.59</v>
      </c>
      <c r="I112" s="15">
        <f>'[1]TCE - ANEXO III - Preencher'!J121</f>
        <v>108.69</v>
      </c>
      <c r="J112" s="15">
        <f>'[1]TCE - ANEXO III - Preencher'!K121</f>
        <v>0</v>
      </c>
      <c r="K112" s="16">
        <f>'[1]TCE - ANEXO III - Preencher'!L121</f>
        <v>160.11000000000001</v>
      </c>
      <c r="L112" s="16">
        <f>'[1]TCE - ANEXO III - Preencher'!M121</f>
        <v>0</v>
      </c>
      <c r="M112" s="16">
        <f t="shared" si="7"/>
        <v>160.11000000000001</v>
      </c>
      <c r="N112" s="16">
        <f>'[1]TCE - ANEXO III - Preencher'!O121</f>
        <v>0.56000000000000005</v>
      </c>
      <c r="O112" s="16">
        <f>'[1]TCE - ANEXO III - Preencher'!P121</f>
        <v>0</v>
      </c>
      <c r="P112" s="17">
        <f t="shared" si="8"/>
        <v>0.56000000000000005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282.95</v>
      </c>
    </row>
    <row r="113" spans="1:28" s="4" customFormat="1" x14ac:dyDescent="0.2">
      <c r="A113" s="9">
        <f>IFERROR(VLOOKUP(B113,'[1]DADOS (OCULTAR)'!$P$3:$R$53,3,0),"")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NERIVALDO CIPRIANO DE MOURA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 t="str">
        <f>'[1]TCE - ANEXO III - Preencher'!G122</f>
        <v>4141-05</v>
      </c>
      <c r="G113" s="14">
        <f>IF('[1]TCE - ANEXO III - Preencher'!H122="","",'[1]TCE - ANEXO III - Preencher'!H122)</f>
        <v>43862</v>
      </c>
      <c r="H113" s="15">
        <f>'[1]TCE - ANEXO III - Preencher'!I122</f>
        <v>25.33</v>
      </c>
      <c r="I113" s="15">
        <f>'[1]TCE - ANEXO III - Preencher'!J122</f>
        <v>202.67</v>
      </c>
      <c r="J113" s="15">
        <f>'[1]TCE - ANEXO III - Preencher'!K122</f>
        <v>0</v>
      </c>
      <c r="K113" s="16">
        <f>'[1]TCE - ANEXO III - Preencher'!L122</f>
        <v>160.11000000000001</v>
      </c>
      <c r="L113" s="16">
        <f>'[1]TCE - ANEXO III - Preencher'!M122</f>
        <v>0</v>
      </c>
      <c r="M113" s="16">
        <f t="shared" si="7"/>
        <v>160.11000000000001</v>
      </c>
      <c r="N113" s="16">
        <f>'[1]TCE - ANEXO III - Preencher'!O122</f>
        <v>0.56000000000000005</v>
      </c>
      <c r="O113" s="16">
        <f>'[1]TCE - ANEXO III - Preencher'!P122</f>
        <v>0</v>
      </c>
      <c r="P113" s="17">
        <f t="shared" si="8"/>
        <v>0.56000000000000005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388.67</v>
      </c>
    </row>
    <row r="114" spans="1:28" s="4" customFormat="1" x14ac:dyDescent="0.2">
      <c r="A114" s="9">
        <f>IFERROR(VLOOKUP(B114,'[1]DADOS (OCULTAR)'!$P$3:$R$53,3,0),"")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NYCOLE KIMBERLLY LIMA VALENTIM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 t="str">
        <f>'[1]TCE - ANEXO III - Preencher'!G123</f>
        <v>4110-05</v>
      </c>
      <c r="G114" s="14">
        <f>IF('[1]TCE - ANEXO III - Preencher'!H123="","",'[1]TCE - ANEXO III - Preencher'!H123)</f>
        <v>43862</v>
      </c>
      <c r="H114" s="15">
        <f>'[1]TCE - ANEXO III - Preencher'!I123</f>
        <v>13.36</v>
      </c>
      <c r="I114" s="15">
        <f>'[1]TCE - ANEXO III - Preencher'!J123</f>
        <v>106.81</v>
      </c>
      <c r="J114" s="15">
        <f>'[1]TCE - ANEXO III - Preencher'!K123</f>
        <v>0</v>
      </c>
      <c r="K114" s="16">
        <f>'[1]TCE - ANEXO III - Preencher'!L123</f>
        <v>160.11000000000001</v>
      </c>
      <c r="L114" s="16">
        <f>'[1]TCE - ANEXO III - Preencher'!M123</f>
        <v>0</v>
      </c>
      <c r="M114" s="16">
        <f t="shared" si="7"/>
        <v>160.11000000000001</v>
      </c>
      <c r="N114" s="16">
        <f>'[1]TCE - ANEXO III - Preencher'!O123</f>
        <v>0.56000000000000005</v>
      </c>
      <c r="O114" s="16">
        <f>'[1]TCE - ANEXO III - Preencher'!P123</f>
        <v>0</v>
      </c>
      <c r="P114" s="17">
        <f t="shared" si="8"/>
        <v>0.56000000000000005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280.84000000000003</v>
      </c>
    </row>
    <row r="115" spans="1:28" s="4" customFormat="1" x14ac:dyDescent="0.2">
      <c r="A115" s="9">
        <f>IFERROR(VLOOKUP(B115,'[1]DADOS (OCULTAR)'!$P$3:$R$53,3,0),"")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ODILON DE ALMEIDA MERGULHAO NETO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 t="str">
        <f>'[1]TCE - ANEXO III - Preencher'!G124</f>
        <v>7823-05</v>
      </c>
      <c r="G115" s="14">
        <f>IF('[1]TCE - ANEXO III - Preencher'!H124="","",'[1]TCE - ANEXO III - Preencher'!H124)</f>
        <v>43862</v>
      </c>
      <c r="H115" s="15">
        <f>'[1]TCE - ANEXO III - Preencher'!I124</f>
        <v>13.11</v>
      </c>
      <c r="I115" s="15">
        <f>'[1]TCE - ANEXO III - Preencher'!J124</f>
        <v>104.89</v>
      </c>
      <c r="J115" s="15">
        <f>'[1]TCE - ANEXO III - Preencher'!K124</f>
        <v>0</v>
      </c>
      <c r="K115" s="16">
        <f>'[1]TCE - ANEXO III - Preencher'!L124</f>
        <v>160.11000000000001</v>
      </c>
      <c r="L115" s="16">
        <f>'[1]TCE - ANEXO III - Preencher'!M124</f>
        <v>0</v>
      </c>
      <c r="M115" s="16">
        <f t="shared" si="7"/>
        <v>160.11000000000001</v>
      </c>
      <c r="N115" s="16">
        <f>'[1]TCE - ANEXO III - Preencher'!O124</f>
        <v>0.56000000000000005</v>
      </c>
      <c r="O115" s="16">
        <f>'[1]TCE - ANEXO III - Preencher'!P124</f>
        <v>0</v>
      </c>
      <c r="P115" s="17">
        <f t="shared" si="8"/>
        <v>0.56000000000000005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278.67</v>
      </c>
    </row>
    <row r="116" spans="1:28" s="4" customFormat="1" x14ac:dyDescent="0.2">
      <c r="A116" s="9">
        <f>IFERROR(VLOOKUP(B116,'[1]DADOS (OCULTAR)'!$P$3:$R$53,3,0),"")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PATRICIA CONCEIÇAO DA SILVA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 t="str">
        <f>'[1]TCE - ANEXO III - Preencher'!G125</f>
        <v>4110-05</v>
      </c>
      <c r="G116" s="14">
        <f>IF('[1]TCE - ANEXO III - Preencher'!H125="","",'[1]TCE - ANEXO III - Preencher'!H125)</f>
        <v>43862</v>
      </c>
      <c r="H116" s="15">
        <f>'[1]TCE - ANEXO III - Preencher'!I125</f>
        <v>13.35</v>
      </c>
      <c r="I116" s="15">
        <f>'[1]TCE - ANEXO III - Preencher'!J125</f>
        <v>106.81</v>
      </c>
      <c r="J116" s="15">
        <f>'[1]TCE - ANEXO III - Preencher'!K125</f>
        <v>0</v>
      </c>
      <c r="K116" s="16">
        <f>'[1]TCE - ANEXO III - Preencher'!L125</f>
        <v>160.11000000000001</v>
      </c>
      <c r="L116" s="16">
        <f>'[1]TCE - ANEXO III - Preencher'!M125</f>
        <v>0</v>
      </c>
      <c r="M116" s="16">
        <f t="shared" si="7"/>
        <v>160.11000000000001</v>
      </c>
      <c r="N116" s="16">
        <f>'[1]TCE - ANEXO III - Preencher'!O125</f>
        <v>0.56000000000000005</v>
      </c>
      <c r="O116" s="16">
        <f>'[1]TCE - ANEXO III - Preencher'!P125</f>
        <v>0</v>
      </c>
      <c r="P116" s="17">
        <f t="shared" si="8"/>
        <v>0.56000000000000005</v>
      </c>
      <c r="Q116" s="16">
        <f>'[1]TCE - ANEXO III - Preencher'!R125</f>
        <v>224.4</v>
      </c>
      <c r="R116" s="16">
        <f>'[1]TCE - ANEXO III - Preencher'!S125</f>
        <v>67.56</v>
      </c>
      <c r="S116" s="17">
        <f t="shared" si="9"/>
        <v>156.84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437.66999999999996</v>
      </c>
    </row>
    <row r="117" spans="1:28" s="4" customFormat="1" x14ac:dyDescent="0.2">
      <c r="A117" s="9">
        <f>IFERROR(VLOOKUP(B117,'[1]DADOS (OCULTAR)'!$P$3:$R$53,3,0),"")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PEDRO PAULO MEDEIROS ARAUJO DE MOURA</v>
      </c>
      <c r="E117" s="10" t="str">
        <f>IF('[1]TCE - ANEXO III - Preencher'!F126="4 - Assistência Odontológica","2 - Outros Profissionais da Saúde",'[1]TCE - ANEXO II - Enviar TCE'!E116)</f>
        <v>1 - Médico</v>
      </c>
      <c r="F117" s="13" t="str">
        <f>'[1]TCE - ANEXO III - Preencher'!G126</f>
        <v>2251-85</v>
      </c>
      <c r="G117" s="14">
        <f>IF('[1]TCE - ANEXO III - Preencher'!H126="","",'[1]TCE - ANEXO III - Preencher'!H126)</f>
        <v>43862</v>
      </c>
      <c r="H117" s="15">
        <f>'[1]TCE - ANEXO III - Preencher'!I126</f>
        <v>60.86</v>
      </c>
      <c r="I117" s="15">
        <f>'[1]TCE - ANEXO III - Preencher'!J126</f>
        <v>486.81</v>
      </c>
      <c r="J117" s="15">
        <f>'[1]TCE - ANEXO III - Preencher'!K126</f>
        <v>0</v>
      </c>
      <c r="K117" s="16">
        <f>'[1]TCE - ANEXO III - Preencher'!L126</f>
        <v>160.11000000000001</v>
      </c>
      <c r="L117" s="16">
        <f>'[1]TCE - ANEXO III - Preencher'!M126</f>
        <v>0</v>
      </c>
      <c r="M117" s="16">
        <f t="shared" si="7"/>
        <v>160.11000000000001</v>
      </c>
      <c r="N117" s="16">
        <f>'[1]TCE - ANEXO III - Preencher'!O126</f>
        <v>7.49</v>
      </c>
      <c r="O117" s="16">
        <f>'[1]TCE - ANEXO III - Preencher'!P126</f>
        <v>0</v>
      </c>
      <c r="P117" s="17">
        <f t="shared" si="8"/>
        <v>7.49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715.27</v>
      </c>
    </row>
    <row r="118" spans="1:28" s="4" customFormat="1" x14ac:dyDescent="0.2">
      <c r="A118" s="9">
        <f>IFERROR(VLOOKUP(B118,'[1]DADOS (OCULTAR)'!$P$3:$R$53,3,0),"")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PRISCILA CLECIA BEZERRA DA SILVA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43862</v>
      </c>
      <c r="H118" s="15">
        <f>'[1]TCE - ANEXO III - Preencher'!I127</f>
        <v>14.64</v>
      </c>
      <c r="I118" s="15">
        <f>'[1]TCE - ANEXO III - Preencher'!J127</f>
        <v>117.15</v>
      </c>
      <c r="J118" s="15">
        <f>'[1]TCE - ANEXO III - Preencher'!K127</f>
        <v>0</v>
      </c>
      <c r="K118" s="16">
        <f>'[1]TCE - ANEXO III - Preencher'!L127</f>
        <v>160.11000000000001</v>
      </c>
      <c r="L118" s="16">
        <f>'[1]TCE - ANEXO III - Preencher'!M127</f>
        <v>0</v>
      </c>
      <c r="M118" s="16">
        <f t="shared" si="7"/>
        <v>160.11000000000001</v>
      </c>
      <c r="N118" s="16">
        <f>'[1]TCE - ANEXO III - Preencher'!O127</f>
        <v>0.56000000000000005</v>
      </c>
      <c r="O118" s="16">
        <f>'[1]TCE - ANEXO III - Preencher'!P127</f>
        <v>0</v>
      </c>
      <c r="P118" s="17">
        <f t="shared" si="8"/>
        <v>0.56000000000000005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292.46000000000004</v>
      </c>
    </row>
    <row r="119" spans="1:28" s="4" customFormat="1" x14ac:dyDescent="0.2">
      <c r="A119" s="9">
        <f>IFERROR(VLOOKUP(B119,'[1]DADOS (OCULTAR)'!$P$3:$R$53,3,0),"")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PRISCILLA DAYANE DA SILVA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 t="str">
        <f>'[1]TCE - ANEXO III - Preencher'!G128</f>
        <v>5143-20</v>
      </c>
      <c r="G119" s="14">
        <f>IF('[1]TCE - ANEXO III - Preencher'!H128="","",'[1]TCE - ANEXO III - Preencher'!H128)</f>
        <v>43862</v>
      </c>
      <c r="H119" s="15">
        <f>'[1]TCE - ANEXO III - Preencher'!I128</f>
        <v>12.54</v>
      </c>
      <c r="I119" s="15">
        <f>'[1]TCE - ANEXO III - Preencher'!J128</f>
        <v>100.32</v>
      </c>
      <c r="J119" s="15">
        <f>'[1]TCE - ANEXO III - Preencher'!K128</f>
        <v>0</v>
      </c>
      <c r="K119" s="16">
        <f>'[1]TCE - ANEXO III - Preencher'!L128</f>
        <v>160.11000000000001</v>
      </c>
      <c r="L119" s="16">
        <f>'[1]TCE - ANEXO III - Preencher'!M128</f>
        <v>0</v>
      </c>
      <c r="M119" s="16">
        <f t="shared" si="7"/>
        <v>160.11000000000001</v>
      </c>
      <c r="N119" s="16">
        <f>'[1]TCE - ANEXO III - Preencher'!O128</f>
        <v>0.56000000000000005</v>
      </c>
      <c r="O119" s="16">
        <f>'[1]TCE - ANEXO III - Preencher'!P128</f>
        <v>0</v>
      </c>
      <c r="P119" s="17">
        <f t="shared" si="8"/>
        <v>0.56000000000000005</v>
      </c>
      <c r="Q119" s="16">
        <f>'[1]TCE - ANEXO III - Preencher'!R128</f>
        <v>224.4</v>
      </c>
      <c r="R119" s="16">
        <f>'[1]TCE - ANEXO III - Preencher'!S128</f>
        <v>62.7</v>
      </c>
      <c r="S119" s="17">
        <f t="shared" si="9"/>
        <v>161.69999999999999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435.23</v>
      </c>
    </row>
    <row r="120" spans="1:28" s="4" customFormat="1" x14ac:dyDescent="0.2">
      <c r="A120" s="9">
        <f>IFERROR(VLOOKUP(B120,'[1]DADOS (OCULTAR)'!$P$3:$R$53,3,0),"")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RAQUEL BARROS FERREIRA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 t="str">
        <f>'[1]TCE - ANEXO III - Preencher'!G129</f>
        <v>5143-20</v>
      </c>
      <c r="G120" s="14">
        <f>IF('[1]TCE - ANEXO III - Preencher'!H129="","",'[1]TCE - ANEXO III - Preencher'!H129)</f>
        <v>43862</v>
      </c>
      <c r="H120" s="15">
        <f>'[1]TCE - ANEXO III - Preencher'!I129</f>
        <v>10.86</v>
      </c>
      <c r="I120" s="15">
        <f>'[1]TCE - ANEXO III - Preencher'!J129</f>
        <v>86.94</v>
      </c>
      <c r="J120" s="15">
        <f>'[1]TCE - ANEXO III - Preencher'!K129</f>
        <v>0</v>
      </c>
      <c r="K120" s="16">
        <f>'[1]TCE - ANEXO III - Preencher'!L129</f>
        <v>160.11000000000001</v>
      </c>
      <c r="L120" s="16">
        <f>'[1]TCE - ANEXO III - Preencher'!M129</f>
        <v>0</v>
      </c>
      <c r="M120" s="16">
        <f t="shared" si="7"/>
        <v>160.11000000000001</v>
      </c>
      <c r="N120" s="16">
        <f>'[1]TCE - ANEXO III - Preencher'!O129</f>
        <v>0.56000000000000005</v>
      </c>
      <c r="O120" s="16">
        <f>'[1]TCE - ANEXO III - Preencher'!P129</f>
        <v>0</v>
      </c>
      <c r="P120" s="17">
        <f t="shared" si="8"/>
        <v>0.56000000000000005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258.47000000000003</v>
      </c>
    </row>
    <row r="121" spans="1:28" s="4" customFormat="1" x14ac:dyDescent="0.2">
      <c r="A121" s="9">
        <f>IFERROR(VLOOKUP(B121,'[1]DADOS (OCULTAR)'!$P$3:$R$53,3,0),"")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REBECA NAARA TELES GONÇALVES CAVALCANTI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 t="str">
        <f>'[1]TCE - ANEXO III - Preencher'!G130</f>
        <v>2235-05</v>
      </c>
      <c r="G121" s="14">
        <f>IF('[1]TCE - ANEXO III - Preencher'!H130="","",'[1]TCE - ANEXO III - Preencher'!H130)</f>
        <v>43862</v>
      </c>
      <c r="H121" s="15">
        <f>'[1]TCE - ANEXO III - Preencher'!I130</f>
        <v>24.05</v>
      </c>
      <c r="I121" s="15">
        <f>'[1]TCE - ANEXO III - Preencher'!J130</f>
        <v>192.44</v>
      </c>
      <c r="J121" s="15">
        <f>'[1]TCE - ANEXO III - Preencher'!K130</f>
        <v>0</v>
      </c>
      <c r="K121" s="16">
        <f>'[1]TCE - ANEXO III - Preencher'!L130</f>
        <v>160.11000000000001</v>
      </c>
      <c r="L121" s="16">
        <f>'[1]TCE - ANEXO III - Preencher'!M130</f>
        <v>0</v>
      </c>
      <c r="M121" s="16">
        <f t="shared" si="7"/>
        <v>160.11000000000001</v>
      </c>
      <c r="N121" s="16">
        <f>'[1]TCE - ANEXO III - Preencher'!O130</f>
        <v>1.87</v>
      </c>
      <c r="O121" s="16">
        <f>'[1]TCE - ANEXO III - Preencher'!P130</f>
        <v>0</v>
      </c>
      <c r="P121" s="17">
        <f t="shared" si="8"/>
        <v>1.87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378.47</v>
      </c>
    </row>
    <row r="122" spans="1:28" s="4" customFormat="1" x14ac:dyDescent="0.2">
      <c r="A122" s="9">
        <f>IFERROR(VLOOKUP(B122,'[1]DADOS (OCULTAR)'!$P$3:$R$53,3,0),"")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ROBERTA ALENCAR AMORIM</v>
      </c>
      <c r="E122" s="10" t="str">
        <f>IF('[1]TCE - ANEXO III - Preencher'!F131="4 - Assistência Odontológica","2 - Outros Profissionais da Saúde",'[1]TCE - ANEXO II - Enviar TCE'!E121)</f>
        <v>1 - Médico</v>
      </c>
      <c r="F122" s="13" t="str">
        <f>'[1]TCE - ANEXO III - Preencher'!G131</f>
        <v>2252-75</v>
      </c>
      <c r="G122" s="14">
        <f>IF('[1]TCE - ANEXO III - Preencher'!H131="","",'[1]TCE - ANEXO III - Preencher'!H131)</f>
        <v>43862</v>
      </c>
      <c r="H122" s="15">
        <f>'[1]TCE - ANEXO III - Preencher'!I131</f>
        <v>60.86</v>
      </c>
      <c r="I122" s="15">
        <f>'[1]TCE - ANEXO III - Preencher'!J131</f>
        <v>486.85</v>
      </c>
      <c r="J122" s="15">
        <f>'[1]TCE - ANEXO III - Preencher'!K131</f>
        <v>0</v>
      </c>
      <c r="K122" s="16">
        <f>'[1]TCE - ANEXO III - Preencher'!L131</f>
        <v>160.11000000000001</v>
      </c>
      <c r="L122" s="16">
        <f>'[1]TCE - ANEXO III - Preencher'!M131</f>
        <v>0</v>
      </c>
      <c r="M122" s="16">
        <f t="shared" si="7"/>
        <v>160.11000000000001</v>
      </c>
      <c r="N122" s="16">
        <f>'[1]TCE - ANEXO III - Preencher'!O131</f>
        <v>7.49</v>
      </c>
      <c r="O122" s="16">
        <f>'[1]TCE - ANEXO III - Preencher'!P131</f>
        <v>0</v>
      </c>
      <c r="P122" s="17">
        <f t="shared" si="8"/>
        <v>7.49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715.31000000000006</v>
      </c>
    </row>
    <row r="123" spans="1:28" s="4" customFormat="1" x14ac:dyDescent="0.2">
      <c r="A123" s="9">
        <f>IFERROR(VLOOKUP(B123,'[1]DADOS (OCULTAR)'!$P$3:$R$53,3,0),"")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ROBERTA PRISCILLA VIEIRA LIMA FREIRE CUNHA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 t="str">
        <f>'[1]TCE - ANEXO III - Preencher'!G132</f>
        <v>2235-05</v>
      </c>
      <c r="G123" s="14">
        <f>IF('[1]TCE - ANEXO III - Preencher'!H132="","",'[1]TCE - ANEXO III - Preencher'!H132)</f>
        <v>43862</v>
      </c>
      <c r="H123" s="15">
        <f>'[1]TCE - ANEXO III - Preencher'!I132</f>
        <v>24.07</v>
      </c>
      <c r="I123" s="15">
        <f>'[1]TCE - ANEXO III - Preencher'!J132</f>
        <v>192.49</v>
      </c>
      <c r="J123" s="15">
        <f>'[1]TCE - ANEXO III - Preencher'!K132</f>
        <v>0</v>
      </c>
      <c r="K123" s="16">
        <f>'[1]TCE - ANEXO III - Preencher'!L132</f>
        <v>160.11000000000001</v>
      </c>
      <c r="L123" s="16">
        <f>'[1]TCE - ANEXO III - Preencher'!M132</f>
        <v>0</v>
      </c>
      <c r="M123" s="16">
        <f t="shared" si="7"/>
        <v>160.11000000000001</v>
      </c>
      <c r="N123" s="16">
        <f>'[1]TCE - ANEXO III - Preencher'!O132</f>
        <v>1.87</v>
      </c>
      <c r="O123" s="16">
        <f>'[1]TCE - ANEXO III - Preencher'!P132</f>
        <v>0</v>
      </c>
      <c r="P123" s="17">
        <f t="shared" si="8"/>
        <v>1.87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378.54</v>
      </c>
    </row>
    <row r="124" spans="1:28" s="4" customFormat="1" x14ac:dyDescent="0.2">
      <c r="A124" s="9">
        <f>IFERROR(VLOOKUP(B124,'[1]DADOS (OCULTAR)'!$P$3:$R$53,3,0),"")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ROBSON EDUARDO FERREIRA DA SILVA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 t="str">
        <f>'[1]TCE - ANEXO III - Preencher'!G133</f>
        <v>4110-05</v>
      </c>
      <c r="G124" s="14">
        <f>IF('[1]TCE - ANEXO III - Preencher'!H133="","",'[1]TCE - ANEXO III - Preencher'!H133)</f>
        <v>43862</v>
      </c>
      <c r="H124" s="15">
        <f>'[1]TCE - ANEXO III - Preencher'!I133</f>
        <v>13.35</v>
      </c>
      <c r="I124" s="15">
        <f>'[1]TCE - ANEXO III - Preencher'!J133</f>
        <v>106.8</v>
      </c>
      <c r="J124" s="15">
        <f>'[1]TCE - ANEXO III - Preencher'!K133</f>
        <v>0</v>
      </c>
      <c r="K124" s="16">
        <f>'[1]TCE - ANEXO III - Preencher'!L133</f>
        <v>160.11000000000001</v>
      </c>
      <c r="L124" s="16">
        <f>'[1]TCE - ANEXO III - Preencher'!M133</f>
        <v>0</v>
      </c>
      <c r="M124" s="16">
        <f t="shared" si="7"/>
        <v>160.11000000000001</v>
      </c>
      <c r="N124" s="16">
        <f>'[1]TCE - ANEXO III - Preencher'!O133</f>
        <v>0.56000000000000005</v>
      </c>
      <c r="O124" s="16">
        <f>'[1]TCE - ANEXO III - Preencher'!P133</f>
        <v>0</v>
      </c>
      <c r="P124" s="17">
        <f t="shared" si="8"/>
        <v>0.56000000000000005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280.82</v>
      </c>
    </row>
    <row r="125" spans="1:28" s="4" customFormat="1" x14ac:dyDescent="0.2">
      <c r="A125" s="9">
        <f>IFERROR(VLOOKUP(B125,'[1]DADOS (OCULTAR)'!$P$3:$R$53,3,0),"")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ROBSON VIEIRA DE MIRANDA</v>
      </c>
      <c r="E125" s="10" t="str">
        <f>IF('[1]TCE - ANEXO III - Preencher'!F134="4 - Assistência Odontológica","2 - Outros Profissionais da Saúde",'[1]TCE - ANEXO II - Enviar TCE'!E124)</f>
        <v>1 - Médico</v>
      </c>
      <c r="F125" s="13" t="str">
        <f>'[1]TCE - ANEXO III - Preencher'!G134</f>
        <v>2253-20</v>
      </c>
      <c r="G125" s="14">
        <f>IF('[1]TCE - ANEXO III - Preencher'!H134="","",'[1]TCE - ANEXO III - Preencher'!H134)</f>
        <v>43862</v>
      </c>
      <c r="H125" s="15">
        <f>'[1]TCE - ANEXO III - Preencher'!I134</f>
        <v>204.52</v>
      </c>
      <c r="I125" s="15">
        <f>'[1]TCE - ANEXO III - Preencher'!J134</f>
        <v>1636.1</v>
      </c>
      <c r="J125" s="15">
        <f>'[1]TCE - ANEXO III - Preencher'!K134</f>
        <v>0</v>
      </c>
      <c r="K125" s="16">
        <f>'[1]TCE - ANEXO III - Preencher'!L134</f>
        <v>160.11000000000001</v>
      </c>
      <c r="L125" s="16">
        <f>'[1]TCE - ANEXO III - Preencher'!M134</f>
        <v>0</v>
      </c>
      <c r="M125" s="16">
        <f t="shared" si="7"/>
        <v>160.11000000000001</v>
      </c>
      <c r="N125" s="16">
        <f>'[1]TCE - ANEXO III - Preencher'!O134</f>
        <v>7.49</v>
      </c>
      <c r="O125" s="16">
        <f>'[1]TCE - ANEXO III - Preencher'!P134</f>
        <v>0</v>
      </c>
      <c r="P125" s="17">
        <f t="shared" si="8"/>
        <v>7.49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2008.22</v>
      </c>
    </row>
    <row r="126" spans="1:28" s="4" customFormat="1" x14ac:dyDescent="0.2">
      <c r="A126" s="9">
        <f>IFERROR(VLOOKUP(B126,'[1]DADOS (OCULTAR)'!$P$3:$R$53,3,0),"")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ROSEANE DE SOBRAL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43862</v>
      </c>
      <c r="H126" s="15">
        <f>'[1]TCE - ANEXO III - Preencher'!I135</f>
        <v>14.64</v>
      </c>
      <c r="I126" s="15">
        <f>'[1]TCE - ANEXO III - Preencher'!J135</f>
        <v>117.15</v>
      </c>
      <c r="J126" s="15">
        <f>'[1]TCE - ANEXO III - Preencher'!K135</f>
        <v>0</v>
      </c>
      <c r="K126" s="16">
        <f>'[1]TCE - ANEXO III - Preencher'!L135</f>
        <v>160.11000000000001</v>
      </c>
      <c r="L126" s="16">
        <f>'[1]TCE - ANEXO III - Preencher'!M135</f>
        <v>0</v>
      </c>
      <c r="M126" s="16">
        <f t="shared" si="7"/>
        <v>160.11000000000001</v>
      </c>
      <c r="N126" s="16">
        <f>'[1]TCE - ANEXO III - Preencher'!O135</f>
        <v>0.56000000000000005</v>
      </c>
      <c r="O126" s="16">
        <f>'[1]TCE - ANEXO III - Preencher'!P135</f>
        <v>0</v>
      </c>
      <c r="P126" s="17">
        <f t="shared" si="8"/>
        <v>0.56000000000000005</v>
      </c>
      <c r="Q126" s="16">
        <f>'[1]TCE - ANEXO III - Preencher'!R135</f>
        <v>168.3</v>
      </c>
      <c r="R126" s="16">
        <f>'[1]TCE - ANEXO III - Preencher'!S135</f>
        <v>75.33</v>
      </c>
      <c r="S126" s="17">
        <f t="shared" si="9"/>
        <v>92.970000000000013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385.43000000000006</v>
      </c>
    </row>
    <row r="127" spans="1:28" s="4" customFormat="1" x14ac:dyDescent="0.2">
      <c r="A127" s="9">
        <f>IFERROR(VLOOKUP(B127,'[1]DADOS (OCULTAR)'!$P$3:$R$53,3,0),"")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ROSELI BARBOSA DA SILVA SANTOS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 t="str">
        <f>'[1]TCE - ANEXO III - Preencher'!G136</f>
        <v>5143-20</v>
      </c>
      <c r="G127" s="14">
        <f>IF('[1]TCE - ANEXO III - Preencher'!H136="","",'[1]TCE - ANEXO III - Preencher'!H136)</f>
        <v>43862</v>
      </c>
      <c r="H127" s="15">
        <f>'[1]TCE - ANEXO III - Preencher'!I136</f>
        <v>12.54</v>
      </c>
      <c r="I127" s="15">
        <f>'[1]TCE - ANEXO III - Preencher'!J136</f>
        <v>100.32</v>
      </c>
      <c r="J127" s="15">
        <f>'[1]TCE - ANEXO III - Preencher'!K136</f>
        <v>0</v>
      </c>
      <c r="K127" s="16">
        <f>'[1]TCE - ANEXO III - Preencher'!L136</f>
        <v>160.11000000000001</v>
      </c>
      <c r="L127" s="16">
        <f>'[1]TCE - ANEXO III - Preencher'!M136</f>
        <v>0</v>
      </c>
      <c r="M127" s="16">
        <f t="shared" si="7"/>
        <v>160.11000000000001</v>
      </c>
      <c r="N127" s="16">
        <f>'[1]TCE - ANEXO III - Preencher'!O136</f>
        <v>0.56000000000000005</v>
      </c>
      <c r="O127" s="16">
        <f>'[1]TCE - ANEXO III - Preencher'!P136</f>
        <v>0</v>
      </c>
      <c r="P127" s="17">
        <f t="shared" si="8"/>
        <v>0.56000000000000005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273.53000000000003</v>
      </c>
    </row>
    <row r="128" spans="1:28" s="4" customFormat="1" x14ac:dyDescent="0.2">
      <c r="A128" s="9">
        <f>IFERROR(VLOOKUP(B128,'[1]DADOS (OCULTAR)'!$P$3:$R$53,3,0),"")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 xml:space="preserve">ROSELIA FABRICIA CORDEIRO 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 t="str">
        <f>'[1]TCE - ANEXO III - Preencher'!G137</f>
        <v>2235-05</v>
      </c>
      <c r="G128" s="14">
        <f>IF('[1]TCE - ANEXO III - Preencher'!H137="","",'[1]TCE - ANEXO III - Preencher'!H137)</f>
        <v>43862</v>
      </c>
      <c r="H128" s="15">
        <f>'[1]TCE - ANEXO III - Preencher'!I137</f>
        <v>24.07</v>
      </c>
      <c r="I128" s="15">
        <f>'[1]TCE - ANEXO III - Preencher'!J137</f>
        <v>192.49</v>
      </c>
      <c r="J128" s="15">
        <f>'[1]TCE - ANEXO III - Preencher'!K137</f>
        <v>0</v>
      </c>
      <c r="K128" s="16">
        <f>'[1]TCE - ANEXO III - Preencher'!L137</f>
        <v>160.11000000000001</v>
      </c>
      <c r="L128" s="16">
        <f>'[1]TCE - ANEXO III - Preencher'!M137</f>
        <v>0</v>
      </c>
      <c r="M128" s="16">
        <f t="shared" si="7"/>
        <v>160.11000000000001</v>
      </c>
      <c r="N128" s="16">
        <f>'[1]TCE - ANEXO III - Preencher'!O137</f>
        <v>1.87</v>
      </c>
      <c r="O128" s="16">
        <f>'[1]TCE - ANEXO III - Preencher'!P137</f>
        <v>0</v>
      </c>
      <c r="P128" s="17">
        <f t="shared" si="8"/>
        <v>1.87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378.54</v>
      </c>
    </row>
    <row r="129" spans="1:28" s="4" customFormat="1" x14ac:dyDescent="0.2">
      <c r="A129" s="9">
        <f>IFERROR(VLOOKUP(B129,'[1]DADOS (OCULTAR)'!$P$3:$R$53,3,0),"")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RUBIRANICE ARAO DE FARIAS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 t="str">
        <f>'[1]TCE - ANEXO III - Preencher'!G138</f>
        <v>5134-30</v>
      </c>
      <c r="G129" s="14">
        <f>IF('[1]TCE - ANEXO III - Preencher'!H138="","",'[1]TCE - ANEXO III - Preencher'!H138)</f>
        <v>43862</v>
      </c>
      <c r="H129" s="15">
        <f>'[1]TCE - ANEXO III - Preencher'!I138</f>
        <v>10.45</v>
      </c>
      <c r="I129" s="15">
        <f>'[1]TCE - ANEXO III - Preencher'!J138</f>
        <v>83.6</v>
      </c>
      <c r="J129" s="15">
        <f>'[1]TCE - ANEXO III - Preencher'!K138</f>
        <v>0</v>
      </c>
      <c r="K129" s="16">
        <f>'[1]TCE - ANEXO III - Preencher'!L138</f>
        <v>160.11000000000001</v>
      </c>
      <c r="L129" s="16">
        <f>'[1]TCE - ANEXO III - Preencher'!M138</f>
        <v>0</v>
      </c>
      <c r="M129" s="16">
        <f t="shared" si="7"/>
        <v>160.11000000000001</v>
      </c>
      <c r="N129" s="16">
        <f>'[1]TCE - ANEXO III - Preencher'!O138</f>
        <v>0.56000000000000005</v>
      </c>
      <c r="O129" s="16">
        <f>'[1]TCE - ANEXO III - Preencher'!P138</f>
        <v>0</v>
      </c>
      <c r="P129" s="17">
        <f t="shared" si="8"/>
        <v>0.56000000000000005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254.72000000000003</v>
      </c>
    </row>
    <row r="130" spans="1:28" s="4" customFormat="1" x14ac:dyDescent="0.2">
      <c r="A130" s="9">
        <f>IFERROR(VLOOKUP(B130,'[1]DADOS (OCULTAR)'!$P$3:$R$53,3,0),"")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 xml:space="preserve">RUI CARLOS ABOUHANA FERNANDES </v>
      </c>
      <c r="E130" s="10" t="str">
        <f>IF('[1]TCE - ANEXO III - Preencher'!F139="4 - Assistência Odontológica","2 - Outros Profissionais da Saúde",'[1]TCE - ANEXO II - Enviar TCE'!E129)</f>
        <v>1 - Médico</v>
      </c>
      <c r="F130" s="13" t="str">
        <f>'[1]TCE - ANEXO III - Preencher'!G139</f>
        <v>2251-36</v>
      </c>
      <c r="G130" s="14">
        <f>IF('[1]TCE - ANEXO III - Preencher'!H139="","",'[1]TCE - ANEXO III - Preencher'!H139)</f>
        <v>43862</v>
      </c>
      <c r="H130" s="15">
        <f>'[1]TCE - ANEXO III - Preencher'!I139</f>
        <v>37.19</v>
      </c>
      <c r="I130" s="15">
        <f>'[1]TCE - ANEXO III - Preencher'!J139</f>
        <v>251.8</v>
      </c>
      <c r="J130" s="15">
        <f>'[1]TCE - ANEXO III - Preencher'!K139</f>
        <v>0</v>
      </c>
      <c r="K130" s="16">
        <f>'[1]TCE - ANEXO III - Preencher'!L139</f>
        <v>160.11000000000001</v>
      </c>
      <c r="L130" s="16">
        <f>'[1]TCE - ANEXO III - Preencher'!M139</f>
        <v>0</v>
      </c>
      <c r="M130" s="16">
        <f t="shared" si="7"/>
        <v>160.11000000000001</v>
      </c>
      <c r="N130" s="16">
        <f>'[1]TCE - ANEXO III - Preencher'!O139</f>
        <v>7.49</v>
      </c>
      <c r="O130" s="16">
        <f>'[1]TCE - ANEXO III - Preencher'!P139</f>
        <v>0</v>
      </c>
      <c r="P130" s="17">
        <f t="shared" si="8"/>
        <v>7.49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456.59000000000003</v>
      </c>
    </row>
    <row r="131" spans="1:28" s="4" customFormat="1" x14ac:dyDescent="0.2">
      <c r="A131" s="9">
        <f>IFERROR(VLOOKUP(B131,'[1]DADOS (OCULTAR)'!$P$3:$R$53,3,0),"")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>SEVERINO HENRIQUES DE ARAUJO JUNIOR</v>
      </c>
      <c r="E131" s="10" t="str">
        <f>IF('[1]TCE - ANEXO III - Preencher'!F140="4 - Assistência Odontológica","2 - Outros Profissionais da Saúde",'[1]TCE - ANEXO II - Enviar TCE'!E130)</f>
        <v>1 - Médico</v>
      </c>
      <c r="F131" s="13" t="str">
        <f>'[1]TCE - ANEXO III - Preencher'!G140</f>
        <v>2251-12</v>
      </c>
      <c r="G131" s="14">
        <f>IF('[1]TCE - ANEXO III - Preencher'!H140="","",'[1]TCE - ANEXO III - Preencher'!H140)</f>
        <v>43862</v>
      </c>
      <c r="H131" s="15">
        <f>'[1]TCE - ANEXO III - Preencher'!I140</f>
        <v>75.760000000000005</v>
      </c>
      <c r="I131" s="15">
        <f>'[1]TCE - ANEXO III - Preencher'!J140</f>
        <v>606.13</v>
      </c>
      <c r="J131" s="15">
        <f>'[1]TCE - ANEXO III - Preencher'!K140</f>
        <v>0</v>
      </c>
      <c r="K131" s="16">
        <f>'[1]TCE - ANEXO III - Preencher'!L140</f>
        <v>160.11000000000001</v>
      </c>
      <c r="L131" s="16">
        <f>'[1]TCE - ANEXO III - Preencher'!M140</f>
        <v>0</v>
      </c>
      <c r="M131" s="16">
        <f t="shared" si="7"/>
        <v>160.11000000000001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842</v>
      </c>
    </row>
    <row r="132" spans="1:28" s="4" customFormat="1" x14ac:dyDescent="0.2">
      <c r="A132" s="9">
        <f>IFERROR(VLOOKUP(B132,'[1]DADOS (OCULTAR)'!$P$3:$R$53,3,0),"")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>SILAS JOSE DE SOUZA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 t="str">
        <f>'[1]TCE - ANEXO III - Preencher'!G141</f>
        <v>5174-10</v>
      </c>
      <c r="G132" s="14">
        <f>IF('[1]TCE - ANEXO III - Preencher'!H141="","",'[1]TCE - ANEXO III - Preencher'!H141)</f>
        <v>43862</v>
      </c>
      <c r="H132" s="15">
        <f>'[1]TCE - ANEXO III - Preencher'!I141</f>
        <v>7.7</v>
      </c>
      <c r="I132" s="15">
        <f>'[1]TCE - ANEXO III - Preencher'!J141</f>
        <v>61.59</v>
      </c>
      <c r="J132" s="15">
        <f>'[1]TCE - ANEXO III - Preencher'!K141</f>
        <v>0</v>
      </c>
      <c r="K132" s="16">
        <f>'[1]TCE - ANEXO III - Preencher'!L141</f>
        <v>160.11000000000001</v>
      </c>
      <c r="L132" s="16">
        <f>'[1]TCE - ANEXO III - Preencher'!M141</f>
        <v>0</v>
      </c>
      <c r="M132" s="16">
        <f t="shared" ref="M132:M195" si="13">K132-L132</f>
        <v>160.11000000000001</v>
      </c>
      <c r="N132" s="16">
        <f>'[1]TCE - ANEXO III - Preencher'!O141</f>
        <v>0.56000000000000005</v>
      </c>
      <c r="O132" s="16">
        <f>'[1]TCE - ANEXO III - Preencher'!P141</f>
        <v>0</v>
      </c>
      <c r="P132" s="17">
        <f t="shared" ref="P132:P195" si="14">N132-O132</f>
        <v>0.56000000000000005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229.96000000000004</v>
      </c>
    </row>
    <row r="133" spans="1:28" s="4" customFormat="1" x14ac:dyDescent="0.2">
      <c r="A133" s="9">
        <f>IFERROR(VLOOKUP(B133,'[1]DADOS (OCULTAR)'!$P$3:$R$53,3,0),"")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SILVANA MARIA DA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43862</v>
      </c>
      <c r="H133" s="15">
        <f>'[1]TCE - ANEXO III - Preencher'!I142</f>
        <v>14.64</v>
      </c>
      <c r="I133" s="15">
        <f>'[1]TCE - ANEXO III - Preencher'!J142</f>
        <v>117.15</v>
      </c>
      <c r="J133" s="15">
        <f>'[1]TCE - ANEXO III - Preencher'!K142</f>
        <v>0</v>
      </c>
      <c r="K133" s="16">
        <f>'[1]TCE - ANEXO III - Preencher'!L142</f>
        <v>160.11000000000001</v>
      </c>
      <c r="L133" s="16">
        <f>'[1]TCE - ANEXO III - Preencher'!M142</f>
        <v>0</v>
      </c>
      <c r="M133" s="16">
        <f t="shared" si="13"/>
        <v>160.11000000000001</v>
      </c>
      <c r="N133" s="16">
        <f>'[1]TCE - ANEXO III - Preencher'!O142</f>
        <v>0.56000000000000005</v>
      </c>
      <c r="O133" s="16">
        <f>'[1]TCE - ANEXO III - Preencher'!P142</f>
        <v>0</v>
      </c>
      <c r="P133" s="17">
        <f t="shared" si="14"/>
        <v>0.56000000000000005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292.46000000000004</v>
      </c>
    </row>
    <row r="134" spans="1:28" s="4" customFormat="1" x14ac:dyDescent="0.2">
      <c r="A134" s="9">
        <f>IFERROR(VLOOKUP(B134,'[1]DADOS (OCULTAR)'!$P$3:$R$53,3,0),"")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SILVIA EMANUELLE DE SOUZA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 t="str">
        <f>'[1]TCE - ANEXO III - Preencher'!G143</f>
        <v>2237-10</v>
      </c>
      <c r="G134" s="14">
        <f>IF('[1]TCE - ANEXO III - Preencher'!H143="","",'[1]TCE - ANEXO III - Preencher'!H143)</f>
        <v>43862</v>
      </c>
      <c r="H134" s="15">
        <f>'[1]TCE - ANEXO III - Preencher'!I143</f>
        <v>26.41</v>
      </c>
      <c r="I134" s="15">
        <f>'[1]TCE - ANEXO III - Preencher'!J143</f>
        <v>211.29</v>
      </c>
      <c r="J134" s="15">
        <f>'[1]TCE - ANEXO III - Preencher'!K143</f>
        <v>0</v>
      </c>
      <c r="K134" s="16">
        <f>'[1]TCE - ANEXO III - Preencher'!L143</f>
        <v>160.11000000000001</v>
      </c>
      <c r="L134" s="16">
        <f>'[1]TCE - ANEXO III - Preencher'!M143</f>
        <v>0</v>
      </c>
      <c r="M134" s="16">
        <f t="shared" si="13"/>
        <v>160.11000000000001</v>
      </c>
      <c r="N134" s="16">
        <f>'[1]TCE - ANEXO III - Preencher'!O143</f>
        <v>0.56000000000000005</v>
      </c>
      <c r="O134" s="16">
        <f>'[1]TCE - ANEXO III - Preencher'!P143</f>
        <v>0</v>
      </c>
      <c r="P134" s="17">
        <f t="shared" si="14"/>
        <v>0.56000000000000005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398.37</v>
      </c>
    </row>
    <row r="135" spans="1:28" s="4" customFormat="1" x14ac:dyDescent="0.2">
      <c r="A135" s="9">
        <f>IFERROR(VLOOKUP(B135,'[1]DADOS (OCULTAR)'!$P$3:$R$53,3,0),"")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SIMEAO ROQUE DA SILVA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 t="str">
        <f>'[1]TCE - ANEXO III - Preencher'!G144</f>
        <v>5151-10</v>
      </c>
      <c r="G135" s="14">
        <f>IF('[1]TCE - ANEXO III - Preencher'!H144="","",'[1]TCE - ANEXO III - Preencher'!H144)</f>
        <v>43862</v>
      </c>
      <c r="H135" s="15">
        <f>'[1]TCE - ANEXO III - Preencher'!I144</f>
        <v>12.55</v>
      </c>
      <c r="I135" s="15">
        <f>'[1]TCE - ANEXO III - Preencher'!J144</f>
        <v>100.33</v>
      </c>
      <c r="J135" s="15">
        <f>'[1]TCE - ANEXO III - Preencher'!K144</f>
        <v>0</v>
      </c>
      <c r="K135" s="16">
        <f>'[1]TCE - ANEXO III - Preencher'!L144</f>
        <v>160.11000000000001</v>
      </c>
      <c r="L135" s="16">
        <f>'[1]TCE - ANEXO III - Preencher'!M144</f>
        <v>0</v>
      </c>
      <c r="M135" s="16">
        <f t="shared" si="13"/>
        <v>160.11000000000001</v>
      </c>
      <c r="N135" s="16">
        <f>'[1]TCE - ANEXO III - Preencher'!O144</f>
        <v>0.56000000000000005</v>
      </c>
      <c r="O135" s="16">
        <f>'[1]TCE - ANEXO III - Preencher'!P144</f>
        <v>0</v>
      </c>
      <c r="P135" s="17">
        <f t="shared" si="14"/>
        <v>0.56000000000000005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273.55</v>
      </c>
    </row>
    <row r="136" spans="1:28" s="4" customFormat="1" x14ac:dyDescent="0.2">
      <c r="A136" s="9">
        <f>IFERROR(VLOOKUP(B136,'[1]DADOS (OCULTAR)'!$P$3:$R$53,3,0),"")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 xml:space="preserve">SIRLEY JOSE BEVENUTO DA SILVA 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 t="str">
        <f>'[1]TCE - ANEXO III - Preencher'!G145</f>
        <v>5173-30</v>
      </c>
      <c r="G136" s="14">
        <f>IF('[1]TCE - ANEXO III - Preencher'!H145="","",'[1]TCE - ANEXO III - Preencher'!H145)</f>
        <v>43862</v>
      </c>
      <c r="H136" s="15">
        <f>'[1]TCE - ANEXO III - Preencher'!I145</f>
        <v>11.3</v>
      </c>
      <c r="I136" s="15">
        <f>'[1]TCE - ANEXO III - Preencher'!J145</f>
        <v>90.34</v>
      </c>
      <c r="J136" s="15">
        <f>'[1]TCE - ANEXO III - Preencher'!K145</f>
        <v>0</v>
      </c>
      <c r="K136" s="16">
        <f>'[1]TCE - ANEXO III - Preencher'!L145</f>
        <v>160.11000000000001</v>
      </c>
      <c r="L136" s="16">
        <f>'[1]TCE - ANEXO III - Preencher'!M145</f>
        <v>0</v>
      </c>
      <c r="M136" s="16">
        <f t="shared" si="13"/>
        <v>160.11000000000001</v>
      </c>
      <c r="N136" s="16">
        <f>'[1]TCE - ANEXO III - Preencher'!O145</f>
        <v>0.56000000000000005</v>
      </c>
      <c r="O136" s="16">
        <f>'[1]TCE - ANEXO III - Preencher'!P145</f>
        <v>0</v>
      </c>
      <c r="P136" s="17">
        <f t="shared" si="14"/>
        <v>0.56000000000000005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262.31</v>
      </c>
    </row>
    <row r="137" spans="1:28" s="4" customFormat="1" x14ac:dyDescent="0.2">
      <c r="A137" s="9">
        <f>IFERROR(VLOOKUP(B137,'[1]DADOS (OCULTAR)'!$P$3:$R$53,3,0),"")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SIVANILDO TEODORO DA SILVA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 t="str">
        <f>'[1]TCE - ANEXO III - Preencher'!G146</f>
        <v>2515-20</v>
      </c>
      <c r="G137" s="14">
        <f>IF('[1]TCE - ANEXO III - Preencher'!H146="","",'[1]TCE - ANEXO III - Preencher'!H146)</f>
        <v>43862</v>
      </c>
      <c r="H137" s="15">
        <f>'[1]TCE - ANEXO III - Preencher'!I146</f>
        <v>22.22</v>
      </c>
      <c r="I137" s="15">
        <f>'[1]TCE - ANEXO III - Preencher'!J146</f>
        <v>177.76</v>
      </c>
      <c r="J137" s="15">
        <f>'[1]TCE - ANEXO III - Preencher'!K146</f>
        <v>0</v>
      </c>
      <c r="K137" s="16">
        <f>'[1]TCE - ANEXO III - Preencher'!L146</f>
        <v>160.11000000000001</v>
      </c>
      <c r="L137" s="16">
        <f>'[1]TCE - ANEXO III - Preencher'!M146</f>
        <v>0</v>
      </c>
      <c r="M137" s="16">
        <f t="shared" si="13"/>
        <v>160.11000000000001</v>
      </c>
      <c r="N137" s="16">
        <f>'[1]TCE - ANEXO III - Preencher'!O146</f>
        <v>0.56000000000000005</v>
      </c>
      <c r="O137" s="16">
        <f>'[1]TCE - ANEXO III - Preencher'!P146</f>
        <v>0</v>
      </c>
      <c r="P137" s="17">
        <f t="shared" si="14"/>
        <v>0.56000000000000005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360.65000000000003</v>
      </c>
    </row>
    <row r="138" spans="1:28" s="4" customFormat="1" x14ac:dyDescent="0.2">
      <c r="A138" s="9">
        <f>IFERROR(VLOOKUP(B138,'[1]DADOS (OCULTAR)'!$P$3:$R$53,3,0),"")</f>
        <v>10894988000729</v>
      </c>
      <c r="B138" s="10" t="str">
        <f>'[1]TCE - ANEXO III - Preencher'!C147</f>
        <v>UPAE CARUARU</v>
      </c>
      <c r="C138" s="11"/>
      <c r="D138" s="12" t="str">
        <f>'[1]TCE - ANEXO III - Preencher'!E147</f>
        <v>STEFANY VALERY GOMES DOS SANTOS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 t="str">
        <f>'[1]TCE - ANEXO III - Preencher'!G147</f>
        <v>4110-05</v>
      </c>
      <c r="G138" s="14">
        <f>IF('[1]TCE - ANEXO III - Preencher'!H147="","",'[1]TCE - ANEXO III - Preencher'!H147)</f>
        <v>43862</v>
      </c>
      <c r="H138" s="15">
        <f>'[1]TCE - ANEXO III - Preencher'!I147</f>
        <v>13.35</v>
      </c>
      <c r="I138" s="15">
        <f>'[1]TCE - ANEXO III - Preencher'!J147</f>
        <v>106.8</v>
      </c>
      <c r="J138" s="15">
        <f>'[1]TCE - ANEXO III - Preencher'!K147</f>
        <v>0</v>
      </c>
      <c r="K138" s="16">
        <f>'[1]TCE - ANEXO III - Preencher'!L147</f>
        <v>160.11000000000001</v>
      </c>
      <c r="L138" s="16">
        <f>'[1]TCE - ANEXO III - Preencher'!M147</f>
        <v>0</v>
      </c>
      <c r="M138" s="16">
        <f t="shared" si="13"/>
        <v>160.11000000000001</v>
      </c>
      <c r="N138" s="16">
        <f>'[1]TCE - ANEXO III - Preencher'!O147</f>
        <v>0.56000000000000005</v>
      </c>
      <c r="O138" s="16">
        <f>'[1]TCE - ANEXO III - Preencher'!P147</f>
        <v>0</v>
      </c>
      <c r="P138" s="17">
        <f t="shared" si="14"/>
        <v>0.56000000000000005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280.82</v>
      </c>
    </row>
    <row r="139" spans="1:28" s="4" customFormat="1" x14ac:dyDescent="0.2">
      <c r="A139" s="9">
        <f>IFERROR(VLOOKUP(B139,'[1]DADOS (OCULTAR)'!$P$3:$R$53,3,0),"")</f>
        <v>10894988000729</v>
      </c>
      <c r="B139" s="10" t="str">
        <f>'[1]TCE - ANEXO III - Preencher'!C148</f>
        <v>UPAE CARUARU</v>
      </c>
      <c r="C139" s="11"/>
      <c r="D139" s="12" t="str">
        <f>'[1]TCE - ANEXO III - Preencher'!E148</f>
        <v>TATIANE MARIA DA SILVA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2524-05</v>
      </c>
      <c r="G139" s="14">
        <f>IF('[1]TCE - ANEXO III - Preencher'!H148="","",'[1]TCE - ANEXO III - Preencher'!H148)</f>
        <v>43862</v>
      </c>
      <c r="H139" s="15">
        <f>'[1]TCE - ANEXO III - Preencher'!I148</f>
        <v>23.31</v>
      </c>
      <c r="I139" s="15">
        <f>'[1]TCE - ANEXO III - Preencher'!J148</f>
        <v>186.49</v>
      </c>
      <c r="J139" s="15">
        <f>'[1]TCE - ANEXO III - Preencher'!K148</f>
        <v>0</v>
      </c>
      <c r="K139" s="16">
        <f>'[1]TCE - ANEXO III - Preencher'!L148</f>
        <v>160.11000000000001</v>
      </c>
      <c r="L139" s="16">
        <f>'[1]TCE - ANEXO III - Preencher'!M148</f>
        <v>0</v>
      </c>
      <c r="M139" s="16">
        <f t="shared" si="13"/>
        <v>160.11000000000001</v>
      </c>
      <c r="N139" s="16">
        <f>'[1]TCE - ANEXO III - Preencher'!O148</f>
        <v>0.56000000000000005</v>
      </c>
      <c r="O139" s="16">
        <f>'[1]TCE - ANEXO III - Preencher'!P148</f>
        <v>0</v>
      </c>
      <c r="P139" s="17">
        <f t="shared" si="14"/>
        <v>0.56000000000000005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370.47</v>
      </c>
    </row>
    <row r="140" spans="1:28" s="4" customFormat="1" x14ac:dyDescent="0.2">
      <c r="A140" s="9">
        <f>IFERROR(VLOOKUP(B140,'[1]DADOS (OCULTAR)'!$P$3:$R$53,3,0),"")</f>
        <v>10894988000729</v>
      </c>
      <c r="B140" s="10" t="str">
        <f>'[1]TCE - ANEXO III - Preencher'!C149</f>
        <v>UPAE CARUARU</v>
      </c>
      <c r="C140" s="11"/>
      <c r="D140" s="12" t="str">
        <f>'[1]TCE - ANEXO III - Preencher'!E149</f>
        <v>THIAGO FONTENELE MARQUES</v>
      </c>
      <c r="E140" s="10" t="str">
        <f>IF('[1]TCE - ANEXO III - Preencher'!F149="4 - Assistência Odontológica","2 - Outros Profissionais da Saúde",'[1]TCE - ANEXO II - Enviar TCE'!E139)</f>
        <v>1 - Médico</v>
      </c>
      <c r="F140" s="13" t="str">
        <f>'[1]TCE - ANEXO III - Preencher'!G149</f>
        <v>2251-20</v>
      </c>
      <c r="G140" s="14">
        <f>IF('[1]TCE - ANEXO III - Preencher'!H149="","",'[1]TCE - ANEXO III - Preencher'!H149)</f>
        <v>43862</v>
      </c>
      <c r="H140" s="15">
        <f>'[1]TCE - ANEXO III - Preencher'!I149</f>
        <v>119.63</v>
      </c>
      <c r="I140" s="15">
        <f>'[1]TCE - ANEXO III - Preencher'!J149</f>
        <v>956.98</v>
      </c>
      <c r="J140" s="15">
        <f>'[1]TCE - ANEXO III - Preencher'!K149</f>
        <v>0</v>
      </c>
      <c r="K140" s="16">
        <f>'[1]TCE - ANEXO III - Preencher'!L149</f>
        <v>160.11000000000001</v>
      </c>
      <c r="L140" s="16">
        <f>'[1]TCE - ANEXO III - Preencher'!M149</f>
        <v>0</v>
      </c>
      <c r="M140" s="16">
        <f t="shared" si="13"/>
        <v>160.11000000000001</v>
      </c>
      <c r="N140" s="16">
        <f>'[1]TCE - ANEXO III - Preencher'!O149</f>
        <v>7.49</v>
      </c>
      <c r="O140" s="16">
        <f>'[1]TCE - ANEXO III - Preencher'!P149</f>
        <v>0</v>
      </c>
      <c r="P140" s="17">
        <f t="shared" si="14"/>
        <v>7.49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1244.2100000000003</v>
      </c>
    </row>
    <row r="141" spans="1:28" s="4" customFormat="1" x14ac:dyDescent="0.2">
      <c r="A141" s="9">
        <f>IFERROR(VLOOKUP(B141,'[1]DADOS (OCULTAR)'!$P$3:$R$53,3,0),"")</f>
        <v>10894988000729</v>
      </c>
      <c r="B141" s="10" t="str">
        <f>'[1]TCE - ANEXO III - Preencher'!C150</f>
        <v>UPAE CARUARU</v>
      </c>
      <c r="C141" s="11"/>
      <c r="D141" s="12" t="str">
        <f>'[1]TCE - ANEXO III - Preencher'!E150</f>
        <v>THIAGO QUEIROZ DE SOUZA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 t="str">
        <f>'[1]TCE - ANEXO III - Preencher'!G150</f>
        <v>4110-05</v>
      </c>
      <c r="G141" s="14">
        <f>IF('[1]TCE - ANEXO III - Preencher'!H150="","",'[1]TCE - ANEXO III - Preencher'!H150)</f>
        <v>43862</v>
      </c>
      <c r="H141" s="15">
        <f>'[1]TCE - ANEXO III - Preencher'!I150</f>
        <v>7.57</v>
      </c>
      <c r="I141" s="15">
        <f>'[1]TCE - ANEXO III - Preencher'!J150</f>
        <v>60.53</v>
      </c>
      <c r="J141" s="15">
        <f>'[1]TCE - ANEXO III - Preencher'!K150</f>
        <v>0</v>
      </c>
      <c r="K141" s="16">
        <f>'[1]TCE - ANEXO III - Preencher'!L150</f>
        <v>160.11000000000001</v>
      </c>
      <c r="L141" s="16">
        <f>'[1]TCE - ANEXO III - Preencher'!M150</f>
        <v>0</v>
      </c>
      <c r="M141" s="16">
        <f t="shared" si="13"/>
        <v>160.11000000000001</v>
      </c>
      <c r="N141" s="16">
        <f>'[1]TCE - ANEXO III - Preencher'!O150</f>
        <v>7.49</v>
      </c>
      <c r="O141" s="16">
        <f>'[1]TCE - ANEXO III - Preencher'!P150</f>
        <v>0</v>
      </c>
      <c r="P141" s="17">
        <f t="shared" si="14"/>
        <v>7.49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235.70000000000002</v>
      </c>
    </row>
    <row r="142" spans="1:28" s="4" customFormat="1" x14ac:dyDescent="0.2">
      <c r="A142" s="9">
        <f>IFERROR(VLOOKUP(B142,'[1]DADOS (OCULTAR)'!$P$3:$R$53,3,0),"")</f>
        <v>10894988000729</v>
      </c>
      <c r="B142" s="10" t="str">
        <f>'[1]TCE - ANEXO III - Preencher'!C151</f>
        <v>UPAE CARUARU</v>
      </c>
      <c r="C142" s="11"/>
      <c r="D142" s="12" t="str">
        <f>'[1]TCE - ANEXO III - Preencher'!E151</f>
        <v>THIAGO RALPH TERTO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 t="str">
        <f>'[1]TCE - ANEXO III - Preencher'!G151</f>
        <v>2124-05</v>
      </c>
      <c r="G142" s="14">
        <f>IF('[1]TCE - ANEXO III - Preencher'!H151="","",'[1]TCE - ANEXO III - Preencher'!H151)</f>
        <v>43862</v>
      </c>
      <c r="H142" s="15">
        <f>'[1]TCE - ANEXO III - Preencher'!I151</f>
        <v>20.55</v>
      </c>
      <c r="I142" s="15">
        <f>'[1]TCE - ANEXO III - Preencher'!J151</f>
        <v>164.44</v>
      </c>
      <c r="J142" s="15">
        <f>'[1]TCE - ANEXO III - Preencher'!K151</f>
        <v>0</v>
      </c>
      <c r="K142" s="16">
        <f>'[1]TCE - ANEXO III - Preencher'!L151</f>
        <v>160.11000000000001</v>
      </c>
      <c r="L142" s="16">
        <f>'[1]TCE - ANEXO III - Preencher'!M151</f>
        <v>0</v>
      </c>
      <c r="M142" s="16">
        <f t="shared" si="13"/>
        <v>160.11000000000001</v>
      </c>
      <c r="N142" s="16">
        <f>'[1]TCE - ANEXO III - Preencher'!O151</f>
        <v>0.56000000000000005</v>
      </c>
      <c r="O142" s="16">
        <f>'[1]TCE - ANEXO III - Preencher'!P151</f>
        <v>0</v>
      </c>
      <c r="P142" s="17">
        <f t="shared" si="14"/>
        <v>0.56000000000000005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345.66</v>
      </c>
    </row>
    <row r="143" spans="1:28" s="4" customFormat="1" x14ac:dyDescent="0.2">
      <c r="A143" s="9">
        <f>IFERROR(VLOOKUP(B143,'[1]DADOS (OCULTAR)'!$P$3:$R$53,3,0),"")</f>
        <v>10894988000729</v>
      </c>
      <c r="B143" s="10" t="str">
        <f>'[1]TCE - ANEXO III - Preencher'!C152</f>
        <v>UPAE CARUARU</v>
      </c>
      <c r="C143" s="11"/>
      <c r="D143" s="12" t="str">
        <f>'[1]TCE - ANEXO III - Preencher'!E152</f>
        <v xml:space="preserve">TIBERIO FERREIRA TEIXEIRA </v>
      </c>
      <c r="E143" s="10" t="str">
        <f>IF('[1]TCE - ANEXO III - Preencher'!F152="4 - Assistência Odontológica","2 - Outros Profissionais da Saúde",'[1]TCE - ANEXO II - Enviar TCE'!E142)</f>
        <v>1 - Médico</v>
      </c>
      <c r="F143" s="13" t="str">
        <f>'[1]TCE - ANEXO III - Preencher'!G152</f>
        <v>2252-55</v>
      </c>
      <c r="G143" s="14">
        <f>IF('[1]TCE - ANEXO III - Preencher'!H152="","",'[1]TCE - ANEXO III - Preencher'!H152)</f>
        <v>43862</v>
      </c>
      <c r="H143" s="15">
        <f>'[1]TCE - ANEXO III - Preencher'!I152</f>
        <v>119.63</v>
      </c>
      <c r="I143" s="15">
        <f>'[1]TCE - ANEXO III - Preencher'!J152</f>
        <v>956.98</v>
      </c>
      <c r="J143" s="15">
        <f>'[1]TCE - ANEXO III - Preencher'!K152</f>
        <v>0</v>
      </c>
      <c r="K143" s="16">
        <f>'[1]TCE - ANEXO III - Preencher'!L152</f>
        <v>160.11000000000001</v>
      </c>
      <c r="L143" s="16">
        <f>'[1]TCE - ANEXO III - Preencher'!M152</f>
        <v>0</v>
      </c>
      <c r="M143" s="16">
        <f t="shared" si="13"/>
        <v>160.11000000000001</v>
      </c>
      <c r="N143" s="16">
        <f>'[1]TCE - ANEXO III - Preencher'!O152</f>
        <v>7.49</v>
      </c>
      <c r="O143" s="16">
        <f>'[1]TCE - ANEXO III - Preencher'!P152</f>
        <v>0</v>
      </c>
      <c r="P143" s="17">
        <f t="shared" si="14"/>
        <v>7.49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1244.2100000000003</v>
      </c>
    </row>
    <row r="144" spans="1:28" s="4" customFormat="1" x14ac:dyDescent="0.2">
      <c r="A144" s="9">
        <f>IFERROR(VLOOKUP(B144,'[1]DADOS (OCULTAR)'!$P$3:$R$53,3,0),"")</f>
        <v>10894988000729</v>
      </c>
      <c r="B144" s="10" t="str">
        <f>'[1]TCE - ANEXO III - Preencher'!C153</f>
        <v>UPAE CARUARU</v>
      </c>
      <c r="C144" s="11"/>
      <c r="D144" s="12" t="str">
        <f>'[1]TCE - ANEXO III - Preencher'!E153</f>
        <v xml:space="preserve">UBIRAVAM ARAO DE FARIAS 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 t="str">
        <f>'[1]TCE - ANEXO III - Preencher'!G153</f>
        <v>4110-05</v>
      </c>
      <c r="G144" s="14">
        <f>IF('[1]TCE - ANEXO III - Preencher'!H153="","",'[1]TCE - ANEXO III - Preencher'!H153)</f>
        <v>43862</v>
      </c>
      <c r="H144" s="15">
        <f>'[1]TCE - ANEXO III - Preencher'!I153</f>
        <v>18.53</v>
      </c>
      <c r="I144" s="15">
        <f>'[1]TCE - ANEXO III - Preencher'!J153</f>
        <v>148.21</v>
      </c>
      <c r="J144" s="15">
        <f>'[1]TCE - ANEXO III - Preencher'!K153</f>
        <v>0</v>
      </c>
      <c r="K144" s="16">
        <f>'[1]TCE - ANEXO III - Preencher'!L153</f>
        <v>160.11000000000001</v>
      </c>
      <c r="L144" s="16">
        <f>'[1]TCE - ANEXO III - Preencher'!M153</f>
        <v>0</v>
      </c>
      <c r="M144" s="16">
        <f t="shared" si="13"/>
        <v>160.11000000000001</v>
      </c>
      <c r="N144" s="16">
        <f>'[1]TCE - ANEXO III - Preencher'!O153</f>
        <v>0.56000000000000005</v>
      </c>
      <c r="O144" s="16">
        <f>'[1]TCE - ANEXO III - Preencher'!P153</f>
        <v>0</v>
      </c>
      <c r="P144" s="17">
        <f t="shared" si="14"/>
        <v>0.56000000000000005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327.41000000000003</v>
      </c>
    </row>
    <row r="145" spans="1:28" s="4" customFormat="1" x14ac:dyDescent="0.2">
      <c r="A145" s="9">
        <f>IFERROR(VLOOKUP(B145,'[1]DADOS (OCULTAR)'!$P$3:$R$53,3,0),"")</f>
        <v>10894988000729</v>
      </c>
      <c r="B145" s="10" t="str">
        <f>'[1]TCE - ANEXO III - Preencher'!C154</f>
        <v>UPAE CARUARU</v>
      </c>
      <c r="C145" s="11"/>
      <c r="D145" s="12" t="str">
        <f>'[1]TCE - ANEXO III - Preencher'!E154</f>
        <v>VALDERICE GERMANA DA SILVA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 t="str">
        <f>'[1]TCE - ANEXO III - Preencher'!G154</f>
        <v>4110-05</v>
      </c>
      <c r="G145" s="14">
        <f>IF('[1]TCE - ANEXO III - Preencher'!H154="","",'[1]TCE - ANEXO III - Preencher'!H154)</f>
        <v>43862</v>
      </c>
      <c r="H145" s="15">
        <f>'[1]TCE - ANEXO III - Preencher'!I154</f>
        <v>13.36</v>
      </c>
      <c r="I145" s="15">
        <f>'[1]TCE - ANEXO III - Preencher'!J154</f>
        <v>106.81</v>
      </c>
      <c r="J145" s="15">
        <f>'[1]TCE - ANEXO III - Preencher'!K154</f>
        <v>0</v>
      </c>
      <c r="K145" s="16">
        <f>'[1]TCE - ANEXO III - Preencher'!L154</f>
        <v>160.11000000000001</v>
      </c>
      <c r="L145" s="16">
        <f>'[1]TCE - ANEXO III - Preencher'!M154</f>
        <v>0</v>
      </c>
      <c r="M145" s="16">
        <f t="shared" si="13"/>
        <v>160.11000000000001</v>
      </c>
      <c r="N145" s="16">
        <f>'[1]TCE - ANEXO III - Preencher'!O154</f>
        <v>0.56000000000000005</v>
      </c>
      <c r="O145" s="16">
        <f>'[1]TCE - ANEXO III - Preencher'!P154</f>
        <v>0</v>
      </c>
      <c r="P145" s="17">
        <f t="shared" si="14"/>
        <v>0.56000000000000005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64</v>
      </c>
      <c r="U145" s="16">
        <f>'[1]TCE - ANEXO III - Preencher'!V154</f>
        <v>0</v>
      </c>
      <c r="V145" s="17">
        <f t="shared" si="16"/>
        <v>64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344.84000000000003</v>
      </c>
    </row>
    <row r="146" spans="1:28" s="4" customFormat="1" x14ac:dyDescent="0.2">
      <c r="A146" s="9">
        <f>IFERROR(VLOOKUP(B146,'[1]DADOS (OCULTAR)'!$P$3:$R$53,3,0),"")</f>
        <v>10894988000729</v>
      </c>
      <c r="B146" s="10" t="str">
        <f>'[1]TCE - ANEXO III - Preencher'!C155</f>
        <v>UPAE CARUARU</v>
      </c>
      <c r="C146" s="11"/>
      <c r="D146" s="12" t="str">
        <f>'[1]TCE - ANEXO III - Preencher'!E155</f>
        <v>VERIDIANO ALVES DA SILVA FILHO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 t="str">
        <f>'[1]TCE - ANEXO III - Preencher'!G155</f>
        <v>5151-10</v>
      </c>
      <c r="G146" s="14">
        <f>IF('[1]TCE - ANEXO III - Preencher'!H155="","",'[1]TCE - ANEXO III - Preencher'!H155)</f>
        <v>43862</v>
      </c>
      <c r="H146" s="15">
        <f>'[1]TCE - ANEXO III - Preencher'!I155</f>
        <v>12.54</v>
      </c>
      <c r="I146" s="15">
        <f>'[1]TCE - ANEXO III - Preencher'!J155</f>
        <v>100.32</v>
      </c>
      <c r="J146" s="15">
        <f>'[1]TCE - ANEXO III - Preencher'!K155</f>
        <v>0</v>
      </c>
      <c r="K146" s="16">
        <f>'[1]TCE - ANEXO III - Preencher'!L155</f>
        <v>160.11000000000001</v>
      </c>
      <c r="L146" s="16">
        <f>'[1]TCE - ANEXO III - Preencher'!M155</f>
        <v>0</v>
      </c>
      <c r="M146" s="16">
        <f t="shared" si="13"/>
        <v>160.11000000000001</v>
      </c>
      <c r="N146" s="16">
        <f>'[1]TCE - ANEXO III - Preencher'!O155</f>
        <v>0.56000000000000005</v>
      </c>
      <c r="O146" s="16">
        <f>'[1]TCE - ANEXO III - Preencher'!P155</f>
        <v>0</v>
      </c>
      <c r="P146" s="17">
        <f t="shared" si="14"/>
        <v>0.56000000000000005</v>
      </c>
      <c r="Q146" s="16">
        <f>'[1]TCE - ANEXO III - Preencher'!R155</f>
        <v>112.2</v>
      </c>
      <c r="R146" s="16">
        <f>'[1]TCE - ANEXO III - Preencher'!S155</f>
        <v>62.7</v>
      </c>
      <c r="S146" s="17">
        <f t="shared" si="15"/>
        <v>49.5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323.03000000000003</v>
      </c>
    </row>
    <row r="147" spans="1:28" s="4" customFormat="1" x14ac:dyDescent="0.2">
      <c r="A147" s="9">
        <f>IFERROR(VLOOKUP(B147,'[1]DADOS (OCULTAR)'!$P$3:$R$53,3,0),"")</f>
        <v>10894988000729</v>
      </c>
      <c r="B147" s="10" t="str">
        <f>'[1]TCE - ANEXO III - Preencher'!C156</f>
        <v>UPAE CARUARU</v>
      </c>
      <c r="C147" s="11"/>
      <c r="D147" s="12" t="str">
        <f>'[1]TCE - ANEXO III - Preencher'!E156</f>
        <v>VICTOR LUIZ ALEXANDRE DA SILVA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 t="str">
        <f>'[1]TCE - ANEXO III - Preencher'!G156</f>
        <v>5174-10</v>
      </c>
      <c r="G147" s="14">
        <f>IF('[1]TCE - ANEXO III - Preencher'!H156="","",'[1]TCE - ANEXO III - Preencher'!H156)</f>
        <v>43862</v>
      </c>
      <c r="H147" s="15">
        <f>'[1]TCE - ANEXO III - Preencher'!I156</f>
        <v>13.58</v>
      </c>
      <c r="I147" s="15">
        <f>'[1]TCE - ANEXO III - Preencher'!J156</f>
        <v>108.68</v>
      </c>
      <c r="J147" s="15">
        <f>'[1]TCE - ANEXO III - Preencher'!K156</f>
        <v>0</v>
      </c>
      <c r="K147" s="16">
        <f>'[1]TCE - ANEXO III - Preencher'!L156</f>
        <v>160.11000000000001</v>
      </c>
      <c r="L147" s="16">
        <f>'[1]TCE - ANEXO III - Preencher'!M156</f>
        <v>0</v>
      </c>
      <c r="M147" s="16">
        <f t="shared" si="13"/>
        <v>160.11000000000001</v>
      </c>
      <c r="N147" s="16">
        <f>'[1]TCE - ANEXO III - Preencher'!O156</f>
        <v>0.56000000000000005</v>
      </c>
      <c r="O147" s="16">
        <f>'[1]TCE - ANEXO III - Preencher'!P156</f>
        <v>0</v>
      </c>
      <c r="P147" s="17">
        <f t="shared" si="14"/>
        <v>0.56000000000000005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282.93</v>
      </c>
    </row>
    <row r="148" spans="1:28" s="4" customFormat="1" x14ac:dyDescent="0.2">
      <c r="A148" s="9">
        <f>IFERROR(VLOOKUP(B148,'[1]DADOS (OCULTAR)'!$P$3:$R$53,3,0),"")</f>
        <v>10894988000729</v>
      </c>
      <c r="B148" s="10" t="str">
        <f>'[1]TCE - ANEXO III - Preencher'!C157</f>
        <v>UPAE CARUARU</v>
      </c>
      <c r="C148" s="11"/>
      <c r="D148" s="12" t="str">
        <f>'[1]TCE - ANEXO III - Preencher'!E157</f>
        <v>WELLINGTON DE OLIVEIRA SILVA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 t="str">
        <f>'[1]TCE - ANEXO III - Preencher'!G157</f>
        <v>5143-10</v>
      </c>
      <c r="G148" s="14">
        <f>IF('[1]TCE - ANEXO III - Preencher'!H157="","",'[1]TCE - ANEXO III - Preencher'!H157)</f>
        <v>43862</v>
      </c>
      <c r="H148" s="15">
        <f>'[1]TCE - ANEXO III - Preencher'!I157</f>
        <v>9.16</v>
      </c>
      <c r="I148" s="15">
        <f>'[1]TCE - ANEXO III - Preencher'!J157</f>
        <v>73.31</v>
      </c>
      <c r="J148" s="15">
        <f>'[1]TCE - ANEXO III - Preencher'!K157</f>
        <v>0</v>
      </c>
      <c r="K148" s="16">
        <f>'[1]TCE - ANEXO III - Preencher'!L157</f>
        <v>160.11000000000001</v>
      </c>
      <c r="L148" s="16">
        <f>'[1]TCE - ANEXO III - Preencher'!M157</f>
        <v>0</v>
      </c>
      <c r="M148" s="16">
        <f t="shared" si="13"/>
        <v>160.11000000000001</v>
      </c>
      <c r="N148" s="16">
        <f>'[1]TCE - ANEXO III - Preencher'!O157</f>
        <v>0.56000000000000005</v>
      </c>
      <c r="O148" s="16">
        <f>'[1]TCE - ANEXO III - Preencher'!P157</f>
        <v>0</v>
      </c>
      <c r="P148" s="17">
        <f t="shared" si="14"/>
        <v>0.56000000000000005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243.14000000000001</v>
      </c>
    </row>
    <row r="149" spans="1:28" s="4" customFormat="1" x14ac:dyDescent="0.2">
      <c r="A149" s="9">
        <f>IFERROR(VLOOKUP(B149,'[1]DADOS (OCULTAR)'!$P$3:$R$53,3,0),"")</f>
        <v>10894988000729</v>
      </c>
      <c r="B149" s="10" t="str">
        <f>'[1]TCE - ANEXO III - Preencher'!C158</f>
        <v>UPAE CARUARU</v>
      </c>
      <c r="C149" s="11"/>
      <c r="D149" s="12" t="str">
        <f>'[1]TCE - ANEXO III - Preencher'!E158</f>
        <v>WILLIANS VILELA MULATO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 t="str">
        <f>'[1]TCE - ANEXO III - Preencher'!G158</f>
        <v>2124-05</v>
      </c>
      <c r="G149" s="14">
        <f>IF('[1]TCE - ANEXO III - Preencher'!H158="","",'[1]TCE - ANEXO III - Preencher'!H158)</f>
        <v>43862</v>
      </c>
      <c r="H149" s="15">
        <f>'[1]TCE - ANEXO III - Preencher'!I158</f>
        <v>22.72</v>
      </c>
      <c r="I149" s="15">
        <f>'[1]TCE - ANEXO III - Preencher'!J158</f>
        <v>181.82</v>
      </c>
      <c r="J149" s="15">
        <f>'[1]TCE - ANEXO III - Preencher'!K158</f>
        <v>0</v>
      </c>
      <c r="K149" s="16">
        <f>'[1]TCE - ANEXO III - Preencher'!L158</f>
        <v>160.11000000000001</v>
      </c>
      <c r="L149" s="16">
        <f>'[1]TCE - ANEXO III - Preencher'!M158</f>
        <v>0</v>
      </c>
      <c r="M149" s="16">
        <f t="shared" si="13"/>
        <v>160.11000000000001</v>
      </c>
      <c r="N149" s="16">
        <f>'[1]TCE - ANEXO III - Preencher'!O158</f>
        <v>0.56000000000000005</v>
      </c>
      <c r="O149" s="16">
        <f>'[1]TCE - ANEXO III - Preencher'!P158</f>
        <v>0</v>
      </c>
      <c r="P149" s="17">
        <f t="shared" si="14"/>
        <v>0.56000000000000005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365.21</v>
      </c>
    </row>
    <row r="150" spans="1:28" s="4" customFormat="1" x14ac:dyDescent="0.2">
      <c r="A150" s="9">
        <f>IFERROR(VLOOKUP(B150,'[1]DADOS (OCULTAR)'!$P$3:$R$53,3,0),"")</f>
        <v>10894988000729</v>
      </c>
      <c r="B150" s="10" t="str">
        <f>'[1]TCE - ANEXO III - Preencher'!C159</f>
        <v>UPAE CARUARU</v>
      </c>
      <c r="C150" s="11"/>
      <c r="D150" s="12" t="str">
        <f>'[1]TCE - ANEXO III - Preencher'!E159</f>
        <v>WILMA FERREIRA DA SILVA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5143-20</v>
      </c>
      <c r="G150" s="14">
        <f>IF('[1]TCE - ANEXO III - Preencher'!H159="","",'[1]TCE - ANEXO III - Preencher'!H159)</f>
        <v>43862</v>
      </c>
      <c r="H150" s="15">
        <f>'[1]TCE - ANEXO III - Preencher'!I159</f>
        <v>12.54</v>
      </c>
      <c r="I150" s="15">
        <f>'[1]TCE - ANEXO III - Preencher'!J159</f>
        <v>100.32</v>
      </c>
      <c r="J150" s="15">
        <f>'[1]TCE - ANEXO III - Preencher'!K159</f>
        <v>0</v>
      </c>
      <c r="K150" s="16">
        <f>'[1]TCE - ANEXO III - Preencher'!L159</f>
        <v>160.11000000000001</v>
      </c>
      <c r="L150" s="16">
        <f>'[1]TCE - ANEXO III - Preencher'!M159</f>
        <v>0</v>
      </c>
      <c r="M150" s="16">
        <f t="shared" si="13"/>
        <v>160.11000000000001</v>
      </c>
      <c r="N150" s="16">
        <f>'[1]TCE - ANEXO III - Preencher'!O159</f>
        <v>0.56000000000000005</v>
      </c>
      <c r="O150" s="16">
        <f>'[1]TCE - ANEXO III - Preencher'!P159</f>
        <v>0</v>
      </c>
      <c r="P150" s="17">
        <f t="shared" si="14"/>
        <v>0.56000000000000005</v>
      </c>
      <c r="Q150" s="16">
        <f>'[1]TCE - ANEXO III - Preencher'!R159</f>
        <v>224.4</v>
      </c>
      <c r="R150" s="16">
        <f>'[1]TCE - ANEXO III - Preencher'!S159</f>
        <v>62.7</v>
      </c>
      <c r="S150" s="17">
        <f t="shared" si="15"/>
        <v>161.69999999999999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435.23</v>
      </c>
    </row>
    <row r="151" spans="1:28" s="4" customFormat="1" x14ac:dyDescent="0.2">
      <c r="A151" s="9">
        <f>IFERROR(VLOOKUP(B151,'[1]DADOS (OCULTAR)'!$P$3:$R$53,3,0),"")</f>
        <v>10894988000729</v>
      </c>
      <c r="B151" s="10" t="str">
        <f>'[1]TCE - ANEXO III - Preencher'!C160</f>
        <v>UPAE CARUARU</v>
      </c>
      <c r="C151" s="11"/>
      <c r="D151" s="12" t="str">
        <f>'[1]TCE - ANEXO III - Preencher'!E160</f>
        <v>YVSON OLIVEIRA BARBOSA CAVALCANTI</v>
      </c>
      <c r="E151" s="10" t="str">
        <f>IF('[1]TCE - ANEXO III - Preencher'!F160="4 - Assistência Odontológica","2 - Outros Profissionais da Saúde",'[1]TCE - ANEXO II - Enviar TCE'!E150)</f>
        <v>1 - Médico</v>
      </c>
      <c r="F151" s="13" t="str">
        <f>'[1]TCE - ANEXO III - Preencher'!G160</f>
        <v>2252-55</v>
      </c>
      <c r="G151" s="14">
        <f>IF('[1]TCE - ANEXO III - Preencher'!H160="","",'[1]TCE - ANEXO III - Preencher'!H160)</f>
        <v>43862</v>
      </c>
      <c r="H151" s="15">
        <f>'[1]TCE - ANEXO III - Preencher'!I160</f>
        <v>119.62</v>
      </c>
      <c r="I151" s="15">
        <f>'[1]TCE - ANEXO III - Preencher'!J160</f>
        <v>956.97</v>
      </c>
      <c r="J151" s="15">
        <f>'[1]TCE - ANEXO III - Preencher'!K160</f>
        <v>0</v>
      </c>
      <c r="K151" s="16">
        <f>'[1]TCE - ANEXO III - Preencher'!L160</f>
        <v>160.11000000000001</v>
      </c>
      <c r="L151" s="16">
        <f>'[1]TCE - ANEXO III - Preencher'!M160</f>
        <v>0</v>
      </c>
      <c r="M151" s="16">
        <f t="shared" si="13"/>
        <v>160.11000000000001</v>
      </c>
      <c r="N151" s="16">
        <f>'[1]TCE - ANEXO III - Preencher'!O160</f>
        <v>7.49</v>
      </c>
      <c r="O151" s="16">
        <f>'[1]TCE - ANEXO III - Preencher'!P160</f>
        <v>0</v>
      </c>
      <c r="P151" s="17">
        <f t="shared" si="14"/>
        <v>7.49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1244.1900000000003</v>
      </c>
    </row>
    <row r="152" spans="1:28" s="4" customFormat="1" x14ac:dyDescent="0.2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2020-08-03T17:15:37Z</dcterms:created>
  <dcterms:modified xsi:type="dcterms:W3CDTF">2020-08-03T17:16:02Z</dcterms:modified>
</cp:coreProperties>
</file>