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2.2.   Anexo III (aba publicaçã" sheetId="1" r:id="rId1"/>
  </sheets>
  <externalReferences>
    <externalReference r:id="rId2"/>
  </externalReferenc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AB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AB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AB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AB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AB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B3092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AB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AB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AB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AB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AB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AB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AB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AB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AB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AB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AB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AB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AB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AB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AB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AB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AB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AB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AB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AB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AB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AB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AB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AB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AB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AB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AB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AB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AB2225" i="1" s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AB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AB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AB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AB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AB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AB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AB1233" i="1" s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AB1217" i="1" s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AB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AB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K468" i="1"/>
  <c r="J468" i="1"/>
  <c r="AB468" i="1" s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K452" i="1"/>
  <c r="J452" i="1"/>
  <c r="AB452" i="1" s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K436" i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K420" i="1"/>
  <c r="J420" i="1"/>
  <c r="AB420" i="1" s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M404" i="1" s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AB372" i="1" s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AB312" i="1" s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AB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AB280" i="1" s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AB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AB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AB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AB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AB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AB128" i="1" s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AB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AB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AB64" i="1" s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6" i="1" l="1"/>
  <c r="AB18" i="1"/>
  <c r="AB34" i="1"/>
  <c r="AB57" i="1"/>
  <c r="AB59" i="1"/>
  <c r="AB5" i="1"/>
  <c r="AB12" i="1"/>
  <c r="AB14" i="1"/>
  <c r="AB21" i="1"/>
  <c r="AB23" i="1"/>
  <c r="AB28" i="1"/>
  <c r="AB30" i="1"/>
  <c r="AB44" i="1"/>
  <c r="AB46" i="1"/>
  <c r="AB62" i="1"/>
  <c r="AB94" i="1"/>
  <c r="AB102" i="1"/>
  <c r="AB104" i="1"/>
  <c r="AB168" i="1"/>
  <c r="AB222" i="1"/>
  <c r="AB230" i="1"/>
  <c r="AB232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80" i="1"/>
  <c r="AB110" i="1"/>
  <c r="AB118" i="1"/>
  <c r="AB120" i="1"/>
  <c r="AB144" i="1"/>
  <c r="AB174" i="1"/>
  <c r="AB182" i="1"/>
  <c r="AB184" i="1"/>
  <c r="AB208" i="1"/>
  <c r="AB238" i="1"/>
  <c r="AB246" i="1"/>
  <c r="AB248" i="1"/>
  <c r="AB294" i="1"/>
  <c r="AB318" i="1"/>
  <c r="AB320" i="1"/>
  <c r="AB332" i="1"/>
  <c r="AB338" i="1"/>
  <c r="AB348" i="1"/>
  <c r="AB354" i="1"/>
  <c r="AB364" i="1"/>
  <c r="AB370" i="1"/>
  <c r="AB380" i="1"/>
  <c r="AB386" i="1"/>
  <c r="AB396" i="1"/>
  <c r="AB402" i="1"/>
  <c r="AB412" i="1"/>
  <c r="AB418" i="1"/>
  <c r="AB428" i="1"/>
  <c r="AB434" i="1"/>
  <c r="AB444" i="1"/>
  <c r="AB450" i="1"/>
  <c r="AB460" i="1"/>
  <c r="AB466" i="1"/>
  <c r="AB476" i="1"/>
  <c r="AB482" i="1"/>
  <c r="AB492" i="1"/>
  <c r="AB96" i="1"/>
  <c r="AB134" i="1"/>
  <c r="AB160" i="1"/>
  <c r="AB198" i="1"/>
  <c r="AB224" i="1"/>
  <c r="AB262" i="1"/>
  <c r="AB270" i="1"/>
  <c r="AB31" i="1"/>
  <c r="AB9" i="1"/>
  <c r="AB326" i="1"/>
  <c r="AB484" i="1"/>
  <c r="AB490" i="1"/>
  <c r="AB15" i="1"/>
  <c r="AB25" i="1"/>
  <c r="AB32" i="1"/>
  <c r="AB41" i="1"/>
  <c r="AB48" i="1"/>
  <c r="AB50" i="1"/>
  <c r="AB78" i="1"/>
  <c r="AB7" i="1"/>
  <c r="AB37" i="1"/>
  <c r="AB39" i="1"/>
  <c r="AB53" i="1"/>
  <c r="AB55" i="1"/>
  <c r="AB60" i="1"/>
  <c r="AB158" i="1"/>
  <c r="AB166" i="1"/>
  <c r="AB278" i="1"/>
  <c r="AB302" i="1"/>
  <c r="AB304" i="1"/>
  <c r="AB334" i="1"/>
  <c r="AB350" i="1"/>
  <c r="AB366" i="1"/>
  <c r="AB382" i="1"/>
  <c r="AB398" i="1"/>
  <c r="AB414" i="1"/>
  <c r="AB430" i="1"/>
  <c r="AB446" i="1"/>
  <c r="AB462" i="1"/>
  <c r="AB478" i="1"/>
  <c r="AB85" i="1"/>
  <c r="AB133" i="1"/>
  <c r="AB149" i="1"/>
  <c r="AB165" i="1"/>
  <c r="AB181" i="1"/>
  <c r="AB197" i="1"/>
  <c r="AB213" i="1"/>
  <c r="AB229" i="1"/>
  <c r="AB245" i="1"/>
  <c r="AB261" i="1"/>
  <c r="AB277" i="1"/>
  <c r="AB293" i="1"/>
  <c r="AB309" i="1"/>
  <c r="AB325" i="1"/>
  <c r="AB337" i="1"/>
  <c r="AB345" i="1"/>
  <c r="AB353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AB481" i="1"/>
  <c r="AB489" i="1"/>
  <c r="AB886" i="1"/>
  <c r="AB891" i="1"/>
  <c r="AB893" i="1"/>
  <c r="AB902" i="1"/>
  <c r="AB907" i="1"/>
  <c r="AB909" i="1"/>
  <c r="AB918" i="1"/>
  <c r="AB923" i="1"/>
  <c r="AB925" i="1"/>
  <c r="AB934" i="1"/>
  <c r="AB939" i="1"/>
  <c r="AB941" i="1"/>
  <c r="AB950" i="1"/>
  <c r="AB955" i="1"/>
  <c r="AB957" i="1"/>
  <c r="AB966" i="1"/>
  <c r="AB971" i="1"/>
  <c r="AB973" i="1"/>
  <c r="AB982" i="1"/>
  <c r="AB987" i="1"/>
  <c r="AB989" i="1"/>
  <c r="AB998" i="1"/>
  <c r="AB1003" i="1"/>
  <c r="AB1005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1" i="1"/>
  <c r="AB1231" i="1"/>
  <c r="AB1255" i="1"/>
  <c r="AB69" i="1"/>
  <c r="AB101" i="1"/>
  <c r="AB117" i="1"/>
  <c r="P65" i="1"/>
  <c r="V67" i="1"/>
  <c r="AB67" i="1" s="1"/>
  <c r="Z71" i="1"/>
  <c r="AB71" i="1" s="1"/>
  <c r="M74" i="1"/>
  <c r="AB74" i="1" s="1"/>
  <c r="S76" i="1"/>
  <c r="AB76" i="1" s="1"/>
  <c r="P81" i="1"/>
  <c r="V83" i="1"/>
  <c r="AB83" i="1" s="1"/>
  <c r="Z87" i="1"/>
  <c r="AB87" i="1" s="1"/>
  <c r="M90" i="1"/>
  <c r="AB90" i="1" s="1"/>
  <c r="S92" i="1"/>
  <c r="AB92" i="1" s="1"/>
  <c r="P97" i="1"/>
  <c r="V99" i="1"/>
  <c r="AB99" i="1" s="1"/>
  <c r="Z103" i="1"/>
  <c r="AB103" i="1" s="1"/>
  <c r="M106" i="1"/>
  <c r="AB106" i="1" s="1"/>
  <c r="S108" i="1"/>
  <c r="AB108" i="1" s="1"/>
  <c r="P113" i="1"/>
  <c r="V115" i="1"/>
  <c r="AB115" i="1" s="1"/>
  <c r="Z119" i="1"/>
  <c r="AB119" i="1" s="1"/>
  <c r="M122" i="1"/>
  <c r="AB122" i="1" s="1"/>
  <c r="S124" i="1"/>
  <c r="AB124" i="1" s="1"/>
  <c r="P129" i="1"/>
  <c r="V131" i="1"/>
  <c r="AB131" i="1" s="1"/>
  <c r="Z135" i="1"/>
  <c r="AB135" i="1" s="1"/>
  <c r="M138" i="1"/>
  <c r="AB138" i="1" s="1"/>
  <c r="S140" i="1"/>
  <c r="AB140" i="1" s="1"/>
  <c r="P145" i="1"/>
  <c r="V147" i="1"/>
  <c r="AB147" i="1" s="1"/>
  <c r="Z151" i="1"/>
  <c r="AB151" i="1" s="1"/>
  <c r="M154" i="1"/>
  <c r="AB154" i="1" s="1"/>
  <c r="S156" i="1"/>
  <c r="AB156" i="1" s="1"/>
  <c r="P161" i="1"/>
  <c r="V163" i="1"/>
  <c r="AB163" i="1" s="1"/>
  <c r="Z167" i="1"/>
  <c r="AB167" i="1" s="1"/>
  <c r="M170" i="1"/>
  <c r="AB170" i="1" s="1"/>
  <c r="S172" i="1"/>
  <c r="AB172" i="1" s="1"/>
  <c r="P177" i="1"/>
  <c r="V179" i="1"/>
  <c r="AB179" i="1" s="1"/>
  <c r="Z183" i="1"/>
  <c r="AB183" i="1" s="1"/>
  <c r="M186" i="1"/>
  <c r="AB186" i="1" s="1"/>
  <c r="S188" i="1"/>
  <c r="AB188" i="1" s="1"/>
  <c r="P193" i="1"/>
  <c r="V195" i="1"/>
  <c r="AB195" i="1" s="1"/>
  <c r="Z199" i="1"/>
  <c r="AB199" i="1" s="1"/>
  <c r="M202" i="1"/>
  <c r="AB202" i="1" s="1"/>
  <c r="S204" i="1"/>
  <c r="AB204" i="1" s="1"/>
  <c r="P209" i="1"/>
  <c r="V211" i="1"/>
  <c r="AB211" i="1" s="1"/>
  <c r="Z215" i="1"/>
  <c r="AB215" i="1" s="1"/>
  <c r="M218" i="1"/>
  <c r="AB218" i="1" s="1"/>
  <c r="S220" i="1"/>
  <c r="AB220" i="1" s="1"/>
  <c r="P225" i="1"/>
  <c r="V227" i="1"/>
  <c r="AB227" i="1" s="1"/>
  <c r="Z231" i="1"/>
  <c r="AB231" i="1" s="1"/>
  <c r="M234" i="1"/>
  <c r="AB234" i="1" s="1"/>
  <c r="S236" i="1"/>
  <c r="AB236" i="1" s="1"/>
  <c r="P241" i="1"/>
  <c r="V243" i="1"/>
  <c r="AB243" i="1" s="1"/>
  <c r="Z247" i="1"/>
  <c r="AB247" i="1" s="1"/>
  <c r="M250" i="1"/>
  <c r="AB250" i="1" s="1"/>
  <c r="S252" i="1"/>
  <c r="AB252" i="1" s="1"/>
  <c r="P257" i="1"/>
  <c r="V259" i="1"/>
  <c r="AB259" i="1" s="1"/>
  <c r="Z263" i="1"/>
  <c r="AB263" i="1" s="1"/>
  <c r="M266" i="1"/>
  <c r="AB266" i="1" s="1"/>
  <c r="S268" i="1"/>
  <c r="AB268" i="1" s="1"/>
  <c r="P273" i="1"/>
  <c r="V275" i="1"/>
  <c r="AB275" i="1" s="1"/>
  <c r="Z279" i="1"/>
  <c r="AB279" i="1" s="1"/>
  <c r="M282" i="1"/>
  <c r="AB282" i="1" s="1"/>
  <c r="S284" i="1"/>
  <c r="AB284" i="1" s="1"/>
  <c r="P289" i="1"/>
  <c r="V291" i="1"/>
  <c r="AB291" i="1" s="1"/>
  <c r="Z295" i="1"/>
  <c r="AB295" i="1" s="1"/>
  <c r="M298" i="1"/>
  <c r="AB298" i="1" s="1"/>
  <c r="S300" i="1"/>
  <c r="AB300" i="1" s="1"/>
  <c r="P305" i="1"/>
  <c r="V307" i="1"/>
  <c r="AB307" i="1" s="1"/>
  <c r="Z311" i="1"/>
  <c r="AB311" i="1" s="1"/>
  <c r="M314" i="1"/>
  <c r="AB314" i="1" s="1"/>
  <c r="S316" i="1"/>
  <c r="AB316" i="1" s="1"/>
  <c r="P321" i="1"/>
  <c r="V323" i="1"/>
  <c r="AB323" i="1" s="1"/>
  <c r="Z327" i="1"/>
  <c r="AB327" i="1" s="1"/>
  <c r="M330" i="1"/>
  <c r="AB330" i="1" s="1"/>
  <c r="Z331" i="1"/>
  <c r="Z339" i="1"/>
  <c r="Z347" i="1"/>
  <c r="Z355" i="1"/>
  <c r="Z363" i="1"/>
  <c r="Z371" i="1"/>
  <c r="Z379" i="1"/>
  <c r="Z387" i="1"/>
  <c r="Z395" i="1"/>
  <c r="Z403" i="1"/>
  <c r="Z411" i="1"/>
  <c r="Z419" i="1"/>
  <c r="Z427" i="1"/>
  <c r="Z435" i="1"/>
  <c r="Z443" i="1"/>
  <c r="Z451" i="1"/>
  <c r="Z459" i="1"/>
  <c r="Z467" i="1"/>
  <c r="Z475" i="1"/>
  <c r="Z483" i="1"/>
  <c r="Z491" i="1"/>
  <c r="P497" i="1"/>
  <c r="AB497" i="1" s="1"/>
  <c r="M498" i="1"/>
  <c r="AB498" i="1" s="1"/>
  <c r="Z499" i="1"/>
  <c r="AB499" i="1" s="1"/>
  <c r="S500" i="1"/>
  <c r="P501" i="1"/>
  <c r="AB501" i="1" s="1"/>
  <c r="M502" i="1"/>
  <c r="AB502" i="1" s="1"/>
  <c r="Z503" i="1"/>
  <c r="AB503" i="1" s="1"/>
  <c r="S504" i="1"/>
  <c r="P505" i="1"/>
  <c r="AB505" i="1" s="1"/>
  <c r="M506" i="1"/>
  <c r="AB506" i="1" s="1"/>
  <c r="Z507" i="1"/>
  <c r="AB507" i="1" s="1"/>
  <c r="S508" i="1"/>
  <c r="P509" i="1"/>
  <c r="AB509" i="1" s="1"/>
  <c r="M510" i="1"/>
  <c r="AB510" i="1" s="1"/>
  <c r="Z511" i="1"/>
  <c r="AB511" i="1" s="1"/>
  <c r="S512" i="1"/>
  <c r="P513" i="1"/>
  <c r="AB513" i="1" s="1"/>
  <c r="M514" i="1"/>
  <c r="AB514" i="1" s="1"/>
  <c r="Z515" i="1"/>
  <c r="AB515" i="1" s="1"/>
  <c r="S516" i="1"/>
  <c r="P517" i="1"/>
  <c r="AB517" i="1" s="1"/>
  <c r="M518" i="1"/>
  <c r="AB518" i="1" s="1"/>
  <c r="Z519" i="1"/>
  <c r="AB519" i="1" s="1"/>
  <c r="S520" i="1"/>
  <c r="P521" i="1"/>
  <c r="AB521" i="1" s="1"/>
  <c r="M522" i="1"/>
  <c r="AB522" i="1" s="1"/>
  <c r="Z523" i="1"/>
  <c r="AB523" i="1" s="1"/>
  <c r="S524" i="1"/>
  <c r="P525" i="1"/>
  <c r="AB525" i="1" s="1"/>
  <c r="M526" i="1"/>
  <c r="AB526" i="1" s="1"/>
  <c r="Z527" i="1"/>
  <c r="AB527" i="1" s="1"/>
  <c r="S528" i="1"/>
  <c r="P529" i="1"/>
  <c r="AB529" i="1" s="1"/>
  <c r="M530" i="1"/>
  <c r="AB530" i="1" s="1"/>
  <c r="Z531" i="1"/>
  <c r="AB531" i="1" s="1"/>
  <c r="S532" i="1"/>
  <c r="P533" i="1"/>
  <c r="AB533" i="1" s="1"/>
  <c r="M534" i="1"/>
  <c r="AB534" i="1" s="1"/>
  <c r="Z535" i="1"/>
  <c r="AB535" i="1" s="1"/>
  <c r="S536" i="1"/>
  <c r="P537" i="1"/>
  <c r="AB537" i="1" s="1"/>
  <c r="M538" i="1"/>
  <c r="AB538" i="1" s="1"/>
  <c r="Z539" i="1"/>
  <c r="AB539" i="1" s="1"/>
  <c r="S540" i="1"/>
  <c r="P541" i="1"/>
  <c r="AB541" i="1" s="1"/>
  <c r="M542" i="1"/>
  <c r="AB542" i="1" s="1"/>
  <c r="Z543" i="1"/>
  <c r="AB543" i="1" s="1"/>
  <c r="S544" i="1"/>
  <c r="P545" i="1"/>
  <c r="AB545" i="1" s="1"/>
  <c r="M546" i="1"/>
  <c r="AB546" i="1" s="1"/>
  <c r="Z547" i="1"/>
  <c r="AB547" i="1" s="1"/>
  <c r="S548" i="1"/>
  <c r="P549" i="1"/>
  <c r="AB549" i="1" s="1"/>
  <c r="M550" i="1"/>
  <c r="AB550" i="1" s="1"/>
  <c r="Z551" i="1"/>
  <c r="AB551" i="1" s="1"/>
  <c r="S552" i="1"/>
  <c r="P553" i="1"/>
  <c r="AB553" i="1" s="1"/>
  <c r="M554" i="1"/>
  <c r="AB554" i="1" s="1"/>
  <c r="Z555" i="1"/>
  <c r="AB555" i="1" s="1"/>
  <c r="S556" i="1"/>
  <c r="P557" i="1"/>
  <c r="AB557" i="1" s="1"/>
  <c r="M558" i="1"/>
  <c r="AB558" i="1" s="1"/>
  <c r="Z559" i="1"/>
  <c r="AB559" i="1" s="1"/>
  <c r="S560" i="1"/>
  <c r="P561" i="1"/>
  <c r="AB561" i="1" s="1"/>
  <c r="M562" i="1"/>
  <c r="AB562" i="1" s="1"/>
  <c r="Z563" i="1"/>
  <c r="AB563" i="1" s="1"/>
  <c r="S564" i="1"/>
  <c r="P565" i="1"/>
  <c r="AB565" i="1" s="1"/>
  <c r="M566" i="1"/>
  <c r="AB566" i="1" s="1"/>
  <c r="Z567" i="1"/>
  <c r="AB567" i="1" s="1"/>
  <c r="S568" i="1"/>
  <c r="P569" i="1"/>
  <c r="AB569" i="1" s="1"/>
  <c r="M570" i="1"/>
  <c r="AB570" i="1" s="1"/>
  <c r="Z571" i="1"/>
  <c r="AB571" i="1" s="1"/>
  <c r="S572" i="1"/>
  <c r="P573" i="1"/>
  <c r="AB573" i="1" s="1"/>
  <c r="M574" i="1"/>
  <c r="AB574" i="1" s="1"/>
  <c r="Z575" i="1"/>
  <c r="AB575" i="1" s="1"/>
  <c r="S576" i="1"/>
  <c r="P577" i="1"/>
  <c r="AB577" i="1" s="1"/>
  <c r="M578" i="1"/>
  <c r="AB578" i="1" s="1"/>
  <c r="Z579" i="1"/>
  <c r="AB579" i="1" s="1"/>
  <c r="S580" i="1"/>
  <c r="P581" i="1"/>
  <c r="AB581" i="1" s="1"/>
  <c r="M582" i="1"/>
  <c r="AB582" i="1" s="1"/>
  <c r="Z583" i="1"/>
  <c r="AB583" i="1" s="1"/>
  <c r="S584" i="1"/>
  <c r="P585" i="1"/>
  <c r="AB585" i="1" s="1"/>
  <c r="M586" i="1"/>
  <c r="AB586" i="1" s="1"/>
  <c r="Z587" i="1"/>
  <c r="AB587" i="1" s="1"/>
  <c r="S588" i="1"/>
  <c r="P589" i="1"/>
  <c r="AB589" i="1" s="1"/>
  <c r="M590" i="1"/>
  <c r="AB590" i="1" s="1"/>
  <c r="Z591" i="1"/>
  <c r="AB591" i="1" s="1"/>
  <c r="S592" i="1"/>
  <c r="P593" i="1"/>
  <c r="AB593" i="1" s="1"/>
  <c r="M594" i="1"/>
  <c r="AB594" i="1" s="1"/>
  <c r="Z595" i="1"/>
  <c r="AB595" i="1" s="1"/>
  <c r="S596" i="1"/>
  <c r="P597" i="1"/>
  <c r="AB597" i="1" s="1"/>
  <c r="M598" i="1"/>
  <c r="AB598" i="1" s="1"/>
  <c r="Z599" i="1"/>
  <c r="AB599" i="1" s="1"/>
  <c r="S600" i="1"/>
  <c r="P601" i="1"/>
  <c r="AB601" i="1" s="1"/>
  <c r="M602" i="1"/>
  <c r="AB602" i="1" s="1"/>
  <c r="Z603" i="1"/>
  <c r="AB603" i="1" s="1"/>
  <c r="S604" i="1"/>
  <c r="P605" i="1"/>
  <c r="AB605" i="1" s="1"/>
  <c r="M606" i="1"/>
  <c r="AB606" i="1" s="1"/>
  <c r="Z607" i="1"/>
  <c r="AB607" i="1" s="1"/>
  <c r="S608" i="1"/>
  <c r="P609" i="1"/>
  <c r="AB609" i="1" s="1"/>
  <c r="M610" i="1"/>
  <c r="AB610" i="1" s="1"/>
  <c r="Z611" i="1"/>
  <c r="AB611" i="1" s="1"/>
  <c r="S612" i="1"/>
  <c r="P613" i="1"/>
  <c r="AB613" i="1" s="1"/>
  <c r="M614" i="1"/>
  <c r="AB614" i="1" s="1"/>
  <c r="Z615" i="1"/>
  <c r="AB615" i="1" s="1"/>
  <c r="S616" i="1"/>
  <c r="P617" i="1"/>
  <c r="AB617" i="1" s="1"/>
  <c r="M618" i="1"/>
  <c r="AB618" i="1" s="1"/>
  <c r="Z619" i="1"/>
  <c r="AB619" i="1" s="1"/>
  <c r="S620" i="1"/>
  <c r="P621" i="1"/>
  <c r="AB621" i="1" s="1"/>
  <c r="M622" i="1"/>
  <c r="AB622" i="1" s="1"/>
  <c r="Z623" i="1"/>
  <c r="AB623" i="1" s="1"/>
  <c r="S624" i="1"/>
  <c r="P625" i="1"/>
  <c r="AB625" i="1" s="1"/>
  <c r="M626" i="1"/>
  <c r="AB626" i="1" s="1"/>
  <c r="Z627" i="1"/>
  <c r="AB627" i="1" s="1"/>
  <c r="S628" i="1"/>
  <c r="P629" i="1"/>
  <c r="AB629" i="1" s="1"/>
  <c r="M630" i="1"/>
  <c r="AB630" i="1" s="1"/>
  <c r="Z631" i="1"/>
  <c r="AB631" i="1" s="1"/>
  <c r="S632" i="1"/>
  <c r="P633" i="1"/>
  <c r="AB633" i="1" s="1"/>
  <c r="M634" i="1"/>
  <c r="AB634" i="1" s="1"/>
  <c r="Z635" i="1"/>
  <c r="AB635" i="1" s="1"/>
  <c r="S636" i="1"/>
  <c r="P637" i="1"/>
  <c r="AB637" i="1" s="1"/>
  <c r="M638" i="1"/>
  <c r="AB638" i="1" s="1"/>
  <c r="Z639" i="1"/>
  <c r="AB639" i="1" s="1"/>
  <c r="S640" i="1"/>
  <c r="P641" i="1"/>
  <c r="AB641" i="1" s="1"/>
  <c r="M642" i="1"/>
  <c r="AB642" i="1" s="1"/>
  <c r="Z643" i="1"/>
  <c r="AB643" i="1" s="1"/>
  <c r="S644" i="1"/>
  <c r="P645" i="1"/>
  <c r="AB645" i="1" s="1"/>
  <c r="M646" i="1"/>
  <c r="AB646" i="1" s="1"/>
  <c r="Z647" i="1"/>
  <c r="AB647" i="1" s="1"/>
  <c r="S648" i="1"/>
  <c r="P649" i="1"/>
  <c r="AB649" i="1" s="1"/>
  <c r="M650" i="1"/>
  <c r="AB650" i="1" s="1"/>
  <c r="Z651" i="1"/>
  <c r="AB651" i="1" s="1"/>
  <c r="S652" i="1"/>
  <c r="P653" i="1"/>
  <c r="AB653" i="1" s="1"/>
  <c r="M654" i="1"/>
  <c r="AB654" i="1" s="1"/>
  <c r="Z655" i="1"/>
  <c r="AB655" i="1" s="1"/>
  <c r="S656" i="1"/>
  <c r="P657" i="1"/>
  <c r="AB657" i="1" s="1"/>
  <c r="M658" i="1"/>
  <c r="AB658" i="1" s="1"/>
  <c r="Z659" i="1"/>
  <c r="AB659" i="1" s="1"/>
  <c r="S660" i="1"/>
  <c r="P661" i="1"/>
  <c r="AB661" i="1" s="1"/>
  <c r="M662" i="1"/>
  <c r="AB662" i="1" s="1"/>
  <c r="Z663" i="1"/>
  <c r="AB663" i="1" s="1"/>
  <c r="S664" i="1"/>
  <c r="P665" i="1"/>
  <c r="AB665" i="1" s="1"/>
  <c r="M666" i="1"/>
  <c r="AB666" i="1" s="1"/>
  <c r="Z667" i="1"/>
  <c r="AB667" i="1" s="1"/>
  <c r="S668" i="1"/>
  <c r="P669" i="1"/>
  <c r="AB669" i="1" s="1"/>
  <c r="M670" i="1"/>
  <c r="AB670" i="1" s="1"/>
  <c r="Z671" i="1"/>
  <c r="AB671" i="1" s="1"/>
  <c r="S672" i="1"/>
  <c r="P673" i="1"/>
  <c r="AB673" i="1" s="1"/>
  <c r="M674" i="1"/>
  <c r="AB674" i="1" s="1"/>
  <c r="Z675" i="1"/>
  <c r="AB675" i="1" s="1"/>
  <c r="S676" i="1"/>
  <c r="P677" i="1"/>
  <c r="AB677" i="1" s="1"/>
  <c r="M678" i="1"/>
  <c r="AB678" i="1" s="1"/>
  <c r="Z679" i="1"/>
  <c r="AB679" i="1" s="1"/>
  <c r="S680" i="1"/>
  <c r="P681" i="1"/>
  <c r="AB681" i="1" s="1"/>
  <c r="M682" i="1"/>
  <c r="AB682" i="1" s="1"/>
  <c r="Z683" i="1"/>
  <c r="AB683" i="1" s="1"/>
  <c r="S684" i="1"/>
  <c r="P685" i="1"/>
  <c r="AB685" i="1" s="1"/>
  <c r="M686" i="1"/>
  <c r="AB686" i="1" s="1"/>
  <c r="Z687" i="1"/>
  <c r="AB687" i="1" s="1"/>
  <c r="S688" i="1"/>
  <c r="P689" i="1"/>
  <c r="AB689" i="1" s="1"/>
  <c r="M690" i="1"/>
  <c r="AB690" i="1" s="1"/>
  <c r="Z691" i="1"/>
  <c r="AB691" i="1" s="1"/>
  <c r="S692" i="1"/>
  <c r="P693" i="1"/>
  <c r="AB693" i="1" s="1"/>
  <c r="M694" i="1"/>
  <c r="AB694" i="1" s="1"/>
  <c r="Z695" i="1"/>
  <c r="AB695" i="1" s="1"/>
  <c r="S696" i="1"/>
  <c r="P697" i="1"/>
  <c r="AB697" i="1" s="1"/>
  <c r="M698" i="1"/>
  <c r="AB698" i="1" s="1"/>
  <c r="Z699" i="1"/>
  <c r="AB699" i="1" s="1"/>
  <c r="S700" i="1"/>
  <c r="P701" i="1"/>
  <c r="AB701" i="1" s="1"/>
  <c r="M702" i="1"/>
  <c r="AB702" i="1" s="1"/>
  <c r="Z703" i="1"/>
  <c r="AB703" i="1" s="1"/>
  <c r="S704" i="1"/>
  <c r="P705" i="1"/>
  <c r="AB705" i="1" s="1"/>
  <c r="M706" i="1"/>
  <c r="AB706" i="1" s="1"/>
  <c r="Z707" i="1"/>
  <c r="AB707" i="1" s="1"/>
  <c r="S708" i="1"/>
  <c r="P709" i="1"/>
  <c r="AB709" i="1" s="1"/>
  <c r="M710" i="1"/>
  <c r="AB710" i="1" s="1"/>
  <c r="Z711" i="1"/>
  <c r="AB711" i="1" s="1"/>
  <c r="S712" i="1"/>
  <c r="P713" i="1"/>
  <c r="AB713" i="1" s="1"/>
  <c r="M714" i="1"/>
  <c r="AB714" i="1" s="1"/>
  <c r="Z715" i="1"/>
  <c r="AB715" i="1" s="1"/>
  <c r="S716" i="1"/>
  <c r="P717" i="1"/>
  <c r="AB717" i="1" s="1"/>
  <c r="M718" i="1"/>
  <c r="AB718" i="1" s="1"/>
  <c r="Z719" i="1"/>
  <c r="AB719" i="1" s="1"/>
  <c r="S720" i="1"/>
  <c r="P721" i="1"/>
  <c r="AB721" i="1" s="1"/>
  <c r="M722" i="1"/>
  <c r="AB722" i="1" s="1"/>
  <c r="Z723" i="1"/>
  <c r="AB723" i="1" s="1"/>
  <c r="S724" i="1"/>
  <c r="P725" i="1"/>
  <c r="AB725" i="1" s="1"/>
  <c r="M726" i="1"/>
  <c r="AB726" i="1" s="1"/>
  <c r="Z727" i="1"/>
  <c r="AB727" i="1" s="1"/>
  <c r="S728" i="1"/>
  <c r="P729" i="1"/>
  <c r="AB729" i="1" s="1"/>
  <c r="M730" i="1"/>
  <c r="AB730" i="1" s="1"/>
  <c r="Z731" i="1"/>
  <c r="AB731" i="1" s="1"/>
  <c r="S732" i="1"/>
  <c r="P733" i="1"/>
  <c r="AB733" i="1" s="1"/>
  <c r="M734" i="1"/>
  <c r="AB734" i="1" s="1"/>
  <c r="Z735" i="1"/>
  <c r="AB735" i="1" s="1"/>
  <c r="S736" i="1"/>
  <c r="P737" i="1"/>
  <c r="AB737" i="1" s="1"/>
  <c r="M738" i="1"/>
  <c r="AB738" i="1" s="1"/>
  <c r="Z739" i="1"/>
  <c r="AB739" i="1" s="1"/>
  <c r="S740" i="1"/>
  <c r="P741" i="1"/>
  <c r="AB741" i="1" s="1"/>
  <c r="M742" i="1"/>
  <c r="AB742" i="1" s="1"/>
  <c r="Z743" i="1"/>
  <c r="AB743" i="1" s="1"/>
  <c r="S744" i="1"/>
  <c r="P745" i="1"/>
  <c r="AB745" i="1" s="1"/>
  <c r="M746" i="1"/>
  <c r="AB746" i="1" s="1"/>
  <c r="Z747" i="1"/>
  <c r="AB747" i="1" s="1"/>
  <c r="S748" i="1"/>
  <c r="P749" i="1"/>
  <c r="AB749" i="1" s="1"/>
  <c r="M750" i="1"/>
  <c r="AB750" i="1" s="1"/>
  <c r="Z751" i="1"/>
  <c r="AB751" i="1" s="1"/>
  <c r="S752" i="1"/>
  <c r="P753" i="1"/>
  <c r="AB753" i="1" s="1"/>
  <c r="M754" i="1"/>
  <c r="AB754" i="1" s="1"/>
  <c r="Z755" i="1"/>
  <c r="AB755" i="1" s="1"/>
  <c r="S756" i="1"/>
  <c r="P757" i="1"/>
  <c r="AB757" i="1" s="1"/>
  <c r="M758" i="1"/>
  <c r="AB758" i="1" s="1"/>
  <c r="Z759" i="1"/>
  <c r="AB759" i="1" s="1"/>
  <c r="S760" i="1"/>
  <c r="P761" i="1"/>
  <c r="AB761" i="1" s="1"/>
  <c r="M762" i="1"/>
  <c r="AB762" i="1" s="1"/>
  <c r="Z763" i="1"/>
  <c r="AB763" i="1" s="1"/>
  <c r="S764" i="1"/>
  <c r="P765" i="1"/>
  <c r="AB765" i="1" s="1"/>
  <c r="M766" i="1"/>
  <c r="AB766" i="1" s="1"/>
  <c r="Z767" i="1"/>
  <c r="AB767" i="1" s="1"/>
  <c r="S768" i="1"/>
  <c r="P769" i="1"/>
  <c r="AB769" i="1" s="1"/>
  <c r="M770" i="1"/>
  <c r="AB770" i="1" s="1"/>
  <c r="Z771" i="1"/>
  <c r="AB771" i="1" s="1"/>
  <c r="S772" i="1"/>
  <c r="P773" i="1"/>
  <c r="AB773" i="1" s="1"/>
  <c r="M774" i="1"/>
  <c r="AB774" i="1" s="1"/>
  <c r="Z775" i="1"/>
  <c r="AB775" i="1" s="1"/>
  <c r="S776" i="1"/>
  <c r="P777" i="1"/>
  <c r="AB777" i="1" s="1"/>
  <c r="M778" i="1"/>
  <c r="AB778" i="1" s="1"/>
  <c r="Z779" i="1"/>
  <c r="AB779" i="1" s="1"/>
  <c r="S780" i="1"/>
  <c r="P781" i="1"/>
  <c r="AB781" i="1" s="1"/>
  <c r="M782" i="1"/>
  <c r="AB782" i="1" s="1"/>
  <c r="Z783" i="1"/>
  <c r="AB783" i="1" s="1"/>
  <c r="S784" i="1"/>
  <c r="P785" i="1"/>
  <c r="AB785" i="1" s="1"/>
  <c r="M786" i="1"/>
  <c r="AB786" i="1" s="1"/>
  <c r="Z787" i="1"/>
  <c r="AB787" i="1" s="1"/>
  <c r="S788" i="1"/>
  <c r="P789" i="1"/>
  <c r="AB789" i="1" s="1"/>
  <c r="M790" i="1"/>
  <c r="AB790" i="1" s="1"/>
  <c r="Z791" i="1"/>
  <c r="AB791" i="1" s="1"/>
  <c r="S792" i="1"/>
  <c r="P793" i="1"/>
  <c r="AB793" i="1" s="1"/>
  <c r="M794" i="1"/>
  <c r="AB794" i="1" s="1"/>
  <c r="Z795" i="1"/>
  <c r="AB795" i="1" s="1"/>
  <c r="S796" i="1"/>
  <c r="P797" i="1"/>
  <c r="AB797" i="1" s="1"/>
  <c r="M798" i="1"/>
  <c r="AB798" i="1" s="1"/>
  <c r="Z799" i="1"/>
  <c r="AB799" i="1" s="1"/>
  <c r="S800" i="1"/>
  <c r="P801" i="1"/>
  <c r="AB801" i="1" s="1"/>
  <c r="M802" i="1"/>
  <c r="AB802" i="1" s="1"/>
  <c r="Z803" i="1"/>
  <c r="AB803" i="1" s="1"/>
  <c r="S804" i="1"/>
  <c r="P805" i="1"/>
  <c r="AB805" i="1" s="1"/>
  <c r="M806" i="1"/>
  <c r="AB806" i="1" s="1"/>
  <c r="Z807" i="1"/>
  <c r="AB807" i="1" s="1"/>
  <c r="S808" i="1"/>
  <c r="P809" i="1"/>
  <c r="AB809" i="1" s="1"/>
  <c r="M810" i="1"/>
  <c r="AB810" i="1" s="1"/>
  <c r="Z811" i="1"/>
  <c r="AB811" i="1" s="1"/>
  <c r="S812" i="1"/>
  <c r="P813" i="1"/>
  <c r="AB813" i="1" s="1"/>
  <c r="M814" i="1"/>
  <c r="AB814" i="1" s="1"/>
  <c r="Z815" i="1"/>
  <c r="AB815" i="1" s="1"/>
  <c r="S816" i="1"/>
  <c r="P817" i="1"/>
  <c r="AB817" i="1" s="1"/>
  <c r="M818" i="1"/>
  <c r="AB818" i="1" s="1"/>
  <c r="Z819" i="1"/>
  <c r="AB819" i="1" s="1"/>
  <c r="S820" i="1"/>
  <c r="P821" i="1"/>
  <c r="AB821" i="1" s="1"/>
  <c r="M822" i="1"/>
  <c r="AB822" i="1" s="1"/>
  <c r="Z823" i="1"/>
  <c r="AB823" i="1" s="1"/>
  <c r="S824" i="1"/>
  <c r="P825" i="1"/>
  <c r="AB825" i="1" s="1"/>
  <c r="M826" i="1"/>
  <c r="AB826" i="1" s="1"/>
  <c r="Z827" i="1"/>
  <c r="AB827" i="1" s="1"/>
  <c r="S828" i="1"/>
  <c r="P829" i="1"/>
  <c r="AB829" i="1" s="1"/>
  <c r="M830" i="1"/>
  <c r="AB830" i="1" s="1"/>
  <c r="Z831" i="1"/>
  <c r="AB831" i="1" s="1"/>
  <c r="S832" i="1"/>
  <c r="P833" i="1"/>
  <c r="AB833" i="1" s="1"/>
  <c r="M834" i="1"/>
  <c r="AB834" i="1" s="1"/>
  <c r="Z835" i="1"/>
  <c r="AB835" i="1" s="1"/>
  <c r="S836" i="1"/>
  <c r="P837" i="1"/>
  <c r="AB837" i="1" s="1"/>
  <c r="M838" i="1"/>
  <c r="AB838" i="1" s="1"/>
  <c r="Z839" i="1"/>
  <c r="AB839" i="1" s="1"/>
  <c r="S840" i="1"/>
  <c r="P841" i="1"/>
  <c r="AB841" i="1" s="1"/>
  <c r="M842" i="1"/>
  <c r="AB842" i="1" s="1"/>
  <c r="Z843" i="1"/>
  <c r="AB843" i="1" s="1"/>
  <c r="S844" i="1"/>
  <c r="P845" i="1"/>
  <c r="AB845" i="1" s="1"/>
  <c r="M846" i="1"/>
  <c r="AB846" i="1" s="1"/>
  <c r="Z847" i="1"/>
  <c r="AB847" i="1" s="1"/>
  <c r="S848" i="1"/>
  <c r="P849" i="1"/>
  <c r="AB849" i="1" s="1"/>
  <c r="M850" i="1"/>
  <c r="AB850" i="1" s="1"/>
  <c r="Z851" i="1"/>
  <c r="AB851" i="1" s="1"/>
  <c r="S852" i="1"/>
  <c r="P853" i="1"/>
  <c r="AB853" i="1" s="1"/>
  <c r="M854" i="1"/>
  <c r="AB854" i="1" s="1"/>
  <c r="Z855" i="1"/>
  <c r="AB855" i="1" s="1"/>
  <c r="S856" i="1"/>
  <c r="P857" i="1"/>
  <c r="AB857" i="1" s="1"/>
  <c r="M858" i="1"/>
  <c r="AB858" i="1" s="1"/>
  <c r="Z859" i="1"/>
  <c r="AB859" i="1" s="1"/>
  <c r="S860" i="1"/>
  <c r="P861" i="1"/>
  <c r="AB861" i="1" s="1"/>
  <c r="M862" i="1"/>
  <c r="AB862" i="1" s="1"/>
  <c r="Z863" i="1"/>
  <c r="AB863" i="1" s="1"/>
  <c r="S864" i="1"/>
  <c r="P865" i="1"/>
  <c r="AB865" i="1" s="1"/>
  <c r="M866" i="1"/>
  <c r="AB866" i="1" s="1"/>
  <c r="Z867" i="1"/>
  <c r="AB867" i="1" s="1"/>
  <c r="S868" i="1"/>
  <c r="P869" i="1"/>
  <c r="AB869" i="1" s="1"/>
  <c r="M870" i="1"/>
  <c r="AB870" i="1" s="1"/>
  <c r="Z871" i="1"/>
  <c r="AB871" i="1" s="1"/>
  <c r="S872" i="1"/>
  <c r="P873" i="1"/>
  <c r="AB873" i="1" s="1"/>
  <c r="M874" i="1"/>
  <c r="AB874" i="1" s="1"/>
  <c r="Z875" i="1"/>
  <c r="AB875" i="1" s="1"/>
  <c r="S876" i="1"/>
  <c r="P877" i="1"/>
  <c r="AB877" i="1" s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9" i="1"/>
  <c r="AB1081" i="1"/>
  <c r="AB1271" i="1"/>
  <c r="AB189" i="1"/>
  <c r="AB205" i="1"/>
  <c r="AB221" i="1"/>
  <c r="AB237" i="1"/>
  <c r="AB253" i="1"/>
  <c r="AB269" i="1"/>
  <c r="AB285" i="1"/>
  <c r="AB301" i="1"/>
  <c r="AB317" i="1"/>
  <c r="AB333" i="1"/>
  <c r="AB341" i="1"/>
  <c r="AB349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9" i="1"/>
  <c r="AB1223" i="1"/>
  <c r="AB1225" i="1"/>
  <c r="AB1263" i="1"/>
  <c r="AB1287" i="1"/>
  <c r="AB77" i="1"/>
  <c r="AB93" i="1"/>
  <c r="AB109" i="1"/>
  <c r="AB125" i="1"/>
  <c r="AB141" i="1"/>
  <c r="AB157" i="1"/>
  <c r="AB173" i="1"/>
  <c r="AB65" i="1"/>
  <c r="M66" i="1"/>
  <c r="AB66" i="1" s="1"/>
  <c r="S68" i="1"/>
  <c r="AB68" i="1" s="1"/>
  <c r="P73" i="1"/>
  <c r="AB73" i="1" s="1"/>
  <c r="V75" i="1"/>
  <c r="AB75" i="1" s="1"/>
  <c r="Z79" i="1"/>
  <c r="AB79" i="1" s="1"/>
  <c r="AB81" i="1"/>
  <c r="M82" i="1"/>
  <c r="AB82" i="1" s="1"/>
  <c r="S84" i="1"/>
  <c r="AB84" i="1" s="1"/>
  <c r="P89" i="1"/>
  <c r="AB89" i="1" s="1"/>
  <c r="V91" i="1"/>
  <c r="AB91" i="1" s="1"/>
  <c r="Z95" i="1"/>
  <c r="AB95" i="1" s="1"/>
  <c r="AB97" i="1"/>
  <c r="M98" i="1"/>
  <c r="AB98" i="1" s="1"/>
  <c r="S100" i="1"/>
  <c r="AB100" i="1" s="1"/>
  <c r="P105" i="1"/>
  <c r="AB105" i="1" s="1"/>
  <c r="V107" i="1"/>
  <c r="AB107" i="1" s="1"/>
  <c r="Z111" i="1"/>
  <c r="AB111" i="1" s="1"/>
  <c r="AB113" i="1"/>
  <c r="M114" i="1"/>
  <c r="AB114" i="1" s="1"/>
  <c r="S116" i="1"/>
  <c r="AB116" i="1" s="1"/>
  <c r="P121" i="1"/>
  <c r="AB121" i="1" s="1"/>
  <c r="V123" i="1"/>
  <c r="AB123" i="1" s="1"/>
  <c r="Z127" i="1"/>
  <c r="AB127" i="1" s="1"/>
  <c r="AB129" i="1"/>
  <c r="M130" i="1"/>
  <c r="AB130" i="1" s="1"/>
  <c r="S132" i="1"/>
  <c r="AB132" i="1" s="1"/>
  <c r="P137" i="1"/>
  <c r="AB137" i="1" s="1"/>
  <c r="V139" i="1"/>
  <c r="AB139" i="1" s="1"/>
  <c r="Z143" i="1"/>
  <c r="AB143" i="1" s="1"/>
  <c r="AB145" i="1"/>
  <c r="M146" i="1"/>
  <c r="AB146" i="1" s="1"/>
  <c r="S148" i="1"/>
  <c r="AB148" i="1" s="1"/>
  <c r="P153" i="1"/>
  <c r="AB153" i="1" s="1"/>
  <c r="V155" i="1"/>
  <c r="AB155" i="1" s="1"/>
  <c r="Z159" i="1"/>
  <c r="AB159" i="1" s="1"/>
  <c r="AB161" i="1"/>
  <c r="M162" i="1"/>
  <c r="AB162" i="1" s="1"/>
  <c r="S164" i="1"/>
  <c r="AB164" i="1" s="1"/>
  <c r="P169" i="1"/>
  <c r="AB169" i="1" s="1"/>
  <c r="V171" i="1"/>
  <c r="AB171" i="1" s="1"/>
  <c r="Z175" i="1"/>
  <c r="AB175" i="1" s="1"/>
  <c r="AB177" i="1"/>
  <c r="M178" i="1"/>
  <c r="AB178" i="1" s="1"/>
  <c r="S180" i="1"/>
  <c r="AB180" i="1" s="1"/>
  <c r="P185" i="1"/>
  <c r="AB185" i="1" s="1"/>
  <c r="V187" i="1"/>
  <c r="AB187" i="1" s="1"/>
  <c r="Z191" i="1"/>
  <c r="AB191" i="1" s="1"/>
  <c r="AB193" i="1"/>
  <c r="M194" i="1"/>
  <c r="AB194" i="1" s="1"/>
  <c r="S196" i="1"/>
  <c r="AB196" i="1" s="1"/>
  <c r="P201" i="1"/>
  <c r="AB201" i="1" s="1"/>
  <c r="V203" i="1"/>
  <c r="AB203" i="1" s="1"/>
  <c r="Z207" i="1"/>
  <c r="AB207" i="1" s="1"/>
  <c r="AB209" i="1"/>
  <c r="M210" i="1"/>
  <c r="AB210" i="1" s="1"/>
  <c r="S212" i="1"/>
  <c r="AB212" i="1" s="1"/>
  <c r="P217" i="1"/>
  <c r="AB217" i="1" s="1"/>
  <c r="V219" i="1"/>
  <c r="AB219" i="1" s="1"/>
  <c r="Z223" i="1"/>
  <c r="AB223" i="1" s="1"/>
  <c r="AB225" i="1"/>
  <c r="M226" i="1"/>
  <c r="AB226" i="1" s="1"/>
  <c r="S228" i="1"/>
  <c r="AB228" i="1" s="1"/>
  <c r="P233" i="1"/>
  <c r="AB233" i="1" s="1"/>
  <c r="V235" i="1"/>
  <c r="AB235" i="1" s="1"/>
  <c r="Z239" i="1"/>
  <c r="AB239" i="1" s="1"/>
  <c r="AB241" i="1"/>
  <c r="M242" i="1"/>
  <c r="AB242" i="1" s="1"/>
  <c r="S244" i="1"/>
  <c r="AB244" i="1" s="1"/>
  <c r="P249" i="1"/>
  <c r="AB249" i="1" s="1"/>
  <c r="V251" i="1"/>
  <c r="AB251" i="1" s="1"/>
  <c r="Z255" i="1"/>
  <c r="AB255" i="1" s="1"/>
  <c r="AB257" i="1"/>
  <c r="M258" i="1"/>
  <c r="AB258" i="1" s="1"/>
  <c r="S260" i="1"/>
  <c r="AB260" i="1" s="1"/>
  <c r="P265" i="1"/>
  <c r="AB265" i="1" s="1"/>
  <c r="V267" i="1"/>
  <c r="AB267" i="1" s="1"/>
  <c r="Z271" i="1"/>
  <c r="AB271" i="1" s="1"/>
  <c r="AB273" i="1"/>
  <c r="M274" i="1"/>
  <c r="AB274" i="1" s="1"/>
  <c r="S276" i="1"/>
  <c r="AB276" i="1" s="1"/>
  <c r="P281" i="1"/>
  <c r="AB281" i="1" s="1"/>
  <c r="V283" i="1"/>
  <c r="AB283" i="1" s="1"/>
  <c r="Z287" i="1"/>
  <c r="AB287" i="1" s="1"/>
  <c r="AB289" i="1"/>
  <c r="M290" i="1"/>
  <c r="AB290" i="1" s="1"/>
  <c r="S292" i="1"/>
  <c r="AB292" i="1" s="1"/>
  <c r="P297" i="1"/>
  <c r="AB297" i="1" s="1"/>
  <c r="V299" i="1"/>
  <c r="AB299" i="1" s="1"/>
  <c r="Z303" i="1"/>
  <c r="AB303" i="1" s="1"/>
  <c r="AB305" i="1"/>
  <c r="M306" i="1"/>
  <c r="AB306" i="1" s="1"/>
  <c r="S308" i="1"/>
  <c r="AB308" i="1" s="1"/>
  <c r="P313" i="1"/>
  <c r="AB313" i="1" s="1"/>
  <c r="V315" i="1"/>
  <c r="AB315" i="1" s="1"/>
  <c r="Z319" i="1"/>
  <c r="AB319" i="1" s="1"/>
  <c r="AB321" i="1"/>
  <c r="M322" i="1"/>
  <c r="AB322" i="1" s="1"/>
  <c r="S324" i="1"/>
  <c r="AB324" i="1" s="1"/>
  <c r="P329" i="1"/>
  <c r="AB329" i="1" s="1"/>
  <c r="AB331" i="1"/>
  <c r="Z335" i="1"/>
  <c r="AB335" i="1" s="1"/>
  <c r="AB339" i="1"/>
  <c r="Z343" i="1"/>
  <c r="AB343" i="1" s="1"/>
  <c r="AB347" i="1"/>
  <c r="Z351" i="1"/>
  <c r="AB351" i="1" s="1"/>
  <c r="AB355" i="1"/>
  <c r="Z359" i="1"/>
  <c r="AB359" i="1" s="1"/>
  <c r="AB363" i="1"/>
  <c r="Z367" i="1"/>
  <c r="AB367" i="1" s="1"/>
  <c r="AB371" i="1"/>
  <c r="Z375" i="1"/>
  <c r="AB375" i="1" s="1"/>
  <c r="AB379" i="1"/>
  <c r="Z383" i="1"/>
  <c r="AB383" i="1" s="1"/>
  <c r="AB387" i="1"/>
  <c r="Z391" i="1"/>
  <c r="AB391" i="1" s="1"/>
  <c r="AB395" i="1"/>
  <c r="Z399" i="1"/>
  <c r="AB399" i="1" s="1"/>
  <c r="AB403" i="1"/>
  <c r="Z407" i="1"/>
  <c r="AB407" i="1" s="1"/>
  <c r="AB411" i="1"/>
  <c r="Z415" i="1"/>
  <c r="AB415" i="1" s="1"/>
  <c r="AB419" i="1"/>
  <c r="Z423" i="1"/>
  <c r="AB423" i="1" s="1"/>
  <c r="AB427" i="1"/>
  <c r="Z431" i="1"/>
  <c r="AB431" i="1" s="1"/>
  <c r="AB435" i="1"/>
  <c r="Z439" i="1"/>
  <c r="AB439" i="1" s="1"/>
  <c r="AB443" i="1"/>
  <c r="Z447" i="1"/>
  <c r="AB447" i="1" s="1"/>
  <c r="AB451" i="1"/>
  <c r="Z455" i="1"/>
  <c r="AB455" i="1" s="1"/>
  <c r="AB459" i="1"/>
  <c r="Z463" i="1"/>
  <c r="AB463" i="1" s="1"/>
  <c r="AB467" i="1"/>
  <c r="Z471" i="1"/>
  <c r="AB471" i="1" s="1"/>
  <c r="AB475" i="1"/>
  <c r="Z479" i="1"/>
  <c r="AB479" i="1" s="1"/>
  <c r="AB483" i="1"/>
  <c r="Z487" i="1"/>
  <c r="AB487" i="1" s="1"/>
  <c r="AB491" i="1"/>
  <c r="Z495" i="1"/>
  <c r="AB495" i="1" s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215" i="1"/>
  <c r="AB1228" i="1"/>
  <c r="AB1239" i="1"/>
  <c r="AB1241" i="1"/>
  <c r="AB1279" i="1"/>
  <c r="AB1198" i="1"/>
  <c r="AB1214" i="1"/>
  <c r="AB1230" i="1"/>
  <c r="AB1246" i="1"/>
  <c r="AB1262" i="1"/>
  <c r="AB1278" i="1"/>
  <c r="P1194" i="1"/>
  <c r="V1196" i="1"/>
  <c r="AB1196" i="1" s="1"/>
  <c r="Z1200" i="1"/>
  <c r="AB1200" i="1" s="1"/>
  <c r="M1203" i="1"/>
  <c r="AB1203" i="1" s="1"/>
  <c r="S1205" i="1"/>
  <c r="AB1205" i="1" s="1"/>
  <c r="P1210" i="1"/>
  <c r="V1212" i="1"/>
  <c r="AB1212" i="1" s="1"/>
  <c r="Z1216" i="1"/>
  <c r="AB1216" i="1" s="1"/>
  <c r="M1219" i="1"/>
  <c r="AB1219" i="1" s="1"/>
  <c r="S1221" i="1"/>
  <c r="AB1221" i="1" s="1"/>
  <c r="P1226" i="1"/>
  <c r="V1228" i="1"/>
  <c r="Z1232" i="1"/>
  <c r="AB1232" i="1" s="1"/>
  <c r="M1235" i="1"/>
  <c r="AB1235" i="1" s="1"/>
  <c r="S1237" i="1"/>
  <c r="AB1237" i="1" s="1"/>
  <c r="P1242" i="1"/>
  <c r="V1244" i="1"/>
  <c r="AB1244" i="1" s="1"/>
  <c r="Z1248" i="1"/>
  <c r="AB1248" i="1" s="1"/>
  <c r="M1251" i="1"/>
  <c r="AB1251" i="1" s="1"/>
  <c r="S1253" i="1"/>
  <c r="AB1253" i="1" s="1"/>
  <c r="P1258" i="1"/>
  <c r="V1260" i="1"/>
  <c r="AB1260" i="1" s="1"/>
  <c r="Z1264" i="1"/>
  <c r="AB1264" i="1" s="1"/>
  <c r="M1267" i="1"/>
  <c r="AB1267" i="1" s="1"/>
  <c r="S1269" i="1"/>
  <c r="AB1269" i="1" s="1"/>
  <c r="P1274" i="1"/>
  <c r="V1276" i="1"/>
  <c r="AB1276" i="1" s="1"/>
  <c r="Z1280" i="1"/>
  <c r="AB1280" i="1" s="1"/>
  <c r="M1283" i="1"/>
  <c r="AB1283" i="1" s="1"/>
  <c r="S1285" i="1"/>
  <c r="AB1285" i="1" s="1"/>
  <c r="S1289" i="1"/>
  <c r="AB1289" i="1" s="1"/>
  <c r="P1294" i="1"/>
  <c r="M1295" i="1"/>
  <c r="AB1295" i="1" s="1"/>
  <c r="V1296" i="1"/>
  <c r="S1297" i="1"/>
  <c r="AB1297" i="1" s="1"/>
  <c r="P1302" i="1"/>
  <c r="M1303" i="1"/>
  <c r="AB1303" i="1" s="1"/>
  <c r="V1304" i="1"/>
  <c r="S1305" i="1"/>
  <c r="AB1305" i="1" s="1"/>
  <c r="P1310" i="1"/>
  <c r="M1311" i="1"/>
  <c r="AB1311" i="1" s="1"/>
  <c r="V1312" i="1"/>
  <c r="S1313" i="1"/>
  <c r="AB1313" i="1" s="1"/>
  <c r="P1318" i="1"/>
  <c r="M1319" i="1"/>
  <c r="AB1319" i="1" s="1"/>
  <c r="V1320" i="1"/>
  <c r="S1321" i="1"/>
  <c r="AB1321" i="1" s="1"/>
  <c r="P1326" i="1"/>
  <c r="M1327" i="1"/>
  <c r="AB1327" i="1" s="1"/>
  <c r="V1328" i="1"/>
  <c r="S1329" i="1"/>
  <c r="AB1329" i="1" s="1"/>
  <c r="P1334" i="1"/>
  <c r="M1335" i="1"/>
  <c r="AB1335" i="1" s="1"/>
  <c r="V1336" i="1"/>
  <c r="S1337" i="1"/>
  <c r="AB1337" i="1" s="1"/>
  <c r="P1342" i="1"/>
  <c r="M1343" i="1"/>
  <c r="AB1343" i="1" s="1"/>
  <c r="V1344" i="1"/>
  <c r="S1345" i="1"/>
  <c r="AB1345" i="1" s="1"/>
  <c r="P1350" i="1"/>
  <c r="M1351" i="1"/>
  <c r="AB1351" i="1" s="1"/>
  <c r="V1352" i="1"/>
  <c r="S1353" i="1"/>
  <c r="AB1353" i="1" s="1"/>
  <c r="P1358" i="1"/>
  <c r="M1359" i="1"/>
  <c r="AB1359" i="1" s="1"/>
  <c r="V1360" i="1"/>
  <c r="S1361" i="1"/>
  <c r="AB1361" i="1" s="1"/>
  <c r="P1366" i="1"/>
  <c r="M1367" i="1"/>
  <c r="AB1367" i="1" s="1"/>
  <c r="V1368" i="1"/>
  <c r="S1369" i="1"/>
  <c r="AB1369" i="1" s="1"/>
  <c r="P1374" i="1"/>
  <c r="M1375" i="1"/>
  <c r="AB1375" i="1" s="1"/>
  <c r="V1376" i="1"/>
  <c r="S1377" i="1"/>
  <c r="AB1377" i="1" s="1"/>
  <c r="P1382" i="1"/>
  <c r="M1383" i="1"/>
  <c r="AB1383" i="1" s="1"/>
  <c r="V1384" i="1"/>
  <c r="S1385" i="1"/>
  <c r="AB1385" i="1" s="1"/>
  <c r="P1390" i="1"/>
  <c r="M1391" i="1"/>
  <c r="AB1391" i="1" s="1"/>
  <c r="V1392" i="1"/>
  <c r="S1393" i="1"/>
  <c r="AB1393" i="1" s="1"/>
  <c r="P1398" i="1"/>
  <c r="M1399" i="1"/>
  <c r="AB1399" i="1" s="1"/>
  <c r="V1400" i="1"/>
  <c r="S1401" i="1"/>
  <c r="AB1401" i="1" s="1"/>
  <c r="P1406" i="1"/>
  <c r="M1407" i="1"/>
  <c r="AB1407" i="1" s="1"/>
  <c r="V1408" i="1"/>
  <c r="S1409" i="1"/>
  <c r="AB1409" i="1" s="1"/>
  <c r="P1414" i="1"/>
  <c r="M1415" i="1"/>
  <c r="AB1415" i="1" s="1"/>
  <c r="V1416" i="1"/>
  <c r="S1417" i="1"/>
  <c r="AB1417" i="1" s="1"/>
  <c r="P1422" i="1"/>
  <c r="M1423" i="1"/>
  <c r="AB1423" i="1" s="1"/>
  <c r="V1424" i="1"/>
  <c r="S1425" i="1"/>
  <c r="AB1425" i="1" s="1"/>
  <c r="P1430" i="1"/>
  <c r="M1431" i="1"/>
  <c r="AB1431" i="1" s="1"/>
  <c r="V1432" i="1"/>
  <c r="S1433" i="1"/>
  <c r="AB1433" i="1" s="1"/>
  <c r="P1438" i="1"/>
  <c r="M1439" i="1"/>
  <c r="AB1439" i="1" s="1"/>
  <c r="V1440" i="1"/>
  <c r="AB1441" i="1"/>
  <c r="V1444" i="1"/>
  <c r="AB1445" i="1"/>
  <c r="V1448" i="1"/>
  <c r="AB1449" i="1"/>
  <c r="V1452" i="1"/>
  <c r="AB1453" i="1"/>
  <c r="V1456" i="1"/>
  <c r="AB1457" i="1"/>
  <c r="V1460" i="1"/>
  <c r="AB1461" i="1"/>
  <c r="V1464" i="1"/>
  <c r="AB1465" i="1"/>
  <c r="V1468" i="1"/>
  <c r="AB1469" i="1"/>
  <c r="V1472" i="1"/>
  <c r="AB1473" i="1"/>
  <c r="V1476" i="1"/>
  <c r="AB1477" i="1"/>
  <c r="V1480" i="1"/>
  <c r="AB1481" i="1"/>
  <c r="V1484" i="1"/>
  <c r="AB1485" i="1"/>
  <c r="V1488" i="1"/>
  <c r="AB1489" i="1"/>
  <c r="V1492" i="1"/>
  <c r="AB1493" i="1"/>
  <c r="V1496" i="1"/>
  <c r="AB1497" i="1"/>
  <c r="V1500" i="1"/>
  <c r="AB1501" i="1"/>
  <c r="V1504" i="1"/>
  <c r="AB1505" i="1"/>
  <c r="V1508" i="1"/>
  <c r="AB1509" i="1"/>
  <c r="V1512" i="1"/>
  <c r="AB1513" i="1"/>
  <c r="V1516" i="1"/>
  <c r="AB1517" i="1"/>
  <c r="V1520" i="1"/>
  <c r="AB1521" i="1"/>
  <c r="V1524" i="1"/>
  <c r="AB1525" i="1"/>
  <c r="V1528" i="1"/>
  <c r="AB1529" i="1"/>
  <c r="V1532" i="1"/>
  <c r="AB1533" i="1"/>
  <c r="V1536" i="1"/>
  <c r="AB1537" i="1"/>
  <c r="V1540" i="1"/>
  <c r="AB1541" i="1"/>
  <c r="V1544" i="1"/>
  <c r="AB1545" i="1"/>
  <c r="V1548" i="1"/>
  <c r="AB1549" i="1"/>
  <c r="V1552" i="1"/>
  <c r="AB1553" i="1"/>
  <c r="V1556" i="1"/>
  <c r="AB1557" i="1"/>
  <c r="V1560" i="1"/>
  <c r="AB1561" i="1"/>
  <c r="V1564" i="1"/>
  <c r="AB1565" i="1"/>
  <c r="V1568" i="1"/>
  <c r="AB1569" i="1"/>
  <c r="V1572" i="1"/>
  <c r="AB1573" i="1"/>
  <c r="V1576" i="1"/>
  <c r="AB1577" i="1"/>
  <c r="V1580" i="1"/>
  <c r="AB1581" i="1"/>
  <c r="V1584" i="1"/>
  <c r="AB1585" i="1"/>
  <c r="V1588" i="1"/>
  <c r="AB1589" i="1"/>
  <c r="V1592" i="1"/>
  <c r="AB1593" i="1"/>
  <c r="V1596" i="1"/>
  <c r="AB1597" i="1"/>
  <c r="V1600" i="1"/>
  <c r="AB1601" i="1"/>
  <c r="V1604" i="1"/>
  <c r="AB1605" i="1"/>
  <c r="V1608" i="1"/>
  <c r="AB1609" i="1"/>
  <c r="V1612" i="1"/>
  <c r="AB1613" i="1"/>
  <c r="V1616" i="1"/>
  <c r="AB1617" i="1"/>
  <c r="V1620" i="1"/>
  <c r="AB1621" i="1"/>
  <c r="V1624" i="1"/>
  <c r="AB1625" i="1"/>
  <c r="V1628" i="1"/>
  <c r="AB1629" i="1"/>
  <c r="V1632" i="1"/>
  <c r="AB1633" i="1"/>
  <c r="V1636" i="1"/>
  <c r="AB1637" i="1"/>
  <c r="V1640" i="1"/>
  <c r="AB1641" i="1"/>
  <c r="V1644" i="1"/>
  <c r="AB1645" i="1"/>
  <c r="V1648" i="1"/>
  <c r="AB1649" i="1"/>
  <c r="V1652" i="1"/>
  <c r="AB1653" i="1"/>
  <c r="V1656" i="1"/>
  <c r="AB1657" i="1"/>
  <c r="V1660" i="1"/>
  <c r="AB1661" i="1"/>
  <c r="V1664" i="1"/>
  <c r="AB1665" i="1"/>
  <c r="V1668" i="1"/>
  <c r="AB1669" i="1"/>
  <c r="V1672" i="1"/>
  <c r="AB1673" i="1"/>
  <c r="V1676" i="1"/>
  <c r="AB1677" i="1"/>
  <c r="V1680" i="1"/>
  <c r="AB1681" i="1"/>
  <c r="V1684" i="1"/>
  <c r="AB1685" i="1"/>
  <c r="V1688" i="1"/>
  <c r="AB1689" i="1"/>
  <c r="V1692" i="1"/>
  <c r="AB1693" i="1"/>
  <c r="V1696" i="1"/>
  <c r="AB1697" i="1"/>
  <c r="V1700" i="1"/>
  <c r="AB1701" i="1"/>
  <c r="V1704" i="1"/>
  <c r="AB1705" i="1"/>
  <c r="V1708" i="1"/>
  <c r="AB1709" i="1"/>
  <c r="V1712" i="1"/>
  <c r="AB1713" i="1"/>
  <c r="V1716" i="1"/>
  <c r="AB1717" i="1"/>
  <c r="V1720" i="1"/>
  <c r="AB1721" i="1"/>
  <c r="V1724" i="1"/>
  <c r="AB1725" i="1"/>
  <c r="V1728" i="1"/>
  <c r="AB1729" i="1"/>
  <c r="V1732" i="1"/>
  <c r="AB1733" i="1"/>
  <c r="V1736" i="1"/>
  <c r="AB1737" i="1"/>
  <c r="V1740" i="1"/>
  <c r="AB1741" i="1"/>
  <c r="V1744" i="1"/>
  <c r="AB1745" i="1"/>
  <c r="V1748" i="1"/>
  <c r="AB1749" i="1"/>
  <c r="V1752" i="1"/>
  <c r="AB1753" i="1"/>
  <c r="V1756" i="1"/>
  <c r="AB1757" i="1"/>
  <c r="V1760" i="1"/>
  <c r="AB1761" i="1"/>
  <c r="V1764" i="1"/>
  <c r="AB1765" i="1"/>
  <c r="V1768" i="1"/>
  <c r="AB1769" i="1"/>
  <c r="V1772" i="1"/>
  <c r="AB1773" i="1"/>
  <c r="V1776" i="1"/>
  <c r="AB1777" i="1"/>
  <c r="V1780" i="1"/>
  <c r="AB1781" i="1"/>
  <c r="V1784" i="1"/>
  <c r="AB1785" i="1"/>
  <c r="V1788" i="1"/>
  <c r="AB1789" i="1"/>
  <c r="V1792" i="1"/>
  <c r="AB1793" i="1"/>
  <c r="V1796" i="1"/>
  <c r="AB1797" i="1"/>
  <c r="V1800" i="1"/>
  <c r="AB1801" i="1"/>
  <c r="V1804" i="1"/>
  <c r="AB1805" i="1"/>
  <c r="V1808" i="1"/>
  <c r="AB1809" i="1"/>
  <c r="V1812" i="1"/>
  <c r="AB1813" i="1"/>
  <c r="V1816" i="1"/>
  <c r="AB1817" i="1"/>
  <c r="V1820" i="1"/>
  <c r="AB1821" i="1"/>
  <c r="V1824" i="1"/>
  <c r="AB1825" i="1"/>
  <c r="V1828" i="1"/>
  <c r="AB1829" i="1"/>
  <c r="V1832" i="1"/>
  <c r="AB1833" i="1"/>
  <c r="V1836" i="1"/>
  <c r="AB1837" i="1"/>
  <c r="V1840" i="1"/>
  <c r="AB1841" i="1"/>
  <c r="V1844" i="1"/>
  <c r="AB1845" i="1"/>
  <c r="V1848" i="1"/>
  <c r="AB1849" i="1"/>
  <c r="V1852" i="1"/>
  <c r="AB1853" i="1"/>
  <c r="V1856" i="1"/>
  <c r="AB1857" i="1"/>
  <c r="V1860" i="1"/>
  <c r="AB1861" i="1"/>
  <c r="V1864" i="1"/>
  <c r="AB1865" i="1"/>
  <c r="V1868" i="1"/>
  <c r="AB1869" i="1"/>
  <c r="V1872" i="1"/>
  <c r="AB1873" i="1"/>
  <c r="V1876" i="1"/>
  <c r="AB1877" i="1"/>
  <c r="V1880" i="1"/>
  <c r="AB1881" i="1"/>
  <c r="V1884" i="1"/>
  <c r="AB1885" i="1"/>
  <c r="V1888" i="1"/>
  <c r="AB1889" i="1"/>
  <c r="V1892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2" i="1"/>
  <c r="AB1948" i="1"/>
  <c r="AB1955" i="1"/>
  <c r="AB1958" i="1"/>
  <c r="AB1964" i="1"/>
  <c r="AB1971" i="1"/>
  <c r="AB1974" i="1"/>
  <c r="AB1980" i="1"/>
  <c r="AB1987" i="1"/>
  <c r="AB1990" i="1"/>
  <c r="AB1996" i="1"/>
  <c r="AB2003" i="1"/>
  <c r="AB2006" i="1"/>
  <c r="AB2012" i="1"/>
  <c r="AB2019" i="1"/>
  <c r="AB2022" i="1"/>
  <c r="AB2028" i="1"/>
  <c r="AB2035" i="1"/>
  <c r="AB2038" i="1"/>
  <c r="AB2072" i="1"/>
  <c r="AB2092" i="1"/>
  <c r="AB2108" i="1"/>
  <c r="AB2124" i="1"/>
  <c r="AB2140" i="1"/>
  <c r="AB1206" i="1"/>
  <c r="AB1222" i="1"/>
  <c r="AB1238" i="1"/>
  <c r="AB1254" i="1"/>
  <c r="AB1270" i="1"/>
  <c r="AB1286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896" i="1"/>
  <c r="AB1898" i="1"/>
  <c r="AB1907" i="1"/>
  <c r="AB1912" i="1"/>
  <c r="AB1914" i="1"/>
  <c r="AB1923" i="1"/>
  <c r="AB1928" i="1"/>
  <c r="AB1930" i="1"/>
  <c r="AB1939" i="1"/>
  <c r="AB1941" i="1"/>
  <c r="AB1944" i="1"/>
  <c r="AB1951" i="1"/>
  <c r="AB1957" i="1"/>
  <c r="AB1960" i="1"/>
  <c r="AB1967" i="1"/>
  <c r="AB1973" i="1"/>
  <c r="AB1976" i="1"/>
  <c r="AB1983" i="1"/>
  <c r="AB1989" i="1"/>
  <c r="AB1992" i="1"/>
  <c r="AB1999" i="1"/>
  <c r="AB2005" i="1"/>
  <c r="AB2008" i="1"/>
  <c r="AB2015" i="1"/>
  <c r="AB2021" i="1"/>
  <c r="AB2024" i="1"/>
  <c r="AB2031" i="1"/>
  <c r="AB2037" i="1"/>
  <c r="Z1192" i="1"/>
  <c r="AB1192" i="1" s="1"/>
  <c r="AB1194" i="1"/>
  <c r="M1195" i="1"/>
  <c r="AB1195" i="1" s="1"/>
  <c r="S1197" i="1"/>
  <c r="AB1197" i="1" s="1"/>
  <c r="P1202" i="1"/>
  <c r="AB1202" i="1" s="1"/>
  <c r="V1204" i="1"/>
  <c r="AB1204" i="1" s="1"/>
  <c r="Z1208" i="1"/>
  <c r="AB1208" i="1" s="1"/>
  <c r="AB1210" i="1"/>
  <c r="M1211" i="1"/>
  <c r="AB1211" i="1" s="1"/>
  <c r="S1213" i="1"/>
  <c r="AB1213" i="1" s="1"/>
  <c r="P1218" i="1"/>
  <c r="AB1218" i="1" s="1"/>
  <c r="V1220" i="1"/>
  <c r="AB1220" i="1" s="1"/>
  <c r="Z1224" i="1"/>
  <c r="AB1224" i="1" s="1"/>
  <c r="AB1226" i="1"/>
  <c r="M1227" i="1"/>
  <c r="AB1227" i="1" s="1"/>
  <c r="S1229" i="1"/>
  <c r="AB1229" i="1" s="1"/>
  <c r="P1234" i="1"/>
  <c r="AB1234" i="1" s="1"/>
  <c r="V1236" i="1"/>
  <c r="AB1236" i="1" s="1"/>
  <c r="Z1240" i="1"/>
  <c r="AB1240" i="1" s="1"/>
  <c r="AB1242" i="1"/>
  <c r="M1243" i="1"/>
  <c r="AB1243" i="1" s="1"/>
  <c r="S1245" i="1"/>
  <c r="AB1245" i="1" s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P1266" i="1"/>
  <c r="AB1266" i="1" s="1"/>
  <c r="V1268" i="1"/>
  <c r="AB1268" i="1" s="1"/>
  <c r="Z1272" i="1"/>
  <c r="AB1272" i="1" s="1"/>
  <c r="AB1274" i="1"/>
  <c r="M1275" i="1"/>
  <c r="AB1275" i="1" s="1"/>
  <c r="S1277" i="1"/>
  <c r="AB1277" i="1" s="1"/>
  <c r="P1282" i="1"/>
  <c r="AB1282" i="1" s="1"/>
  <c r="V1284" i="1"/>
  <c r="AB1284" i="1" s="1"/>
  <c r="Z1288" i="1"/>
  <c r="AB1288" i="1" s="1"/>
  <c r="P1290" i="1"/>
  <c r="AB1290" i="1" s="1"/>
  <c r="M1291" i="1"/>
  <c r="AB1291" i="1" s="1"/>
  <c r="V1292" i="1"/>
  <c r="AB1292" i="1" s="1"/>
  <c r="S1293" i="1"/>
  <c r="AB1293" i="1" s="1"/>
  <c r="AB1294" i="1"/>
  <c r="P1298" i="1"/>
  <c r="AB1298" i="1" s="1"/>
  <c r="M1299" i="1"/>
  <c r="AB1299" i="1" s="1"/>
  <c r="V1300" i="1"/>
  <c r="AB1300" i="1" s="1"/>
  <c r="S1301" i="1"/>
  <c r="AB1301" i="1" s="1"/>
  <c r="AB1302" i="1"/>
  <c r="P1306" i="1"/>
  <c r="AB1306" i="1" s="1"/>
  <c r="M1307" i="1"/>
  <c r="AB1307" i="1" s="1"/>
  <c r="V1308" i="1"/>
  <c r="AB1308" i="1" s="1"/>
  <c r="S1309" i="1"/>
  <c r="AB1309" i="1" s="1"/>
  <c r="AB1310" i="1"/>
  <c r="P1314" i="1"/>
  <c r="AB1314" i="1" s="1"/>
  <c r="M1315" i="1"/>
  <c r="AB1315" i="1" s="1"/>
  <c r="V1316" i="1"/>
  <c r="AB1316" i="1" s="1"/>
  <c r="S1317" i="1"/>
  <c r="AB1317" i="1" s="1"/>
  <c r="AB1318" i="1"/>
  <c r="P1322" i="1"/>
  <c r="AB1322" i="1" s="1"/>
  <c r="M1323" i="1"/>
  <c r="AB1323" i="1" s="1"/>
  <c r="V1324" i="1"/>
  <c r="AB1324" i="1" s="1"/>
  <c r="S1325" i="1"/>
  <c r="AB1325" i="1" s="1"/>
  <c r="AB1326" i="1"/>
  <c r="P1330" i="1"/>
  <c r="AB1330" i="1" s="1"/>
  <c r="M1331" i="1"/>
  <c r="AB1331" i="1" s="1"/>
  <c r="V1332" i="1"/>
  <c r="AB1332" i="1" s="1"/>
  <c r="S1333" i="1"/>
  <c r="AB1333" i="1" s="1"/>
  <c r="AB1334" i="1"/>
  <c r="P1338" i="1"/>
  <c r="AB1338" i="1" s="1"/>
  <c r="M1339" i="1"/>
  <c r="AB1339" i="1" s="1"/>
  <c r="V1340" i="1"/>
  <c r="AB1340" i="1" s="1"/>
  <c r="S1341" i="1"/>
  <c r="AB1341" i="1" s="1"/>
  <c r="AB1342" i="1"/>
  <c r="P1346" i="1"/>
  <c r="AB1346" i="1" s="1"/>
  <c r="M1347" i="1"/>
  <c r="AB1347" i="1" s="1"/>
  <c r="V1348" i="1"/>
  <c r="AB1348" i="1" s="1"/>
  <c r="S1349" i="1"/>
  <c r="AB1349" i="1" s="1"/>
  <c r="AB1350" i="1"/>
  <c r="P1354" i="1"/>
  <c r="AB1354" i="1" s="1"/>
  <c r="M1355" i="1"/>
  <c r="AB1355" i="1" s="1"/>
  <c r="V1356" i="1"/>
  <c r="AB1356" i="1" s="1"/>
  <c r="S1357" i="1"/>
  <c r="AB1357" i="1" s="1"/>
  <c r="AB1358" i="1"/>
  <c r="P1362" i="1"/>
  <c r="AB1362" i="1" s="1"/>
  <c r="M1363" i="1"/>
  <c r="AB1363" i="1" s="1"/>
  <c r="V1364" i="1"/>
  <c r="AB1364" i="1" s="1"/>
  <c r="S1365" i="1"/>
  <c r="AB1365" i="1" s="1"/>
  <c r="AB1366" i="1"/>
  <c r="P1370" i="1"/>
  <c r="AB1370" i="1" s="1"/>
  <c r="M1371" i="1"/>
  <c r="AB1371" i="1" s="1"/>
  <c r="V1372" i="1"/>
  <c r="AB1372" i="1" s="1"/>
  <c r="S1373" i="1"/>
  <c r="AB1373" i="1" s="1"/>
  <c r="AB1374" i="1"/>
  <c r="P1378" i="1"/>
  <c r="AB1378" i="1" s="1"/>
  <c r="M1379" i="1"/>
  <c r="AB1379" i="1" s="1"/>
  <c r="V1380" i="1"/>
  <c r="AB1380" i="1" s="1"/>
  <c r="S1381" i="1"/>
  <c r="AB1381" i="1" s="1"/>
  <c r="AB1382" i="1"/>
  <c r="P1386" i="1"/>
  <c r="AB1386" i="1" s="1"/>
  <c r="M1387" i="1"/>
  <c r="AB1387" i="1" s="1"/>
  <c r="V1388" i="1"/>
  <c r="AB1388" i="1" s="1"/>
  <c r="S1389" i="1"/>
  <c r="AB1389" i="1" s="1"/>
  <c r="AB1390" i="1"/>
  <c r="P1394" i="1"/>
  <c r="AB1394" i="1" s="1"/>
  <c r="M1395" i="1"/>
  <c r="AB1395" i="1" s="1"/>
  <c r="V1396" i="1"/>
  <c r="AB1396" i="1" s="1"/>
  <c r="S1397" i="1"/>
  <c r="AB1397" i="1" s="1"/>
  <c r="AB1398" i="1"/>
  <c r="P1402" i="1"/>
  <c r="AB1402" i="1" s="1"/>
  <c r="M1403" i="1"/>
  <c r="AB1403" i="1" s="1"/>
  <c r="V1404" i="1"/>
  <c r="AB1404" i="1" s="1"/>
  <c r="S1405" i="1"/>
  <c r="AB1405" i="1" s="1"/>
  <c r="AB1406" i="1"/>
  <c r="P1410" i="1"/>
  <c r="AB1410" i="1" s="1"/>
  <c r="M1411" i="1"/>
  <c r="AB1411" i="1" s="1"/>
  <c r="V1412" i="1"/>
  <c r="AB1412" i="1" s="1"/>
  <c r="S1413" i="1"/>
  <c r="AB1413" i="1" s="1"/>
  <c r="AB1414" i="1"/>
  <c r="P1418" i="1"/>
  <c r="AB1418" i="1" s="1"/>
  <c r="M1419" i="1"/>
  <c r="AB1419" i="1" s="1"/>
  <c r="V1420" i="1"/>
  <c r="AB1420" i="1" s="1"/>
  <c r="S1421" i="1"/>
  <c r="AB1421" i="1" s="1"/>
  <c r="AB1422" i="1"/>
  <c r="P1426" i="1"/>
  <c r="AB1426" i="1" s="1"/>
  <c r="M1427" i="1"/>
  <c r="AB1427" i="1" s="1"/>
  <c r="V1428" i="1"/>
  <c r="AB1428" i="1" s="1"/>
  <c r="S1429" i="1"/>
  <c r="AB1429" i="1" s="1"/>
  <c r="AB1430" i="1"/>
  <c r="P1434" i="1"/>
  <c r="AB1434" i="1" s="1"/>
  <c r="M1435" i="1"/>
  <c r="AB1435" i="1" s="1"/>
  <c r="V1436" i="1"/>
  <c r="AB1436" i="1" s="1"/>
  <c r="S1437" i="1"/>
  <c r="AB1437" i="1" s="1"/>
  <c r="AB1438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7" i="1"/>
  <c r="AB1950" i="1"/>
  <c r="AB1953" i="1"/>
  <c r="AB1956" i="1"/>
  <c r="AB1963" i="1"/>
  <c r="AB1966" i="1"/>
  <c r="AB1969" i="1"/>
  <c r="AB1972" i="1"/>
  <c r="AB1979" i="1"/>
  <c r="AB1982" i="1"/>
  <c r="AB1985" i="1"/>
  <c r="AB1988" i="1"/>
  <c r="AB1995" i="1"/>
  <c r="AB1998" i="1"/>
  <c r="AB2001" i="1"/>
  <c r="AB2004" i="1"/>
  <c r="AB2011" i="1"/>
  <c r="AB2014" i="1"/>
  <c r="AB2017" i="1"/>
  <c r="AB2020" i="1"/>
  <c r="AB2027" i="1"/>
  <c r="AB2030" i="1"/>
  <c r="AB2033" i="1"/>
  <c r="AB2036" i="1"/>
  <c r="AB2040" i="1"/>
  <c r="AB2049" i="1"/>
  <c r="AB2076" i="1"/>
  <c r="AB2100" i="1"/>
  <c r="AB2116" i="1"/>
  <c r="AB2132" i="1"/>
  <c r="AB2148" i="1"/>
  <c r="AB2188" i="1"/>
  <c r="AB2095" i="1"/>
  <c r="AB2127" i="1"/>
  <c r="Z2041" i="1"/>
  <c r="AB2043" i="1"/>
  <c r="M2044" i="1"/>
  <c r="AB2044" i="1" s="1"/>
  <c r="S2046" i="1"/>
  <c r="AB2046" i="1" s="1"/>
  <c r="P2051" i="1"/>
  <c r="V2053" i="1"/>
  <c r="AB2053" i="1" s="1"/>
  <c r="Z2057" i="1"/>
  <c r="M2060" i="1"/>
  <c r="AB2060" i="1" s="1"/>
  <c r="S2062" i="1"/>
  <c r="AB2062" i="1" s="1"/>
  <c r="P2067" i="1"/>
  <c r="V2069" i="1"/>
  <c r="AB2069" i="1" s="1"/>
  <c r="Z2073" i="1"/>
  <c r="AB2075" i="1"/>
  <c r="M2076" i="1"/>
  <c r="S2078" i="1"/>
  <c r="AB2078" i="1" s="1"/>
  <c r="P2083" i="1"/>
  <c r="V2085" i="1"/>
  <c r="AB2085" i="1" s="1"/>
  <c r="Z2089" i="1"/>
  <c r="Z2097" i="1"/>
  <c r="Z2105" i="1"/>
  <c r="Z2113" i="1"/>
  <c r="Z2121" i="1"/>
  <c r="AB2141" i="1"/>
  <c r="M2200" i="1"/>
  <c r="Z2213" i="1"/>
  <c r="M2216" i="1"/>
  <c r="AB2216" i="1" s="1"/>
  <c r="Z2229" i="1"/>
  <c r="M2232" i="1"/>
  <c r="AB2236" i="1"/>
  <c r="Z2245" i="1"/>
  <c r="M2248" i="1"/>
  <c r="Z2261" i="1"/>
  <c r="M2264" i="1"/>
  <c r="Z2277" i="1"/>
  <c r="M2280" i="1"/>
  <c r="AB2280" i="1" s="1"/>
  <c r="Z2293" i="1"/>
  <c r="M2296" i="1"/>
  <c r="AB2300" i="1"/>
  <c r="Z2309" i="1"/>
  <c r="M2312" i="1"/>
  <c r="Z2325" i="1"/>
  <c r="M2328" i="1"/>
  <c r="Z2341" i="1"/>
  <c r="M2344" i="1"/>
  <c r="AB2344" i="1" s="1"/>
  <c r="Z2357" i="1"/>
  <c r="M2360" i="1"/>
  <c r="AB2447" i="1"/>
  <c r="P2039" i="1"/>
  <c r="AB2039" i="1" s="1"/>
  <c r="V2041" i="1"/>
  <c r="AB2041" i="1" s="1"/>
  <c r="Z2045" i="1"/>
  <c r="AB2047" i="1"/>
  <c r="M2048" i="1"/>
  <c r="AB2048" i="1" s="1"/>
  <c r="S2050" i="1"/>
  <c r="AB2050" i="1" s="1"/>
  <c r="P2055" i="1"/>
  <c r="AB2055" i="1" s="1"/>
  <c r="V2057" i="1"/>
  <c r="AB2057" i="1" s="1"/>
  <c r="Z2061" i="1"/>
  <c r="AB2063" i="1"/>
  <c r="M2064" i="1"/>
  <c r="AB2064" i="1" s="1"/>
  <c r="S2066" i="1"/>
  <c r="AB2066" i="1" s="1"/>
  <c r="P2071" i="1"/>
  <c r="AB2071" i="1" s="1"/>
  <c r="V2073" i="1"/>
  <c r="AB2073" i="1" s="1"/>
  <c r="Z2077" i="1"/>
  <c r="AB2079" i="1"/>
  <c r="M2080" i="1"/>
  <c r="AB2080" i="1" s="1"/>
  <c r="S2082" i="1"/>
  <c r="AB2082" i="1" s="1"/>
  <c r="P2087" i="1"/>
  <c r="AB2087" i="1" s="1"/>
  <c r="M2088" i="1"/>
  <c r="AB2088" i="1" s="1"/>
  <c r="V2089" i="1"/>
  <c r="AB2089" i="1" s="1"/>
  <c r="S2090" i="1"/>
  <c r="AB2090" i="1" s="1"/>
  <c r="AB2091" i="1"/>
  <c r="P2095" i="1"/>
  <c r="M2096" i="1"/>
  <c r="AB2096" i="1" s="1"/>
  <c r="V2097" i="1"/>
  <c r="S2098" i="1"/>
  <c r="AB2098" i="1" s="1"/>
  <c r="AB2099" i="1"/>
  <c r="P2103" i="1"/>
  <c r="AB2103" i="1" s="1"/>
  <c r="M2104" i="1"/>
  <c r="AB2104" i="1" s="1"/>
  <c r="V2105" i="1"/>
  <c r="S2106" i="1"/>
  <c r="AB2106" i="1" s="1"/>
  <c r="AB2107" i="1"/>
  <c r="P2111" i="1"/>
  <c r="AB2111" i="1" s="1"/>
  <c r="M2112" i="1"/>
  <c r="AB2112" i="1" s="1"/>
  <c r="V2113" i="1"/>
  <c r="S2114" i="1"/>
  <c r="AB2114" i="1" s="1"/>
  <c r="AB2115" i="1"/>
  <c r="P2119" i="1"/>
  <c r="AB2119" i="1" s="1"/>
  <c r="M2120" i="1"/>
  <c r="AB2120" i="1" s="1"/>
  <c r="V2121" i="1"/>
  <c r="AB2121" i="1" s="1"/>
  <c r="S2122" i="1"/>
  <c r="AB2122" i="1" s="1"/>
  <c r="AB2123" i="1"/>
  <c r="P2127" i="1"/>
  <c r="M2128" i="1"/>
  <c r="AB2128" i="1" s="1"/>
  <c r="V2129" i="1"/>
  <c r="S2130" i="1"/>
  <c r="AB2130" i="1" s="1"/>
  <c r="AB2131" i="1"/>
  <c r="P2135" i="1"/>
  <c r="AB2135" i="1" s="1"/>
  <c r="M2136" i="1"/>
  <c r="AB2136" i="1" s="1"/>
  <c r="V2137" i="1"/>
  <c r="S2138" i="1"/>
  <c r="AB2138" i="1" s="1"/>
  <c r="AB2139" i="1"/>
  <c r="P2143" i="1"/>
  <c r="AB2143" i="1" s="1"/>
  <c r="M2144" i="1"/>
  <c r="AB2144" i="1" s="1"/>
  <c r="V2145" i="1"/>
  <c r="S2146" i="1"/>
  <c r="AB2146" i="1" s="1"/>
  <c r="AB2147" i="1"/>
  <c r="P2151" i="1"/>
  <c r="AB2151" i="1" s="1"/>
  <c r="M2152" i="1"/>
  <c r="AB2152" i="1" s="1"/>
  <c r="Z2153" i="1"/>
  <c r="S2154" i="1"/>
  <c r="P2155" i="1"/>
  <c r="AB2155" i="1" s="1"/>
  <c r="M2156" i="1"/>
  <c r="AB2156" i="1" s="1"/>
  <c r="Z2157" i="1"/>
  <c r="AB2157" i="1" s="1"/>
  <c r="S2158" i="1"/>
  <c r="P2159" i="1"/>
  <c r="AB2159" i="1" s="1"/>
  <c r="M2160" i="1"/>
  <c r="AB2160" i="1" s="1"/>
  <c r="Z2161" i="1"/>
  <c r="S2162" i="1"/>
  <c r="P2163" i="1"/>
  <c r="AB2163" i="1" s="1"/>
  <c r="M2164" i="1"/>
  <c r="AB2164" i="1" s="1"/>
  <c r="Z2165" i="1"/>
  <c r="AB2165" i="1" s="1"/>
  <c r="S2166" i="1"/>
  <c r="P2167" i="1"/>
  <c r="AB2167" i="1" s="1"/>
  <c r="M2168" i="1"/>
  <c r="AB2168" i="1" s="1"/>
  <c r="Z2169" i="1"/>
  <c r="S2170" i="1"/>
  <c r="P2171" i="1"/>
  <c r="AB2171" i="1" s="1"/>
  <c r="M2172" i="1"/>
  <c r="AB2172" i="1" s="1"/>
  <c r="Z2173" i="1"/>
  <c r="AB2173" i="1" s="1"/>
  <c r="S2174" i="1"/>
  <c r="P2175" i="1"/>
  <c r="AB2175" i="1" s="1"/>
  <c r="M2176" i="1"/>
  <c r="AB2176" i="1" s="1"/>
  <c r="Z2177" i="1"/>
  <c r="S2178" i="1"/>
  <c r="P2179" i="1"/>
  <c r="AB2179" i="1" s="1"/>
  <c r="M2180" i="1"/>
  <c r="AB2180" i="1" s="1"/>
  <c r="Z2181" i="1"/>
  <c r="AB2181" i="1" s="1"/>
  <c r="S2182" i="1"/>
  <c r="P2183" i="1"/>
  <c r="AB2183" i="1" s="1"/>
  <c r="M2184" i="1"/>
  <c r="AB2184" i="1" s="1"/>
  <c r="Z2185" i="1"/>
  <c r="S2186" i="1"/>
  <c r="P2187" i="1"/>
  <c r="AB2187" i="1" s="1"/>
  <c r="M2188" i="1"/>
  <c r="Z2189" i="1"/>
  <c r="AB2189" i="1" s="1"/>
  <c r="S2190" i="1"/>
  <c r="P2191" i="1"/>
  <c r="AB2191" i="1" s="1"/>
  <c r="M2192" i="1"/>
  <c r="AB2192" i="1" s="1"/>
  <c r="Z2193" i="1"/>
  <c r="S2194" i="1"/>
  <c r="P2195" i="1"/>
  <c r="AB2195" i="1" s="1"/>
  <c r="M2196" i="1"/>
  <c r="AB2196" i="1" s="1"/>
  <c r="Z2197" i="1"/>
  <c r="AB2197" i="1" s="1"/>
  <c r="V2213" i="1"/>
  <c r="AB2213" i="1" s="1"/>
  <c r="V2229" i="1"/>
  <c r="V2245" i="1"/>
  <c r="V2261" i="1"/>
  <c r="V2277" i="1"/>
  <c r="AB2277" i="1" s="1"/>
  <c r="V2293" i="1"/>
  <c r="V2309" i="1"/>
  <c r="V2325" i="1"/>
  <c r="V2341" i="1"/>
  <c r="V2357" i="1"/>
  <c r="AB2366" i="1"/>
  <c r="AB2369" i="1"/>
  <c r="AB2373" i="1"/>
  <c r="AB2382" i="1"/>
  <c r="AB2385" i="1"/>
  <c r="AB2398" i="1"/>
  <c r="AB2401" i="1"/>
  <c r="AB2414" i="1"/>
  <c r="AB2417" i="1"/>
  <c r="AB2430" i="1"/>
  <c r="AB2433" i="1"/>
  <c r="AB2437" i="1"/>
  <c r="AB2457" i="1"/>
  <c r="P2043" i="1"/>
  <c r="V2045" i="1"/>
  <c r="AB2045" i="1" s="1"/>
  <c r="Z2049" i="1"/>
  <c r="AB2051" i="1"/>
  <c r="M2052" i="1"/>
  <c r="AB2052" i="1" s="1"/>
  <c r="S2054" i="1"/>
  <c r="AB2054" i="1" s="1"/>
  <c r="P2059" i="1"/>
  <c r="AB2059" i="1" s="1"/>
  <c r="V2061" i="1"/>
  <c r="AB2061" i="1" s="1"/>
  <c r="Z2065" i="1"/>
  <c r="AB2065" i="1" s="1"/>
  <c r="AB2067" i="1"/>
  <c r="M2068" i="1"/>
  <c r="AB2068" i="1" s="1"/>
  <c r="S2070" i="1"/>
  <c r="AB2070" i="1" s="1"/>
  <c r="P2075" i="1"/>
  <c r="V2077" i="1"/>
  <c r="AB2077" i="1" s="1"/>
  <c r="Z2081" i="1"/>
  <c r="AB2081" i="1" s="1"/>
  <c r="AB2083" i="1"/>
  <c r="M2084" i="1"/>
  <c r="AB2084" i="1" s="1"/>
  <c r="S2086" i="1"/>
  <c r="AB2086" i="1" s="1"/>
  <c r="Z2093" i="1"/>
  <c r="AB2093" i="1" s="1"/>
  <c r="AB2097" i="1"/>
  <c r="Z2101" i="1"/>
  <c r="AB2101" i="1" s="1"/>
  <c r="AB2105" i="1"/>
  <c r="Z2109" i="1"/>
  <c r="AB2109" i="1" s="1"/>
  <c r="AB2113" i="1"/>
  <c r="Z2117" i="1"/>
  <c r="AB2117" i="1" s="1"/>
  <c r="Z2125" i="1"/>
  <c r="AB2125" i="1" s="1"/>
  <c r="AB2129" i="1"/>
  <c r="Z2133" i="1"/>
  <c r="AB2133" i="1" s="1"/>
  <c r="AB2137" i="1"/>
  <c r="Z2141" i="1"/>
  <c r="AB2145" i="1"/>
  <c r="Z2149" i="1"/>
  <c r="AB2149" i="1" s="1"/>
  <c r="V2153" i="1"/>
  <c r="AB2153" i="1" s="1"/>
  <c r="AB2154" i="1"/>
  <c r="V2157" i="1"/>
  <c r="AB2158" i="1"/>
  <c r="V2161" i="1"/>
  <c r="AB2161" i="1" s="1"/>
  <c r="AB2162" i="1"/>
  <c r="V2165" i="1"/>
  <c r="AB2166" i="1"/>
  <c r="V2169" i="1"/>
  <c r="AB2169" i="1" s="1"/>
  <c r="AB2170" i="1"/>
  <c r="V2173" i="1"/>
  <c r="AB2174" i="1"/>
  <c r="V2177" i="1"/>
  <c r="AB2177" i="1" s="1"/>
  <c r="AB2178" i="1"/>
  <c r="V2181" i="1"/>
  <c r="AB2182" i="1"/>
  <c r="V2185" i="1"/>
  <c r="AB2185" i="1" s="1"/>
  <c r="AB2186" i="1"/>
  <c r="V2189" i="1"/>
  <c r="AB2190" i="1"/>
  <c r="V2193" i="1"/>
  <c r="AB2193" i="1" s="1"/>
  <c r="AB2194" i="1"/>
  <c r="V2197" i="1"/>
  <c r="AB2199" i="1"/>
  <c r="S2202" i="1"/>
  <c r="AB2206" i="1"/>
  <c r="AB2211" i="1"/>
  <c r="AB2215" i="1"/>
  <c r="S2218" i="1"/>
  <c r="AB2222" i="1"/>
  <c r="AB2231" i="1"/>
  <c r="S2234" i="1"/>
  <c r="AB2238" i="1"/>
  <c r="AB2247" i="1"/>
  <c r="S2250" i="1"/>
  <c r="AB2254" i="1"/>
  <c r="AB2263" i="1"/>
  <c r="S2266" i="1"/>
  <c r="AB2270" i="1"/>
  <c r="AB2275" i="1"/>
  <c r="AB2279" i="1"/>
  <c r="S2282" i="1"/>
  <c r="AB2286" i="1"/>
  <c r="AB2295" i="1"/>
  <c r="S2298" i="1"/>
  <c r="AB2302" i="1"/>
  <c r="AB2311" i="1"/>
  <c r="S2314" i="1"/>
  <c r="AB2318" i="1"/>
  <c r="AB2327" i="1"/>
  <c r="S2330" i="1"/>
  <c r="AB2334" i="1"/>
  <c r="AB2339" i="1"/>
  <c r="AB2343" i="1"/>
  <c r="S2346" i="1"/>
  <c r="AB2350" i="1"/>
  <c r="AB2359" i="1"/>
  <c r="AB2371" i="1"/>
  <c r="AB2396" i="1"/>
  <c r="AB2412" i="1"/>
  <c r="AB2435" i="1"/>
  <c r="AB2449" i="1"/>
  <c r="AB2446" i="1"/>
  <c r="AB2467" i="1"/>
  <c r="P2202" i="1"/>
  <c r="V2204" i="1"/>
  <c r="AB2204" i="1" s="1"/>
  <c r="Z2208" i="1"/>
  <c r="AB2208" i="1" s="1"/>
  <c r="M2211" i="1"/>
  <c r="S2213" i="1"/>
  <c r="P2218" i="1"/>
  <c r="V2220" i="1"/>
  <c r="AB2220" i="1" s="1"/>
  <c r="Z2224" i="1"/>
  <c r="AB2224" i="1" s="1"/>
  <c r="M2227" i="1"/>
  <c r="AB2227" i="1" s="1"/>
  <c r="S2229" i="1"/>
  <c r="AB2229" i="1" s="1"/>
  <c r="P2234" i="1"/>
  <c r="V2236" i="1"/>
  <c r="Z2240" i="1"/>
  <c r="AB2240" i="1" s="1"/>
  <c r="M2243" i="1"/>
  <c r="AB2243" i="1" s="1"/>
  <c r="S2245" i="1"/>
  <c r="AB2245" i="1" s="1"/>
  <c r="P2250" i="1"/>
  <c r="V2252" i="1"/>
  <c r="AB2252" i="1" s="1"/>
  <c r="Z2256" i="1"/>
  <c r="AB2256" i="1" s="1"/>
  <c r="M2259" i="1"/>
  <c r="AB2259" i="1" s="1"/>
  <c r="S2261" i="1"/>
  <c r="AB2261" i="1" s="1"/>
  <c r="P2266" i="1"/>
  <c r="V2268" i="1"/>
  <c r="AB2268" i="1" s="1"/>
  <c r="Z2272" i="1"/>
  <c r="AB2272" i="1" s="1"/>
  <c r="M2275" i="1"/>
  <c r="S2277" i="1"/>
  <c r="P2282" i="1"/>
  <c r="V2284" i="1"/>
  <c r="AB2284" i="1" s="1"/>
  <c r="Z2288" i="1"/>
  <c r="AB2288" i="1" s="1"/>
  <c r="M2291" i="1"/>
  <c r="AB2291" i="1" s="1"/>
  <c r="S2293" i="1"/>
  <c r="AB2293" i="1" s="1"/>
  <c r="P2298" i="1"/>
  <c r="V2300" i="1"/>
  <c r="Z2304" i="1"/>
  <c r="AB2304" i="1" s="1"/>
  <c r="M2307" i="1"/>
  <c r="AB2307" i="1" s="1"/>
  <c r="S2309" i="1"/>
  <c r="AB2309" i="1" s="1"/>
  <c r="P2314" i="1"/>
  <c r="V2316" i="1"/>
  <c r="AB2316" i="1" s="1"/>
  <c r="Z2320" i="1"/>
  <c r="AB2320" i="1" s="1"/>
  <c r="M2323" i="1"/>
  <c r="AB2323" i="1" s="1"/>
  <c r="S2325" i="1"/>
  <c r="AB2325" i="1" s="1"/>
  <c r="P2330" i="1"/>
  <c r="V2332" i="1"/>
  <c r="AB2332" i="1" s="1"/>
  <c r="Z2336" i="1"/>
  <c r="AB2336" i="1" s="1"/>
  <c r="M2339" i="1"/>
  <c r="S2341" i="1"/>
  <c r="AB2341" i="1" s="1"/>
  <c r="P2346" i="1"/>
  <c r="V2348" i="1"/>
  <c r="AB2348" i="1" s="1"/>
  <c r="Z2352" i="1"/>
  <c r="AB2352" i="1" s="1"/>
  <c r="M2355" i="1"/>
  <c r="AB2355" i="1" s="1"/>
  <c r="S2357" i="1"/>
  <c r="AB2357" i="1" s="1"/>
  <c r="P2362" i="1"/>
  <c r="V2364" i="1"/>
  <c r="AB2364" i="1" s="1"/>
  <c r="Z2368" i="1"/>
  <c r="AB2368" i="1" s="1"/>
  <c r="M2371" i="1"/>
  <c r="S2373" i="1"/>
  <c r="P2378" i="1"/>
  <c r="V2380" i="1"/>
  <c r="AB2380" i="1" s="1"/>
  <c r="Z2384" i="1"/>
  <c r="AB2384" i="1" s="1"/>
  <c r="M2387" i="1"/>
  <c r="AB2387" i="1" s="1"/>
  <c r="S2389" i="1"/>
  <c r="AB2389" i="1" s="1"/>
  <c r="P2394" i="1"/>
  <c r="V2396" i="1"/>
  <c r="Z2400" i="1"/>
  <c r="AB2400" i="1" s="1"/>
  <c r="M2403" i="1"/>
  <c r="AB2403" i="1" s="1"/>
  <c r="S2405" i="1"/>
  <c r="AB2405" i="1" s="1"/>
  <c r="P2410" i="1"/>
  <c r="V2412" i="1"/>
  <c r="Z2416" i="1"/>
  <c r="AB2416" i="1" s="1"/>
  <c r="M2419" i="1"/>
  <c r="AB2419" i="1" s="1"/>
  <c r="S2421" i="1"/>
  <c r="AB2421" i="1" s="1"/>
  <c r="P2426" i="1"/>
  <c r="V2428" i="1"/>
  <c r="AB2428" i="1" s="1"/>
  <c r="Z2432" i="1"/>
  <c r="AB2432" i="1" s="1"/>
  <c r="M2435" i="1"/>
  <c r="S2437" i="1"/>
  <c r="P2442" i="1"/>
  <c r="V2444" i="1"/>
  <c r="AB2444" i="1" s="1"/>
  <c r="Z2448" i="1"/>
  <c r="AB2448" i="1" s="1"/>
  <c r="M2451" i="1"/>
  <c r="AB2451" i="1" s="1"/>
  <c r="Z2453" i="1"/>
  <c r="AB2453" i="1" s="1"/>
  <c r="M2456" i="1"/>
  <c r="AB2456" i="1" s="1"/>
  <c r="V2457" i="1"/>
  <c r="AB2462" i="1"/>
  <c r="S2462" i="1"/>
  <c r="AB2463" i="1"/>
  <c r="P2467" i="1"/>
  <c r="Z2469" i="1"/>
  <c r="AB2469" i="1" s="1"/>
  <c r="M2472" i="1"/>
  <c r="AB2472" i="1" s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0" i="1"/>
  <c r="AB2597" i="1"/>
  <c r="AB2599" i="1"/>
  <c r="AB2604" i="1"/>
  <c r="AB2606" i="1"/>
  <c r="AB2613" i="1"/>
  <c r="AB2615" i="1"/>
  <c r="AB2620" i="1"/>
  <c r="AB2622" i="1"/>
  <c r="AB2629" i="1"/>
  <c r="AB2631" i="1"/>
  <c r="AB2636" i="1"/>
  <c r="AB2638" i="1"/>
  <c r="AB2645" i="1"/>
  <c r="AB2647" i="1"/>
  <c r="AB2652" i="1"/>
  <c r="AB2654" i="1"/>
  <c r="AB2661" i="1"/>
  <c r="AB2663" i="1"/>
  <c r="AB2670" i="1"/>
  <c r="AB2677" i="1"/>
  <c r="AB2679" i="1"/>
  <c r="AB2686" i="1"/>
  <c r="AB2693" i="1"/>
  <c r="AB2695" i="1"/>
  <c r="AB2702" i="1"/>
  <c r="AB2709" i="1"/>
  <c r="AB2711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9" i="1"/>
  <c r="AB2791" i="1"/>
  <c r="AB2798" i="1"/>
  <c r="AB2805" i="1"/>
  <c r="AB2807" i="1"/>
  <c r="AB2811" i="1"/>
  <c r="AB2831" i="1"/>
  <c r="AB2855" i="1"/>
  <c r="AB2871" i="1"/>
  <c r="AB2887" i="1"/>
  <c r="AB2903" i="1"/>
  <c r="AB2919" i="1"/>
  <c r="AB2935" i="1"/>
  <c r="AB2198" i="1"/>
  <c r="AB2214" i="1"/>
  <c r="AB2230" i="1"/>
  <c r="AB2246" i="1"/>
  <c r="AB2262" i="1"/>
  <c r="AB2278" i="1"/>
  <c r="AB2294" i="1"/>
  <c r="AB2310" i="1"/>
  <c r="AB2326" i="1"/>
  <c r="AB2342" i="1"/>
  <c r="AB2358" i="1"/>
  <c r="AB2374" i="1"/>
  <c r="AB2390" i="1"/>
  <c r="AB2406" i="1"/>
  <c r="AB2422" i="1"/>
  <c r="AB2438" i="1"/>
  <c r="AB2458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3" i="1"/>
  <c r="AB2595" i="1"/>
  <c r="AB2600" i="1"/>
  <c r="AB2609" i="1"/>
  <c r="AB2611" i="1"/>
  <c r="AB2616" i="1"/>
  <c r="AB2625" i="1"/>
  <c r="AB2627" i="1"/>
  <c r="AB2632" i="1"/>
  <c r="AB2641" i="1"/>
  <c r="AB2643" i="1"/>
  <c r="AB2648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3" i="1"/>
  <c r="AB2817" i="1"/>
  <c r="AB2827" i="1"/>
  <c r="AB2843" i="1"/>
  <c r="AB2875" i="1"/>
  <c r="AB2907" i="1"/>
  <c r="AB2939" i="1"/>
  <c r="Z2200" i="1"/>
  <c r="AB2200" i="1" s="1"/>
  <c r="AB2202" i="1"/>
  <c r="M2203" i="1"/>
  <c r="AB2203" i="1" s="1"/>
  <c r="S2205" i="1"/>
  <c r="AB2205" i="1" s="1"/>
  <c r="P2210" i="1"/>
  <c r="AB2210" i="1" s="1"/>
  <c r="V2212" i="1"/>
  <c r="AB2212" i="1" s="1"/>
  <c r="Z2216" i="1"/>
  <c r="AB2218" i="1"/>
  <c r="M2219" i="1"/>
  <c r="AB2219" i="1" s="1"/>
  <c r="S2221" i="1"/>
  <c r="AB2221" i="1" s="1"/>
  <c r="P2226" i="1"/>
  <c r="AB2226" i="1" s="1"/>
  <c r="V2228" i="1"/>
  <c r="AB2228" i="1" s="1"/>
  <c r="Z2232" i="1"/>
  <c r="AB2232" i="1" s="1"/>
  <c r="AB2234" i="1"/>
  <c r="M2235" i="1"/>
  <c r="AB2235" i="1" s="1"/>
  <c r="S2237" i="1"/>
  <c r="AB2237" i="1" s="1"/>
  <c r="P2242" i="1"/>
  <c r="AB2242" i="1" s="1"/>
  <c r="V2244" i="1"/>
  <c r="AB2244" i="1" s="1"/>
  <c r="Z2248" i="1"/>
  <c r="AB2248" i="1" s="1"/>
  <c r="AB2250" i="1"/>
  <c r="M2251" i="1"/>
  <c r="AB2251" i="1" s="1"/>
  <c r="S2253" i="1"/>
  <c r="AB2253" i="1" s="1"/>
  <c r="P2258" i="1"/>
  <c r="AB2258" i="1" s="1"/>
  <c r="V2260" i="1"/>
  <c r="AB2260" i="1" s="1"/>
  <c r="Z2264" i="1"/>
  <c r="AB2264" i="1" s="1"/>
  <c r="AB2266" i="1"/>
  <c r="M2267" i="1"/>
  <c r="AB2267" i="1" s="1"/>
  <c r="S2269" i="1"/>
  <c r="AB2269" i="1" s="1"/>
  <c r="P2274" i="1"/>
  <c r="AB2274" i="1" s="1"/>
  <c r="V2276" i="1"/>
  <c r="AB2276" i="1" s="1"/>
  <c r="Z2280" i="1"/>
  <c r="AB2282" i="1"/>
  <c r="M2283" i="1"/>
  <c r="AB2283" i="1" s="1"/>
  <c r="S2285" i="1"/>
  <c r="AB2285" i="1" s="1"/>
  <c r="P2290" i="1"/>
  <c r="AB2290" i="1" s="1"/>
  <c r="V2292" i="1"/>
  <c r="AB2292" i="1" s="1"/>
  <c r="Z2296" i="1"/>
  <c r="AB2296" i="1" s="1"/>
  <c r="AB2298" i="1"/>
  <c r="M2299" i="1"/>
  <c r="AB2299" i="1" s="1"/>
  <c r="S2301" i="1"/>
  <c r="AB2301" i="1" s="1"/>
  <c r="P2306" i="1"/>
  <c r="AB2306" i="1" s="1"/>
  <c r="V2308" i="1"/>
  <c r="AB2308" i="1" s="1"/>
  <c r="Z2312" i="1"/>
  <c r="AB2312" i="1" s="1"/>
  <c r="AB2314" i="1"/>
  <c r="M2315" i="1"/>
  <c r="AB2315" i="1" s="1"/>
  <c r="S2317" i="1"/>
  <c r="AB2317" i="1" s="1"/>
  <c r="P2322" i="1"/>
  <c r="AB2322" i="1" s="1"/>
  <c r="V2324" i="1"/>
  <c r="AB2324" i="1" s="1"/>
  <c r="Z2328" i="1"/>
  <c r="AB2328" i="1" s="1"/>
  <c r="AB2330" i="1"/>
  <c r="M2331" i="1"/>
  <c r="AB2331" i="1" s="1"/>
  <c r="S2333" i="1"/>
  <c r="AB2333" i="1" s="1"/>
  <c r="P2338" i="1"/>
  <c r="AB2338" i="1" s="1"/>
  <c r="V2340" i="1"/>
  <c r="AB2340" i="1" s="1"/>
  <c r="Z2344" i="1"/>
  <c r="AB2346" i="1"/>
  <c r="M2347" i="1"/>
  <c r="AB2347" i="1" s="1"/>
  <c r="S2349" i="1"/>
  <c r="AB2349" i="1" s="1"/>
  <c r="P2354" i="1"/>
  <c r="AB2354" i="1" s="1"/>
  <c r="V2356" i="1"/>
  <c r="AB2356" i="1" s="1"/>
  <c r="Z2360" i="1"/>
  <c r="AB2360" i="1" s="1"/>
  <c r="AB2362" i="1"/>
  <c r="M2363" i="1"/>
  <c r="AB2363" i="1" s="1"/>
  <c r="S2365" i="1"/>
  <c r="AB2365" i="1" s="1"/>
  <c r="P2370" i="1"/>
  <c r="AB2370" i="1" s="1"/>
  <c r="V2372" i="1"/>
  <c r="AB2372" i="1" s="1"/>
  <c r="Z2376" i="1"/>
  <c r="AB2376" i="1" s="1"/>
  <c r="AB2378" i="1"/>
  <c r="M2379" i="1"/>
  <c r="AB2379" i="1" s="1"/>
  <c r="S2381" i="1"/>
  <c r="AB2381" i="1" s="1"/>
  <c r="P2386" i="1"/>
  <c r="AB2386" i="1" s="1"/>
  <c r="V2388" i="1"/>
  <c r="AB2388" i="1" s="1"/>
  <c r="Z2392" i="1"/>
  <c r="AB2392" i="1" s="1"/>
  <c r="AB2394" i="1"/>
  <c r="M2395" i="1"/>
  <c r="AB2395" i="1" s="1"/>
  <c r="S2397" i="1"/>
  <c r="AB2397" i="1" s="1"/>
  <c r="P2402" i="1"/>
  <c r="AB2402" i="1" s="1"/>
  <c r="V2404" i="1"/>
  <c r="AB2404" i="1" s="1"/>
  <c r="Z2408" i="1"/>
  <c r="AB2408" i="1" s="1"/>
  <c r="AB2410" i="1"/>
  <c r="M2411" i="1"/>
  <c r="AB2411" i="1" s="1"/>
  <c r="S2413" i="1"/>
  <c r="AB2413" i="1" s="1"/>
  <c r="P2418" i="1"/>
  <c r="AB2418" i="1" s="1"/>
  <c r="V2420" i="1"/>
  <c r="AB2420" i="1" s="1"/>
  <c r="Z2424" i="1"/>
  <c r="AB2424" i="1" s="1"/>
  <c r="AB2426" i="1"/>
  <c r="M2427" i="1"/>
  <c r="AB2427" i="1" s="1"/>
  <c r="S2429" i="1"/>
  <c r="AB2429" i="1" s="1"/>
  <c r="P2434" i="1"/>
  <c r="AB2434" i="1" s="1"/>
  <c r="V2436" i="1"/>
  <c r="AB2436" i="1" s="1"/>
  <c r="Z2440" i="1"/>
  <c r="AB2440" i="1" s="1"/>
  <c r="AB2442" i="1"/>
  <c r="M2443" i="1"/>
  <c r="AB2443" i="1" s="1"/>
  <c r="S2445" i="1"/>
  <c r="AB2445" i="1" s="1"/>
  <c r="P2450" i="1"/>
  <c r="AB2450" i="1" s="1"/>
  <c r="S2454" i="1"/>
  <c r="AB2454" i="1" s="1"/>
  <c r="AB2455" i="1"/>
  <c r="P2459" i="1"/>
  <c r="AB2459" i="1" s="1"/>
  <c r="Z2461" i="1"/>
  <c r="AB2461" i="1" s="1"/>
  <c r="M2464" i="1"/>
  <c r="AB2464" i="1" s="1"/>
  <c r="V2465" i="1"/>
  <c r="AB2465" i="1" s="1"/>
  <c r="AB2470" i="1"/>
  <c r="S2470" i="1"/>
  <c r="AB2471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2" i="1"/>
  <c r="AB2824" i="1"/>
  <c r="AB2829" i="1"/>
  <c r="AB2833" i="1"/>
  <c r="AB2836" i="1"/>
  <c r="AB2847" i="1"/>
  <c r="AB2863" i="1"/>
  <c r="AB2879" i="1"/>
  <c r="AB2895" i="1"/>
  <c r="AB2911" i="1"/>
  <c r="AB2927" i="1"/>
  <c r="AB2943" i="1"/>
  <c r="AB2840" i="1"/>
  <c r="AB2842" i="1"/>
  <c r="AB2858" i="1"/>
  <c r="AB2874" i="1"/>
  <c r="AB2890" i="1"/>
  <c r="AB2906" i="1"/>
  <c r="AB2922" i="1"/>
  <c r="AB2938" i="1"/>
  <c r="AB2950" i="1"/>
  <c r="AB2952" i="1"/>
  <c r="AB2954" i="1"/>
  <c r="AB2956" i="1"/>
  <c r="AB2958" i="1"/>
  <c r="AB2966" i="1"/>
  <c r="AB2974" i="1"/>
  <c r="AB2982" i="1"/>
  <c r="AB2990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95" i="1"/>
  <c r="AB3102" i="1"/>
  <c r="AB3147" i="1"/>
  <c r="P2810" i="1"/>
  <c r="V2812" i="1"/>
  <c r="Z2816" i="1"/>
  <c r="AB2818" i="1"/>
  <c r="M2819" i="1"/>
  <c r="AB2819" i="1" s="1"/>
  <c r="S2821" i="1"/>
  <c r="AB2821" i="1" s="1"/>
  <c r="P2826" i="1"/>
  <c r="AB2826" i="1" s="1"/>
  <c r="V2828" i="1"/>
  <c r="AB2828" i="1" s="1"/>
  <c r="Z2832" i="1"/>
  <c r="AB2834" i="1"/>
  <c r="M2835" i="1"/>
  <c r="AB2835" i="1" s="1"/>
  <c r="S2837" i="1"/>
  <c r="AB2837" i="1" s="1"/>
  <c r="Z2844" i="1"/>
  <c r="AB2844" i="1" s="1"/>
  <c r="AB2848" i="1"/>
  <c r="Z2852" i="1"/>
  <c r="AB2856" i="1"/>
  <c r="Z2860" i="1"/>
  <c r="AB2864" i="1"/>
  <c r="Z2868" i="1"/>
  <c r="AB2872" i="1"/>
  <c r="Z2876" i="1"/>
  <c r="AB2876" i="1" s="1"/>
  <c r="AB2880" i="1"/>
  <c r="Z2884" i="1"/>
  <c r="AB2888" i="1"/>
  <c r="Z2892" i="1"/>
  <c r="AB2896" i="1"/>
  <c r="Z2900" i="1"/>
  <c r="AB2904" i="1"/>
  <c r="Z2908" i="1"/>
  <c r="AB2908" i="1" s="1"/>
  <c r="AB2912" i="1"/>
  <c r="Z2916" i="1"/>
  <c r="AB2920" i="1"/>
  <c r="Z2924" i="1"/>
  <c r="AB2928" i="1"/>
  <c r="Z2932" i="1"/>
  <c r="AB2936" i="1"/>
  <c r="Z2940" i="1"/>
  <c r="AB2940" i="1" s="1"/>
  <c r="AB2944" i="1"/>
  <c r="Z2948" i="1"/>
  <c r="P2960" i="1"/>
  <c r="AB2960" i="1" s="1"/>
  <c r="M2961" i="1"/>
  <c r="AB2961" i="1" s="1"/>
  <c r="Z2962" i="1"/>
  <c r="S2963" i="1"/>
  <c r="AB2963" i="1" s="1"/>
  <c r="P2964" i="1"/>
  <c r="AB2964" i="1" s="1"/>
  <c r="M2965" i="1"/>
  <c r="AB2965" i="1" s="1"/>
  <c r="Z2966" i="1"/>
  <c r="S2967" i="1"/>
  <c r="AB2967" i="1" s="1"/>
  <c r="P2968" i="1"/>
  <c r="AB2968" i="1" s="1"/>
  <c r="M2969" i="1"/>
  <c r="AB2969" i="1" s="1"/>
  <c r="Z2970" i="1"/>
  <c r="S2971" i="1"/>
  <c r="AB2971" i="1" s="1"/>
  <c r="P2972" i="1"/>
  <c r="AB2972" i="1" s="1"/>
  <c r="M2973" i="1"/>
  <c r="AB2973" i="1" s="1"/>
  <c r="Z2974" i="1"/>
  <c r="S2975" i="1"/>
  <c r="AB2975" i="1" s="1"/>
  <c r="P2976" i="1"/>
  <c r="AB2976" i="1" s="1"/>
  <c r="M2977" i="1"/>
  <c r="AB2977" i="1" s="1"/>
  <c r="Z2978" i="1"/>
  <c r="S2979" i="1"/>
  <c r="AB2979" i="1" s="1"/>
  <c r="P2980" i="1"/>
  <c r="AB2980" i="1" s="1"/>
  <c r="M2981" i="1"/>
  <c r="AB2981" i="1" s="1"/>
  <c r="Z2982" i="1"/>
  <c r="S2983" i="1"/>
  <c r="AB2983" i="1" s="1"/>
  <c r="P2984" i="1"/>
  <c r="AB2984" i="1" s="1"/>
  <c r="M2985" i="1"/>
  <c r="AB2985" i="1" s="1"/>
  <c r="Z2986" i="1"/>
  <c r="S2987" i="1"/>
  <c r="AB2987" i="1" s="1"/>
  <c r="P2988" i="1"/>
  <c r="AB2988" i="1" s="1"/>
  <c r="M2989" i="1"/>
  <c r="AB2989" i="1" s="1"/>
  <c r="Z2990" i="1"/>
  <c r="S2991" i="1"/>
  <c r="AB2991" i="1" s="1"/>
  <c r="P2992" i="1"/>
  <c r="AB2992" i="1" s="1"/>
  <c r="M2993" i="1"/>
  <c r="AB2993" i="1" s="1"/>
  <c r="Z2994" i="1"/>
  <c r="S2995" i="1"/>
  <c r="AB2995" i="1" s="1"/>
  <c r="P2996" i="1"/>
  <c r="AB2996" i="1" s="1"/>
  <c r="M2997" i="1"/>
  <c r="AB2997" i="1" s="1"/>
  <c r="Z2998" i="1"/>
  <c r="S2999" i="1"/>
  <c r="AB2999" i="1" s="1"/>
  <c r="P3000" i="1"/>
  <c r="AB3000" i="1" s="1"/>
  <c r="M3001" i="1"/>
  <c r="AB3001" i="1" s="1"/>
  <c r="Z3002" i="1"/>
  <c r="S3003" i="1"/>
  <c r="AB3003" i="1" s="1"/>
  <c r="P3004" i="1"/>
  <c r="AB3004" i="1" s="1"/>
  <c r="M3005" i="1"/>
  <c r="AB3005" i="1" s="1"/>
  <c r="Z3006" i="1"/>
  <c r="S3007" i="1"/>
  <c r="AB3007" i="1" s="1"/>
  <c r="P3008" i="1"/>
  <c r="AB3008" i="1" s="1"/>
  <c r="M3009" i="1"/>
  <c r="AB3009" i="1" s="1"/>
  <c r="Z3010" i="1"/>
  <c r="S3011" i="1"/>
  <c r="AB3011" i="1" s="1"/>
  <c r="P3012" i="1"/>
  <c r="AB3012" i="1" s="1"/>
  <c r="M3013" i="1"/>
  <c r="AB3013" i="1" s="1"/>
  <c r="Z3014" i="1"/>
  <c r="S3015" i="1"/>
  <c r="AB3015" i="1" s="1"/>
  <c r="P3016" i="1"/>
  <c r="AB3016" i="1" s="1"/>
  <c r="M3017" i="1"/>
  <c r="AB3017" i="1" s="1"/>
  <c r="Z3018" i="1"/>
  <c r="S3019" i="1"/>
  <c r="AB3019" i="1" s="1"/>
  <c r="P3020" i="1"/>
  <c r="AB3020" i="1" s="1"/>
  <c r="M3021" i="1"/>
  <c r="AB3021" i="1" s="1"/>
  <c r="Z3022" i="1"/>
  <c r="S3023" i="1"/>
  <c r="AB3023" i="1" s="1"/>
  <c r="P3024" i="1"/>
  <c r="AB3024" i="1" s="1"/>
  <c r="M3025" i="1"/>
  <c r="AB3025" i="1" s="1"/>
  <c r="Z3026" i="1"/>
  <c r="S3027" i="1"/>
  <c r="AB3027" i="1" s="1"/>
  <c r="P3028" i="1"/>
  <c r="AB3028" i="1" s="1"/>
  <c r="M3029" i="1"/>
  <c r="AB3029" i="1" s="1"/>
  <c r="Z3030" i="1"/>
  <c r="S3031" i="1"/>
  <c r="AB3031" i="1" s="1"/>
  <c r="P3032" i="1"/>
  <c r="AB3032" i="1" s="1"/>
  <c r="M3033" i="1"/>
  <c r="AB3033" i="1" s="1"/>
  <c r="Z3034" i="1"/>
  <c r="S3035" i="1"/>
  <c r="AB3035" i="1" s="1"/>
  <c r="P3036" i="1"/>
  <c r="AB3036" i="1" s="1"/>
  <c r="M3037" i="1"/>
  <c r="AB3037" i="1" s="1"/>
  <c r="Z3038" i="1"/>
  <c r="S3039" i="1"/>
  <c r="AB3039" i="1" s="1"/>
  <c r="P3040" i="1"/>
  <c r="AB3040" i="1" s="1"/>
  <c r="M3041" i="1"/>
  <c r="AB3041" i="1" s="1"/>
  <c r="Z3042" i="1"/>
  <c r="S3043" i="1"/>
  <c r="AB3043" i="1" s="1"/>
  <c r="P3044" i="1"/>
  <c r="AB3044" i="1" s="1"/>
  <c r="M3045" i="1"/>
  <c r="AB3045" i="1" s="1"/>
  <c r="Z3046" i="1"/>
  <c r="S3047" i="1"/>
  <c r="AB3047" i="1" s="1"/>
  <c r="P3048" i="1"/>
  <c r="AB3048" i="1" s="1"/>
  <c r="M3049" i="1"/>
  <c r="AB3049" i="1" s="1"/>
  <c r="Z3050" i="1"/>
  <c r="S3051" i="1"/>
  <c r="AB3051" i="1" s="1"/>
  <c r="P3052" i="1"/>
  <c r="AB3052" i="1" s="1"/>
  <c r="M3053" i="1"/>
  <c r="AB3053" i="1" s="1"/>
  <c r="Z3054" i="1"/>
  <c r="S3055" i="1"/>
  <c r="AB3055" i="1" s="1"/>
  <c r="P3056" i="1"/>
  <c r="AB3056" i="1" s="1"/>
  <c r="M3057" i="1"/>
  <c r="AB3057" i="1" s="1"/>
  <c r="Z3058" i="1"/>
  <c r="S3059" i="1"/>
  <c r="AB3059" i="1" s="1"/>
  <c r="P3060" i="1"/>
  <c r="AB3060" i="1" s="1"/>
  <c r="M3061" i="1"/>
  <c r="AB3061" i="1" s="1"/>
  <c r="Z3062" i="1"/>
  <c r="S3063" i="1"/>
  <c r="AB3063" i="1" s="1"/>
  <c r="P3064" i="1"/>
  <c r="AB3064" i="1" s="1"/>
  <c r="M3065" i="1"/>
  <c r="AB3065" i="1" s="1"/>
  <c r="Z3066" i="1"/>
  <c r="S3067" i="1"/>
  <c r="AB3067" i="1" s="1"/>
  <c r="P3068" i="1"/>
  <c r="AB3068" i="1" s="1"/>
  <c r="M3069" i="1"/>
  <c r="AB3069" i="1" s="1"/>
  <c r="Z3070" i="1"/>
  <c r="S3071" i="1"/>
  <c r="AB3071" i="1" s="1"/>
  <c r="P3072" i="1"/>
  <c r="AB3072" i="1" s="1"/>
  <c r="M3073" i="1"/>
  <c r="AB3073" i="1" s="1"/>
  <c r="Z3074" i="1"/>
  <c r="S3075" i="1"/>
  <c r="AB3075" i="1" s="1"/>
  <c r="P3076" i="1"/>
  <c r="AB3076" i="1" s="1"/>
  <c r="M3077" i="1"/>
  <c r="AB3077" i="1" s="1"/>
  <c r="Z3078" i="1"/>
  <c r="S3079" i="1"/>
  <c r="AB3079" i="1" s="1"/>
  <c r="P3080" i="1"/>
  <c r="AB3080" i="1" s="1"/>
  <c r="AB3087" i="1"/>
  <c r="V3088" i="1"/>
  <c r="AB3110" i="1"/>
  <c r="AB3138" i="1"/>
  <c r="AB3155" i="1"/>
  <c r="AB3203" i="1"/>
  <c r="S2809" i="1"/>
  <c r="AB2809" i="1" s="1"/>
  <c r="P2814" i="1"/>
  <c r="AB2814" i="1" s="1"/>
  <c r="V2816" i="1"/>
  <c r="AB2816" i="1" s="1"/>
  <c r="Z2820" i="1"/>
  <c r="AB2820" i="1" s="1"/>
  <c r="AB2822" i="1"/>
  <c r="M2823" i="1"/>
  <c r="AB2823" i="1" s="1"/>
  <c r="S2825" i="1"/>
  <c r="AB2825" i="1" s="1"/>
  <c r="P2830" i="1"/>
  <c r="AB2830" i="1" s="1"/>
  <c r="V2832" i="1"/>
  <c r="AB2832" i="1" s="1"/>
  <c r="Z2836" i="1"/>
  <c r="AB2838" i="1"/>
  <c r="M2839" i="1"/>
  <c r="AB2839" i="1" s="1"/>
  <c r="P2842" i="1"/>
  <c r="M2843" i="1"/>
  <c r="V2844" i="1"/>
  <c r="S2845" i="1"/>
  <c r="AB2845" i="1" s="1"/>
  <c r="AB2846" i="1"/>
  <c r="P2850" i="1"/>
  <c r="AB2850" i="1" s="1"/>
  <c r="M2851" i="1"/>
  <c r="AB2851" i="1" s="1"/>
  <c r="V2852" i="1"/>
  <c r="AB2852" i="1" s="1"/>
  <c r="S2853" i="1"/>
  <c r="AB2853" i="1" s="1"/>
  <c r="AB2854" i="1"/>
  <c r="P2858" i="1"/>
  <c r="M2859" i="1"/>
  <c r="AB2859" i="1" s="1"/>
  <c r="V2860" i="1"/>
  <c r="S2861" i="1"/>
  <c r="AB2861" i="1" s="1"/>
  <c r="AB2862" i="1"/>
  <c r="P2866" i="1"/>
  <c r="AB2866" i="1" s="1"/>
  <c r="M2867" i="1"/>
  <c r="AB2867" i="1" s="1"/>
  <c r="V2868" i="1"/>
  <c r="AB2868" i="1" s="1"/>
  <c r="S2869" i="1"/>
  <c r="AB2869" i="1" s="1"/>
  <c r="AB2870" i="1"/>
  <c r="P2874" i="1"/>
  <c r="M2875" i="1"/>
  <c r="V2876" i="1"/>
  <c r="S2877" i="1"/>
  <c r="AB2877" i="1" s="1"/>
  <c r="AB2878" i="1"/>
  <c r="P2882" i="1"/>
  <c r="AB2882" i="1" s="1"/>
  <c r="M2883" i="1"/>
  <c r="AB2883" i="1" s="1"/>
  <c r="V2884" i="1"/>
  <c r="AB2884" i="1" s="1"/>
  <c r="S2885" i="1"/>
  <c r="AB2885" i="1" s="1"/>
  <c r="AB2886" i="1"/>
  <c r="P2890" i="1"/>
  <c r="M2891" i="1"/>
  <c r="AB2891" i="1" s="1"/>
  <c r="V2892" i="1"/>
  <c r="S2893" i="1"/>
  <c r="AB2893" i="1" s="1"/>
  <c r="AB2894" i="1"/>
  <c r="P2898" i="1"/>
  <c r="AB2898" i="1" s="1"/>
  <c r="M2899" i="1"/>
  <c r="AB2899" i="1" s="1"/>
  <c r="V2900" i="1"/>
  <c r="AB2900" i="1" s="1"/>
  <c r="S2901" i="1"/>
  <c r="AB2901" i="1" s="1"/>
  <c r="AB2902" i="1"/>
  <c r="P2906" i="1"/>
  <c r="M2907" i="1"/>
  <c r="V2908" i="1"/>
  <c r="S2909" i="1"/>
  <c r="AB2909" i="1" s="1"/>
  <c r="AB2910" i="1"/>
  <c r="P2914" i="1"/>
  <c r="AB2914" i="1" s="1"/>
  <c r="M2915" i="1"/>
  <c r="AB2915" i="1" s="1"/>
  <c r="V2916" i="1"/>
  <c r="AB2916" i="1" s="1"/>
  <c r="S2917" i="1"/>
  <c r="AB2917" i="1" s="1"/>
  <c r="AB2918" i="1"/>
  <c r="P2922" i="1"/>
  <c r="M2923" i="1"/>
  <c r="AB2923" i="1" s="1"/>
  <c r="V2924" i="1"/>
  <c r="S2925" i="1"/>
  <c r="AB2925" i="1" s="1"/>
  <c r="AB2926" i="1"/>
  <c r="P2930" i="1"/>
  <c r="AB2930" i="1" s="1"/>
  <c r="M2931" i="1"/>
  <c r="AB2931" i="1" s="1"/>
  <c r="V2932" i="1"/>
  <c r="AB2932" i="1" s="1"/>
  <c r="S2933" i="1"/>
  <c r="AB2933" i="1" s="1"/>
  <c r="AB2934" i="1"/>
  <c r="P2938" i="1"/>
  <c r="M2939" i="1"/>
  <c r="V2940" i="1"/>
  <c r="S2941" i="1"/>
  <c r="AB2941" i="1" s="1"/>
  <c r="AB2942" i="1"/>
  <c r="P2946" i="1"/>
  <c r="AB2946" i="1" s="1"/>
  <c r="M2947" i="1"/>
  <c r="AB2947" i="1" s="1"/>
  <c r="V2948" i="1"/>
  <c r="AB2948" i="1" s="1"/>
  <c r="AB2951" i="1"/>
  <c r="AB2955" i="1"/>
  <c r="AB2959" i="1"/>
  <c r="V2962" i="1"/>
  <c r="AB2962" i="1" s="1"/>
  <c r="V2966" i="1"/>
  <c r="V2970" i="1"/>
  <c r="AB2970" i="1" s="1"/>
  <c r="V2974" i="1"/>
  <c r="V2978" i="1"/>
  <c r="AB2978" i="1" s="1"/>
  <c r="V2982" i="1"/>
  <c r="V2986" i="1"/>
  <c r="AB2986" i="1" s="1"/>
  <c r="V2990" i="1"/>
  <c r="V2994" i="1"/>
  <c r="AB2994" i="1" s="1"/>
  <c r="V2998" i="1"/>
  <c r="V3002" i="1"/>
  <c r="AB3002" i="1" s="1"/>
  <c r="V3006" i="1"/>
  <c r="V3010" i="1"/>
  <c r="AB3010" i="1" s="1"/>
  <c r="V3014" i="1"/>
  <c r="V3018" i="1"/>
  <c r="AB3018" i="1" s="1"/>
  <c r="V3022" i="1"/>
  <c r="V3026" i="1"/>
  <c r="AB3026" i="1" s="1"/>
  <c r="V3030" i="1"/>
  <c r="V3034" i="1"/>
  <c r="AB3034" i="1" s="1"/>
  <c r="V3038" i="1"/>
  <c r="V3042" i="1"/>
  <c r="AB3042" i="1" s="1"/>
  <c r="V3046" i="1"/>
  <c r="V3050" i="1"/>
  <c r="AB3050" i="1" s="1"/>
  <c r="V3054" i="1"/>
  <c r="V3058" i="1"/>
  <c r="AB3058" i="1" s="1"/>
  <c r="V3062" i="1"/>
  <c r="V3066" i="1"/>
  <c r="AB3066" i="1" s="1"/>
  <c r="V3070" i="1"/>
  <c r="V3074" i="1"/>
  <c r="AB3074" i="1" s="1"/>
  <c r="V3078" i="1"/>
  <c r="AB3081" i="1"/>
  <c r="AB3090" i="1"/>
  <c r="S3093" i="1"/>
  <c r="AB3094" i="1"/>
  <c r="AB3150" i="1"/>
  <c r="AB3178" i="1"/>
  <c r="AB3199" i="1"/>
  <c r="AB3215" i="1"/>
  <c r="AB2810" i="1"/>
  <c r="AB2860" i="1"/>
  <c r="AB2892" i="1"/>
  <c r="AB2924" i="1"/>
  <c r="AB3088" i="1"/>
  <c r="AB3122" i="1"/>
  <c r="AB3139" i="1"/>
  <c r="AB3186" i="1"/>
  <c r="AB3442" i="1"/>
  <c r="AB3476" i="1"/>
  <c r="Z3083" i="1"/>
  <c r="AB3083" i="1" s="1"/>
  <c r="M3086" i="1"/>
  <c r="AB3086" i="1" s="1"/>
  <c r="S3088" i="1"/>
  <c r="P3093" i="1"/>
  <c r="V3095" i="1"/>
  <c r="M3098" i="1"/>
  <c r="AB3098" i="1" s="1"/>
  <c r="S3100" i="1"/>
  <c r="AB3100" i="1" s="1"/>
  <c r="AB3101" i="1"/>
  <c r="Z3103" i="1"/>
  <c r="AB3103" i="1" s="1"/>
  <c r="M3106" i="1"/>
  <c r="AB3106" i="1" s="1"/>
  <c r="AB3108" i="1"/>
  <c r="S3108" i="1"/>
  <c r="AB3109" i="1"/>
  <c r="Z3111" i="1"/>
  <c r="AB3111" i="1" s="1"/>
  <c r="M3114" i="1"/>
  <c r="AB3114" i="1" s="1"/>
  <c r="S3116" i="1"/>
  <c r="AB3116" i="1" s="1"/>
  <c r="AB3117" i="1"/>
  <c r="Z3119" i="1"/>
  <c r="AB3119" i="1" s="1"/>
  <c r="M3122" i="1"/>
  <c r="AB3124" i="1"/>
  <c r="S3124" i="1"/>
  <c r="AB3125" i="1"/>
  <c r="Z3127" i="1"/>
  <c r="AB3127" i="1" s="1"/>
  <c r="M3130" i="1"/>
  <c r="AB3130" i="1" s="1"/>
  <c r="S3132" i="1"/>
  <c r="AB3132" i="1" s="1"/>
  <c r="AB3133" i="1"/>
  <c r="Z3135" i="1"/>
  <c r="AB3135" i="1" s="1"/>
  <c r="M3138" i="1"/>
  <c r="AB3140" i="1"/>
  <c r="S3140" i="1"/>
  <c r="AB3141" i="1"/>
  <c r="Z3143" i="1"/>
  <c r="AB3143" i="1" s="1"/>
  <c r="M3146" i="1"/>
  <c r="AB3146" i="1" s="1"/>
  <c r="S3148" i="1"/>
  <c r="AB3148" i="1" s="1"/>
  <c r="AB3149" i="1"/>
  <c r="Z3151" i="1"/>
  <c r="AB3151" i="1" s="1"/>
  <c r="M3154" i="1"/>
  <c r="AB3154" i="1" s="1"/>
  <c r="AB3156" i="1"/>
  <c r="S3156" i="1"/>
  <c r="AB3157" i="1"/>
  <c r="Z3159" i="1"/>
  <c r="AB3159" i="1" s="1"/>
  <c r="M3162" i="1"/>
  <c r="AB3162" i="1" s="1"/>
  <c r="S3164" i="1"/>
  <c r="AB3164" i="1" s="1"/>
  <c r="AB3165" i="1"/>
  <c r="Z3167" i="1"/>
  <c r="AB3167" i="1" s="1"/>
  <c r="M3170" i="1"/>
  <c r="AB3170" i="1" s="1"/>
  <c r="AB3172" i="1"/>
  <c r="S3172" i="1"/>
  <c r="AB3173" i="1"/>
  <c r="Z3175" i="1"/>
  <c r="AB3175" i="1" s="1"/>
  <c r="M3178" i="1"/>
  <c r="S3180" i="1"/>
  <c r="AB3180" i="1" s="1"/>
  <c r="AB3181" i="1"/>
  <c r="Z3183" i="1"/>
  <c r="AB3183" i="1" s="1"/>
  <c r="M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8" i="1"/>
  <c r="AB3402" i="1"/>
  <c r="AB3406" i="1"/>
  <c r="AB3410" i="1"/>
  <c r="AB3415" i="1"/>
  <c r="AB3416" i="1"/>
  <c r="AB3438" i="1"/>
  <c r="AB3440" i="1"/>
  <c r="AB3447" i="1"/>
  <c r="AB3448" i="1"/>
  <c r="AB3464" i="1"/>
  <c r="AB3474" i="1"/>
  <c r="AB3492" i="1"/>
  <c r="AB3498" i="1"/>
  <c r="AB3499" i="1"/>
  <c r="AB3089" i="1"/>
  <c r="AB3219" i="1"/>
  <c r="AB3228" i="1"/>
  <c r="AB3230" i="1"/>
  <c r="AB3235" i="1"/>
  <c r="AB3244" i="1"/>
  <c r="AB3246" i="1"/>
  <c r="AB3251" i="1"/>
  <c r="AB3260" i="1"/>
  <c r="AB3262" i="1"/>
  <c r="AB3267" i="1"/>
  <c r="AB3276" i="1"/>
  <c r="AB3278" i="1"/>
  <c r="AB3283" i="1"/>
  <c r="AB3292" i="1"/>
  <c r="AB3294" i="1"/>
  <c r="AB3299" i="1"/>
  <c r="AB3308" i="1"/>
  <c r="AB3310" i="1"/>
  <c r="AB3315" i="1"/>
  <c r="AB3324" i="1"/>
  <c r="AB3326" i="1"/>
  <c r="AB3331" i="1"/>
  <c r="AB3340" i="1"/>
  <c r="AB3342" i="1"/>
  <c r="AB3347" i="1"/>
  <c r="AB3356" i="1"/>
  <c r="AB3358" i="1"/>
  <c r="AB3363" i="1"/>
  <c r="AB3372" i="1"/>
  <c r="AB3374" i="1"/>
  <c r="AB3379" i="1"/>
  <c r="AB3388" i="1"/>
  <c r="AB3390" i="1"/>
  <c r="AB3395" i="1"/>
  <c r="AB3397" i="1"/>
  <c r="AB3401" i="1"/>
  <c r="AB3405" i="1"/>
  <c r="AB3409" i="1"/>
  <c r="AB3435" i="1"/>
  <c r="AB3443" i="1"/>
  <c r="AB3480" i="1"/>
  <c r="P3085" i="1"/>
  <c r="AB3085" i="1" s="1"/>
  <c r="V3087" i="1"/>
  <c r="Z3091" i="1"/>
  <c r="AB3091" i="1" s="1"/>
  <c r="AB3093" i="1"/>
  <c r="M3094" i="1"/>
  <c r="S3096" i="1"/>
  <c r="AB3096" i="1" s="1"/>
  <c r="AB3097" i="1"/>
  <c r="Z3099" i="1"/>
  <c r="AB3099" i="1" s="1"/>
  <c r="M3102" i="1"/>
  <c r="AB3104" i="1"/>
  <c r="S3104" i="1"/>
  <c r="AB3105" i="1"/>
  <c r="Z3107" i="1"/>
  <c r="AB3107" i="1" s="1"/>
  <c r="M3110" i="1"/>
  <c r="S3112" i="1"/>
  <c r="AB3112" i="1" s="1"/>
  <c r="AB3113" i="1"/>
  <c r="Z3115" i="1"/>
  <c r="AB3115" i="1" s="1"/>
  <c r="M3118" i="1"/>
  <c r="AB3118" i="1" s="1"/>
  <c r="AB3120" i="1"/>
  <c r="S3120" i="1"/>
  <c r="AB3121" i="1"/>
  <c r="Z3123" i="1"/>
  <c r="AB3123" i="1" s="1"/>
  <c r="M3126" i="1"/>
  <c r="AB3126" i="1" s="1"/>
  <c r="S3128" i="1"/>
  <c r="AB3128" i="1" s="1"/>
  <c r="AB3129" i="1"/>
  <c r="Z3131" i="1"/>
  <c r="AB3131" i="1" s="1"/>
  <c r="M3134" i="1"/>
  <c r="AB3134" i="1" s="1"/>
  <c r="AB3136" i="1"/>
  <c r="S3136" i="1"/>
  <c r="AB3137" i="1"/>
  <c r="Z3139" i="1"/>
  <c r="M3142" i="1"/>
  <c r="AB3142" i="1" s="1"/>
  <c r="S3144" i="1"/>
  <c r="AB3144" i="1" s="1"/>
  <c r="AB3145" i="1"/>
  <c r="Z3147" i="1"/>
  <c r="M3150" i="1"/>
  <c r="AB3152" i="1"/>
  <c r="S3152" i="1"/>
  <c r="AB3153" i="1"/>
  <c r="Z3155" i="1"/>
  <c r="M3158" i="1"/>
  <c r="AB3158" i="1" s="1"/>
  <c r="S3160" i="1"/>
  <c r="AB3160" i="1" s="1"/>
  <c r="AB3161" i="1"/>
  <c r="Z3163" i="1"/>
  <c r="AB3163" i="1" s="1"/>
  <c r="M3166" i="1"/>
  <c r="AB3166" i="1" s="1"/>
  <c r="AB3168" i="1"/>
  <c r="S3168" i="1"/>
  <c r="AB3169" i="1"/>
  <c r="Z3171" i="1"/>
  <c r="AB3171" i="1" s="1"/>
  <c r="M3174" i="1"/>
  <c r="AB3174" i="1" s="1"/>
  <c r="S3176" i="1"/>
  <c r="AB3176" i="1" s="1"/>
  <c r="AB3177" i="1"/>
  <c r="Z3179" i="1"/>
  <c r="AB3179" i="1" s="1"/>
  <c r="M3182" i="1"/>
  <c r="AB3182" i="1" s="1"/>
  <c r="AB3184" i="1"/>
  <c r="S3184" i="1"/>
  <c r="AB3185" i="1"/>
  <c r="Z3187" i="1"/>
  <c r="AB3187" i="1" s="1"/>
  <c r="AB3189" i="1"/>
  <c r="AB3193" i="1"/>
  <c r="AB3197" i="1"/>
  <c r="AB3201" i="1"/>
  <c r="AB3205" i="1"/>
  <c r="AB3209" i="1"/>
  <c r="AB3213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4" i="1"/>
  <c r="AB3408" i="1"/>
  <c r="AB3412" i="1"/>
  <c r="AB3422" i="1"/>
  <c r="AB3424" i="1"/>
  <c r="AB3428" i="1"/>
  <c r="AB3431" i="1"/>
  <c r="AB3460" i="1"/>
  <c r="AB3466" i="1"/>
  <c r="AB3479" i="1"/>
  <c r="AB3496" i="1"/>
  <c r="AB3413" i="1"/>
  <c r="P3417" i="1"/>
  <c r="AB3417" i="1" s="1"/>
  <c r="V3419" i="1"/>
  <c r="AB3419" i="1" s="1"/>
  <c r="Z3423" i="1"/>
  <c r="AB3425" i="1"/>
  <c r="M3426" i="1"/>
  <c r="AB3426" i="1" s="1"/>
  <c r="S3428" i="1"/>
  <c r="P3433" i="1"/>
  <c r="V3435" i="1"/>
  <c r="Z3439" i="1"/>
  <c r="AB3441" i="1"/>
  <c r="M3442" i="1"/>
  <c r="S3444" i="1"/>
  <c r="AB3444" i="1" s="1"/>
  <c r="P3449" i="1"/>
  <c r="AB3449" i="1" s="1"/>
  <c r="V3451" i="1"/>
  <c r="AB3451" i="1" s="1"/>
  <c r="Z3455" i="1"/>
  <c r="AB3455" i="1" s="1"/>
  <c r="AB3457" i="1"/>
  <c r="M3458" i="1"/>
  <c r="AB3458" i="1" s="1"/>
  <c r="S3460" i="1"/>
  <c r="P3465" i="1"/>
  <c r="V3467" i="1"/>
  <c r="AB3467" i="1" s="1"/>
  <c r="Z3471" i="1"/>
  <c r="AB3473" i="1"/>
  <c r="M3474" i="1"/>
  <c r="S3476" i="1"/>
  <c r="P3481" i="1"/>
  <c r="AB3481" i="1" s="1"/>
  <c r="V3483" i="1"/>
  <c r="AB3483" i="1" s="1"/>
  <c r="Z3487" i="1"/>
  <c r="AB3489" i="1"/>
  <c r="M3490" i="1"/>
  <c r="AB3490" i="1" s="1"/>
  <c r="S3492" i="1"/>
  <c r="P3497" i="1"/>
  <c r="V3499" i="1"/>
  <c r="V3500" i="1"/>
  <c r="AB3500" i="1" s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774" i="1"/>
  <c r="AB3806" i="1"/>
  <c r="M3414" i="1"/>
  <c r="AB3414" i="1" s="1"/>
  <c r="S3416" i="1"/>
  <c r="P3421" i="1"/>
  <c r="AB3421" i="1" s="1"/>
  <c r="V3423" i="1"/>
  <c r="AB3423" i="1" s="1"/>
  <c r="Z3427" i="1"/>
  <c r="AB3427" i="1" s="1"/>
  <c r="AB3429" i="1"/>
  <c r="M3430" i="1"/>
  <c r="AB3430" i="1" s="1"/>
  <c r="S3432" i="1"/>
  <c r="AB3432" i="1" s="1"/>
  <c r="P3437" i="1"/>
  <c r="AB3437" i="1" s="1"/>
  <c r="V3439" i="1"/>
  <c r="AB3439" i="1" s="1"/>
  <c r="Z3443" i="1"/>
  <c r="AB3445" i="1"/>
  <c r="M3446" i="1"/>
  <c r="AB3446" i="1" s="1"/>
  <c r="S3448" i="1"/>
  <c r="P3453" i="1"/>
  <c r="V3455" i="1"/>
  <c r="Z3459" i="1"/>
  <c r="AB3459" i="1" s="1"/>
  <c r="M3462" i="1"/>
  <c r="AB3462" i="1" s="1"/>
  <c r="S3464" i="1"/>
  <c r="P3469" i="1"/>
  <c r="AB3469" i="1" s="1"/>
  <c r="V3471" i="1"/>
  <c r="AB3471" i="1" s="1"/>
  <c r="Z3475" i="1"/>
  <c r="AB3475" i="1" s="1"/>
  <c r="M3478" i="1"/>
  <c r="AB3478" i="1" s="1"/>
  <c r="S3480" i="1"/>
  <c r="P3485" i="1"/>
  <c r="V3487" i="1"/>
  <c r="AB3487" i="1" s="1"/>
  <c r="Z3491" i="1"/>
  <c r="AB3491" i="1" s="1"/>
  <c r="M3494" i="1"/>
  <c r="AB3494" i="1" s="1"/>
  <c r="S3496" i="1"/>
  <c r="AB3501" i="1"/>
  <c r="S3501" i="1"/>
  <c r="AB3502" i="1"/>
  <c r="AB3506" i="1"/>
  <c r="AB3513" i="1"/>
  <c r="AB3515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20" i="1"/>
  <c r="AB3736" i="1"/>
  <c r="AB3754" i="1"/>
  <c r="AB3786" i="1"/>
  <c r="AB3818" i="1"/>
  <c r="AB3433" i="1"/>
  <c r="AB3465" i="1"/>
  <c r="AB3497" i="1"/>
  <c r="AB3766" i="1"/>
  <c r="AB3798" i="1"/>
  <c r="AB3830" i="1"/>
  <c r="Z3451" i="1"/>
  <c r="AB3453" i="1"/>
  <c r="M3454" i="1"/>
  <c r="AB3454" i="1" s="1"/>
  <c r="S3456" i="1"/>
  <c r="AB3456" i="1" s="1"/>
  <c r="P3461" i="1"/>
  <c r="AB3461" i="1" s="1"/>
  <c r="V3463" i="1"/>
  <c r="AB3463" i="1" s="1"/>
  <c r="Z3467" i="1"/>
  <c r="M3470" i="1"/>
  <c r="AB3470" i="1" s="1"/>
  <c r="S3472" i="1"/>
  <c r="AB3472" i="1" s="1"/>
  <c r="P3477" i="1"/>
  <c r="AB3477" i="1" s="1"/>
  <c r="V3479" i="1"/>
  <c r="Z3483" i="1"/>
  <c r="AB3485" i="1"/>
  <c r="M3486" i="1"/>
  <c r="AB3486" i="1" s="1"/>
  <c r="S3488" i="1"/>
  <c r="AB3488" i="1" s="1"/>
  <c r="P3493" i="1"/>
  <c r="AB3493" i="1" s="1"/>
  <c r="V3495" i="1"/>
  <c r="AB3495" i="1" s="1"/>
  <c r="Z3499" i="1"/>
  <c r="Z3500" i="1"/>
  <c r="M3503" i="1"/>
  <c r="AB3503" i="1" s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22" i="1"/>
  <c r="AB3728" i="1"/>
  <c r="AB3738" i="1"/>
  <c r="AB3762" i="1"/>
  <c r="AB3794" i="1"/>
  <c r="AB3826" i="1"/>
  <c r="P3707" i="1"/>
  <c r="P3711" i="1"/>
  <c r="AB3711" i="1" s="1"/>
  <c r="Z3711" i="1"/>
  <c r="M3712" i="1"/>
  <c r="AB3712" i="1" s="1"/>
  <c r="AB3715" i="1"/>
  <c r="Z3719" i="1"/>
  <c r="AB3723" i="1"/>
  <c r="Z3727" i="1"/>
  <c r="AB3727" i="1" s="1"/>
  <c r="AB3731" i="1"/>
  <c r="Z3735" i="1"/>
  <c r="AB3739" i="1"/>
  <c r="Z3743" i="1"/>
  <c r="AB3743" i="1" s="1"/>
  <c r="S3744" i="1"/>
  <c r="P3745" i="1"/>
  <c r="M3746" i="1"/>
  <c r="AB3746" i="1" s="1"/>
  <c r="Z3747" i="1"/>
  <c r="AB3747" i="1" s="1"/>
  <c r="S3748" i="1"/>
  <c r="P3749" i="1"/>
  <c r="M3750" i="1"/>
  <c r="AB3750" i="1" s="1"/>
  <c r="Z3751" i="1"/>
  <c r="AB3751" i="1" s="1"/>
  <c r="S3752" i="1"/>
  <c r="P3753" i="1"/>
  <c r="M3754" i="1"/>
  <c r="Z3755" i="1"/>
  <c r="AB3755" i="1" s="1"/>
  <c r="S3756" i="1"/>
  <c r="P3757" i="1"/>
  <c r="M3758" i="1"/>
  <c r="AB3758" i="1" s="1"/>
  <c r="Z3759" i="1"/>
  <c r="AB3759" i="1" s="1"/>
  <c r="S3760" i="1"/>
  <c r="P3761" i="1"/>
  <c r="M3762" i="1"/>
  <c r="Z3763" i="1"/>
  <c r="AB3763" i="1" s="1"/>
  <c r="S3764" i="1"/>
  <c r="P3765" i="1"/>
  <c r="M3766" i="1"/>
  <c r="Z3767" i="1"/>
  <c r="AB3767" i="1" s="1"/>
  <c r="S3768" i="1"/>
  <c r="P3769" i="1"/>
  <c r="M3770" i="1"/>
  <c r="AB3770" i="1" s="1"/>
  <c r="Z3771" i="1"/>
  <c r="AB3771" i="1" s="1"/>
  <c r="S3772" i="1"/>
  <c r="P3773" i="1"/>
  <c r="M3774" i="1"/>
  <c r="Z3775" i="1"/>
  <c r="AB3775" i="1" s="1"/>
  <c r="S3776" i="1"/>
  <c r="P3777" i="1"/>
  <c r="M3778" i="1"/>
  <c r="AB3778" i="1" s="1"/>
  <c r="Z3779" i="1"/>
  <c r="AB3779" i="1" s="1"/>
  <c r="S3780" i="1"/>
  <c r="P3781" i="1"/>
  <c r="M3782" i="1"/>
  <c r="AB3782" i="1" s="1"/>
  <c r="Z3783" i="1"/>
  <c r="AB3783" i="1" s="1"/>
  <c r="S3784" i="1"/>
  <c r="P3785" i="1"/>
  <c r="M3786" i="1"/>
  <c r="Z3787" i="1"/>
  <c r="AB3787" i="1" s="1"/>
  <c r="S3788" i="1"/>
  <c r="P3789" i="1"/>
  <c r="M3790" i="1"/>
  <c r="AB3790" i="1" s="1"/>
  <c r="Z3791" i="1"/>
  <c r="AB3791" i="1" s="1"/>
  <c r="S3792" i="1"/>
  <c r="P3793" i="1"/>
  <c r="M3794" i="1"/>
  <c r="Z3795" i="1"/>
  <c r="AB3795" i="1" s="1"/>
  <c r="S3796" i="1"/>
  <c r="P3797" i="1"/>
  <c r="M3798" i="1"/>
  <c r="Z3799" i="1"/>
  <c r="AB3799" i="1" s="1"/>
  <c r="S3800" i="1"/>
  <c r="P3801" i="1"/>
  <c r="M3802" i="1"/>
  <c r="AB3802" i="1" s="1"/>
  <c r="Z3803" i="1"/>
  <c r="AB3803" i="1" s="1"/>
  <c r="S3804" i="1"/>
  <c r="P3805" i="1"/>
  <c r="M3806" i="1"/>
  <c r="Z3807" i="1"/>
  <c r="AB3807" i="1" s="1"/>
  <c r="S3808" i="1"/>
  <c r="P3809" i="1"/>
  <c r="M3810" i="1"/>
  <c r="AB3810" i="1" s="1"/>
  <c r="Z3811" i="1"/>
  <c r="AB3811" i="1" s="1"/>
  <c r="S3812" i="1"/>
  <c r="P3813" i="1"/>
  <c r="M3814" i="1"/>
  <c r="AB3814" i="1" s="1"/>
  <c r="Z3815" i="1"/>
  <c r="AB3815" i="1" s="1"/>
  <c r="S3816" i="1"/>
  <c r="P3817" i="1"/>
  <c r="M3818" i="1"/>
  <c r="Z3819" i="1"/>
  <c r="AB3819" i="1" s="1"/>
  <c r="S3820" i="1"/>
  <c r="P3821" i="1"/>
  <c r="M3822" i="1"/>
  <c r="AB3822" i="1" s="1"/>
  <c r="Z3823" i="1"/>
  <c r="AB3823" i="1" s="1"/>
  <c r="S3824" i="1"/>
  <c r="P3825" i="1"/>
  <c r="M3826" i="1"/>
  <c r="Z3827" i="1"/>
  <c r="AB3827" i="1" s="1"/>
  <c r="S3828" i="1"/>
  <c r="P3829" i="1"/>
  <c r="M3830" i="1"/>
  <c r="Z3831" i="1"/>
  <c r="AB3831" i="1" s="1"/>
  <c r="S3832" i="1"/>
  <c r="P3833" i="1"/>
  <c r="V3835" i="1"/>
  <c r="AB3836" i="1"/>
  <c r="S3836" i="1"/>
  <c r="P3837" i="1"/>
  <c r="V3839" i="1"/>
  <c r="AB3839" i="1" s="1"/>
  <c r="AB3840" i="1"/>
  <c r="S3840" i="1"/>
  <c r="P3841" i="1"/>
  <c r="V3843" i="1"/>
  <c r="AB3844" i="1"/>
  <c r="S3844" i="1"/>
  <c r="P3845" i="1"/>
  <c r="V3847" i="1"/>
  <c r="AB3848" i="1"/>
  <c r="S3848" i="1"/>
  <c r="P3849" i="1"/>
  <c r="V3851" i="1"/>
  <c r="AB3852" i="1"/>
  <c r="S3852" i="1"/>
  <c r="P3853" i="1"/>
  <c r="V3855" i="1"/>
  <c r="AB3855" i="1" s="1"/>
  <c r="AB3856" i="1"/>
  <c r="S3856" i="1"/>
  <c r="P3857" i="1"/>
  <c r="V3859" i="1"/>
  <c r="AB3860" i="1"/>
  <c r="S3860" i="1"/>
  <c r="P3861" i="1"/>
  <c r="V3863" i="1"/>
  <c r="AB3864" i="1"/>
  <c r="S3864" i="1"/>
  <c r="AB3868" i="1"/>
  <c r="AB3878" i="1"/>
  <c r="AB3884" i="1"/>
  <c r="AB3894" i="1"/>
  <c r="AB3900" i="1"/>
  <c r="AB3910" i="1"/>
  <c r="AB3916" i="1"/>
  <c r="AB3713" i="1"/>
  <c r="AB3721" i="1"/>
  <c r="AB3729" i="1"/>
  <c r="AB3737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5" i="1"/>
  <c r="AB3843" i="1"/>
  <c r="AB3851" i="1"/>
  <c r="AB3859" i="1"/>
  <c r="AB3925" i="1"/>
  <c r="AB3928" i="1"/>
  <c r="AB3935" i="1"/>
  <c r="AB3938" i="1"/>
  <c r="AB3941" i="1"/>
  <c r="AB3945" i="1"/>
  <c r="AB3947" i="1"/>
  <c r="AB3952" i="1"/>
  <c r="AB3954" i="1"/>
  <c r="AB3961" i="1"/>
  <c r="AB3963" i="1"/>
  <c r="AB3968" i="1"/>
  <c r="AB3970" i="1"/>
  <c r="AB3977" i="1"/>
  <c r="AB3988" i="1"/>
  <c r="AB3707" i="1"/>
  <c r="AB3719" i="1"/>
  <c r="AB3735" i="1"/>
  <c r="AB3867" i="1"/>
  <c r="AB3870" i="1"/>
  <c r="AB3873" i="1"/>
  <c r="AB3876" i="1"/>
  <c r="AB3883" i="1"/>
  <c r="AB3886" i="1"/>
  <c r="AB3889" i="1"/>
  <c r="AB3892" i="1"/>
  <c r="AB3899" i="1"/>
  <c r="AB3902" i="1"/>
  <c r="AB3905" i="1"/>
  <c r="AB3908" i="1"/>
  <c r="AB3915" i="1"/>
  <c r="AB3918" i="1"/>
  <c r="AB3921" i="1"/>
  <c r="AB3924" i="1"/>
  <c r="AB3931" i="1"/>
  <c r="AB3934" i="1"/>
  <c r="AB3937" i="1"/>
  <c r="AB3940" i="1"/>
  <c r="AB3943" i="1"/>
  <c r="AB3948" i="1"/>
  <c r="AB3950" i="1"/>
  <c r="AB3957" i="1"/>
  <c r="AB3959" i="1"/>
  <c r="AB3964" i="1"/>
  <c r="AB3966" i="1"/>
  <c r="AB3973" i="1"/>
  <c r="AB3975" i="1"/>
  <c r="AB3980" i="1"/>
  <c r="AB3992" i="1"/>
  <c r="AB3709" i="1"/>
  <c r="AB3717" i="1"/>
  <c r="AB3725" i="1"/>
  <c r="AB3733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Z3835" i="1"/>
  <c r="AB3837" i="1"/>
  <c r="Z3839" i="1"/>
  <c r="AB3841" i="1"/>
  <c r="Z3843" i="1"/>
  <c r="AB3845" i="1"/>
  <c r="Z3847" i="1"/>
  <c r="AB3847" i="1" s="1"/>
  <c r="AB3849" i="1"/>
  <c r="Z3851" i="1"/>
  <c r="AB3853" i="1"/>
  <c r="Z3855" i="1"/>
  <c r="AB3857" i="1"/>
  <c r="Z3859" i="1"/>
  <c r="AB3861" i="1"/>
  <c r="Z3863" i="1"/>
  <c r="AB3863" i="1" s="1"/>
  <c r="AB3866" i="1"/>
  <c r="AB3869" i="1"/>
  <c r="AB3872" i="1"/>
  <c r="AB3879" i="1"/>
  <c r="AB3882" i="1"/>
  <c r="AB3885" i="1"/>
  <c r="AB3888" i="1"/>
  <c r="AB3895" i="1"/>
  <c r="AB3898" i="1"/>
  <c r="AB3901" i="1"/>
  <c r="AB3904" i="1"/>
  <c r="AB3911" i="1"/>
  <c r="AB3914" i="1"/>
  <c r="AB3917" i="1"/>
  <c r="AB3920" i="1"/>
  <c r="AB3930" i="1"/>
  <c r="AB3936" i="1"/>
  <c r="AB3944" i="1"/>
  <c r="AB3946" i="1"/>
  <c r="AB3955" i="1"/>
  <c r="AB3960" i="1"/>
  <c r="AB3962" i="1"/>
  <c r="AB3971" i="1"/>
  <c r="AB3976" i="1"/>
  <c r="AB3978" i="1"/>
  <c r="AB3990" i="1"/>
  <c r="V3981" i="1"/>
  <c r="AB3981" i="1" s="1"/>
  <c r="Z3985" i="1"/>
  <c r="AB3985" i="1" s="1"/>
  <c r="P3987" i="1"/>
  <c r="AB3987" i="1" s="1"/>
  <c r="M3988" i="1"/>
  <c r="V3989" i="1"/>
  <c r="AB3989" i="1" s="1"/>
  <c r="S3990" i="1"/>
  <c r="AB3991" i="1"/>
  <c r="P3995" i="1"/>
  <c r="M3996" i="1"/>
  <c r="AB3996" i="1" s="1"/>
  <c r="V3997" i="1"/>
  <c r="S3998" i="1"/>
  <c r="AB3998" i="1" s="1"/>
  <c r="AB3999" i="1"/>
  <c r="AB4020" i="1"/>
  <c r="AB4022" i="1"/>
  <c r="AB4027" i="1"/>
  <c r="AB4029" i="1"/>
  <c r="AB4036" i="1"/>
  <c r="AB4038" i="1"/>
  <c r="AB4043" i="1"/>
  <c r="AB4045" i="1"/>
  <c r="AB4052" i="1"/>
  <c r="AB4054" i="1"/>
  <c r="AB4059" i="1"/>
  <c r="AB4061" i="1"/>
  <c r="AB4068" i="1"/>
  <c r="AB4070" i="1"/>
  <c r="AB4075" i="1"/>
  <c r="AB4077" i="1"/>
  <c r="AB4084" i="1"/>
  <c r="AB4086" i="1"/>
  <c r="AB4091" i="1"/>
  <c r="AB4093" i="1"/>
  <c r="AB4100" i="1"/>
  <c r="AB4102" i="1"/>
  <c r="AB4106" i="1"/>
  <c r="AB3995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07" i="1"/>
  <c r="Z3981" i="1"/>
  <c r="AB3983" i="1"/>
  <c r="M3984" i="1"/>
  <c r="AB3984" i="1" s="1"/>
  <c r="Z3989" i="1"/>
  <c r="AB3993" i="1"/>
  <c r="Z3997" i="1"/>
  <c r="AB3997" i="1" s="1"/>
  <c r="AB4001" i="1"/>
  <c r="AB4003" i="1"/>
  <c r="AB4005" i="1"/>
  <c r="AB4007" i="1"/>
  <c r="AB4009" i="1"/>
  <c r="AB4011" i="1"/>
  <c r="AB4013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088" i="1"/>
  <c r="AB4090" i="1"/>
  <c r="AB4095" i="1"/>
  <c r="AB4097" i="1"/>
  <c r="AB4104" i="1"/>
  <c r="AB4111" i="1"/>
  <c r="AB4105" i="1"/>
  <c r="M4106" i="1"/>
  <c r="S4108" i="1"/>
  <c r="AB4108" i="1" s="1"/>
  <c r="V4111" i="1"/>
  <c r="AB4133" i="1"/>
  <c r="AB4141" i="1"/>
  <c r="AB4146" i="1"/>
  <c r="AB4155" i="1"/>
  <c r="AB4109" i="1"/>
  <c r="AB4122" i="1"/>
  <c r="AB4138" i="1"/>
  <c r="AB4151" i="1"/>
  <c r="AB4158" i="1"/>
  <c r="P4105" i="1"/>
  <c r="V4107" i="1"/>
  <c r="Z4115" i="1"/>
  <c r="AB4115" i="1" s="1"/>
  <c r="AB4117" i="1"/>
  <c r="Z4119" i="1"/>
  <c r="AB4119" i="1" s="1"/>
  <c r="AB4125" i="1"/>
  <c r="M4130" i="1"/>
  <c r="AB4130" i="1" s="1"/>
  <c r="AB4135" i="1"/>
  <c r="AB4154" i="1"/>
  <c r="AB4238" i="1"/>
  <c r="AB4258" i="1"/>
  <c r="AB4286" i="1"/>
  <c r="AB4162" i="1"/>
  <c r="AB4165" i="1"/>
  <c r="AB4171" i="1"/>
  <c r="AB4178" i="1"/>
  <c r="AB4181" i="1"/>
  <c r="AB4187" i="1"/>
  <c r="AB4194" i="1"/>
  <c r="AB4197" i="1"/>
  <c r="AB4203" i="1"/>
  <c r="AB4210" i="1"/>
  <c r="AB4213" i="1"/>
  <c r="AB4219" i="1"/>
  <c r="AB4226" i="1"/>
  <c r="AB4229" i="1"/>
  <c r="AB4241" i="1"/>
  <c r="AB4259" i="1"/>
  <c r="AB4265" i="1"/>
  <c r="Z4111" i="1"/>
  <c r="AB4113" i="1"/>
  <c r="M4114" i="1"/>
  <c r="AB4114" i="1" s="1"/>
  <c r="S4116" i="1"/>
  <c r="AB4116" i="1" s="1"/>
  <c r="M4118" i="1"/>
  <c r="AB4118" i="1" s="1"/>
  <c r="S4120" i="1"/>
  <c r="AB4120" i="1" s="1"/>
  <c r="AB4121" i="1"/>
  <c r="Z4123" i="1"/>
  <c r="M4126" i="1"/>
  <c r="AB4126" i="1" s="1"/>
  <c r="AB4128" i="1"/>
  <c r="S4128" i="1"/>
  <c r="AB4129" i="1"/>
  <c r="Z4131" i="1"/>
  <c r="M4134" i="1"/>
  <c r="AB4134" i="1" s="1"/>
  <c r="S4136" i="1"/>
  <c r="AB4136" i="1" s="1"/>
  <c r="Z4139" i="1"/>
  <c r="M4142" i="1"/>
  <c r="AB4142" i="1" s="1"/>
  <c r="AB4144" i="1"/>
  <c r="S4144" i="1"/>
  <c r="AB4145" i="1"/>
  <c r="Z4147" i="1"/>
  <c r="AB4149" i="1"/>
  <c r="Z4151" i="1"/>
  <c r="AB4153" i="1"/>
  <c r="Z4155" i="1"/>
  <c r="AB4157" i="1"/>
  <c r="AB4161" i="1"/>
  <c r="AB4164" i="1"/>
  <c r="AB4167" i="1"/>
  <c r="AB4174" i="1"/>
  <c r="AB4177" i="1"/>
  <c r="AB4180" i="1"/>
  <c r="AB4183" i="1"/>
  <c r="AB4190" i="1"/>
  <c r="AB4193" i="1"/>
  <c r="AB4196" i="1"/>
  <c r="AB4199" i="1"/>
  <c r="AB4206" i="1"/>
  <c r="AB4209" i="1"/>
  <c r="AB4212" i="1"/>
  <c r="AB4215" i="1"/>
  <c r="AB4222" i="1"/>
  <c r="AB4225" i="1"/>
  <c r="AB4228" i="1"/>
  <c r="AB4231" i="1"/>
  <c r="AB4245" i="1"/>
  <c r="AB4253" i="1"/>
  <c r="AB4270" i="1"/>
  <c r="V4123" i="1"/>
  <c r="AB4123" i="1" s="1"/>
  <c r="P4129" i="1"/>
  <c r="V4131" i="1"/>
  <c r="AB4131" i="1" s="1"/>
  <c r="P4137" i="1"/>
  <c r="AB4137" i="1" s="1"/>
  <c r="V4139" i="1"/>
  <c r="AB4139" i="1" s="1"/>
  <c r="P4145" i="1"/>
  <c r="V4147" i="1"/>
  <c r="AB4147" i="1" s="1"/>
  <c r="S4148" i="1"/>
  <c r="AB4148" i="1" s="1"/>
  <c r="P4149" i="1"/>
  <c r="V4151" i="1"/>
  <c r="S4152" i="1"/>
  <c r="AB4152" i="1" s="1"/>
  <c r="P4153" i="1"/>
  <c r="V4155" i="1"/>
  <c r="S4156" i="1"/>
  <c r="AB4156" i="1" s="1"/>
  <c r="P4157" i="1"/>
  <c r="V4159" i="1"/>
  <c r="AB4159" i="1" s="1"/>
  <c r="S4160" i="1"/>
  <c r="AB4160" i="1" s="1"/>
  <c r="P4161" i="1"/>
  <c r="AB4163" i="1"/>
  <c r="AB4170" i="1"/>
  <c r="AB4173" i="1"/>
  <c r="AB4176" i="1"/>
  <c r="AB4179" i="1"/>
  <c r="AB4186" i="1"/>
  <c r="AB4189" i="1"/>
  <c r="AB4192" i="1"/>
  <c r="AB4195" i="1"/>
  <c r="AB4202" i="1"/>
  <c r="AB4205" i="1"/>
  <c r="AB4208" i="1"/>
  <c r="AB4211" i="1"/>
  <c r="AB4218" i="1"/>
  <c r="AB4221" i="1"/>
  <c r="AB4224" i="1"/>
  <c r="AB4227" i="1"/>
  <c r="AB4233" i="1"/>
  <c r="AB4242" i="1"/>
  <c r="AB4261" i="1"/>
  <c r="AB4278" i="1"/>
  <c r="V4234" i="1"/>
  <c r="AB4234" i="1" s="1"/>
  <c r="Z4238" i="1"/>
  <c r="AB4240" i="1"/>
  <c r="M4241" i="1"/>
  <c r="S4243" i="1"/>
  <c r="AB4243" i="1" s="1"/>
  <c r="P4248" i="1"/>
  <c r="V4250" i="1"/>
  <c r="AB4250" i="1" s="1"/>
  <c r="Z4254" i="1"/>
  <c r="AB4256" i="1"/>
  <c r="M4257" i="1"/>
  <c r="AB4257" i="1" s="1"/>
  <c r="S4259" i="1"/>
  <c r="P4264" i="1"/>
  <c r="V4266" i="1"/>
  <c r="AB4266" i="1" s="1"/>
  <c r="S4271" i="1"/>
  <c r="AB4271" i="1" s="1"/>
  <c r="Z4274" i="1"/>
  <c r="AB4274" i="1" s="1"/>
  <c r="M4277" i="1"/>
  <c r="AB4277" i="1" s="1"/>
  <c r="AB4279" i="1"/>
  <c r="S4279" i="1"/>
  <c r="Z4282" i="1"/>
  <c r="M4285" i="1"/>
  <c r="AB4285" i="1" s="1"/>
  <c r="S4287" i="1"/>
  <c r="AB4287" i="1" s="1"/>
  <c r="Z4290" i="1"/>
  <c r="M4293" i="1"/>
  <c r="AB4293" i="1" s="1"/>
  <c r="AB4295" i="1"/>
  <c r="S4295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64" i="1"/>
  <c r="AB4371" i="1"/>
  <c r="AB4373" i="1"/>
  <c r="AB4378" i="1"/>
  <c r="AB4380" i="1"/>
  <c r="AB4387" i="1"/>
  <c r="AB4389" i="1"/>
  <c r="AB4394" i="1"/>
  <c r="AB4396" i="1"/>
  <c r="AB4403" i="1"/>
  <c r="AB4405" i="1"/>
  <c r="AB4410" i="1"/>
  <c r="AB4412" i="1"/>
  <c r="AB4420" i="1"/>
  <c r="AB4424" i="1"/>
  <c r="AB4428" i="1"/>
  <c r="AB4432" i="1"/>
  <c r="AB4436" i="1"/>
  <c r="AB4440" i="1"/>
  <c r="AB4444" i="1"/>
  <c r="AB4448" i="1"/>
  <c r="P4236" i="1"/>
  <c r="V4238" i="1"/>
  <c r="Z4242" i="1"/>
  <c r="AB4244" i="1"/>
  <c r="M4245" i="1"/>
  <c r="S4247" i="1"/>
  <c r="AB4247" i="1" s="1"/>
  <c r="P4252" i="1"/>
  <c r="V4254" i="1"/>
  <c r="AB4254" i="1" s="1"/>
  <c r="Z4258" i="1"/>
  <c r="M4261" i="1"/>
  <c r="S4263" i="1"/>
  <c r="AB4263" i="1" s="1"/>
  <c r="P4268" i="1"/>
  <c r="P4272" i="1"/>
  <c r="AB4272" i="1" s="1"/>
  <c r="V4274" i="1"/>
  <c r="P4280" i="1"/>
  <c r="AB4280" i="1" s="1"/>
  <c r="V4282" i="1"/>
  <c r="AB4282" i="1" s="1"/>
  <c r="P4288" i="1"/>
  <c r="AB4288" i="1" s="1"/>
  <c r="V4290" i="1"/>
  <c r="AB4290" i="1" s="1"/>
  <c r="P4296" i="1"/>
  <c r="AB4296" i="1" s="1"/>
  <c r="AB4299" i="1"/>
  <c r="AB4301" i="1"/>
  <c r="AB4303" i="1"/>
  <c r="AB4305" i="1"/>
  <c r="AB4310" i="1"/>
  <c r="AB4312" i="1"/>
  <c r="AB4321" i="1"/>
  <c r="AB4326" i="1"/>
  <c r="AB4328" i="1"/>
  <c r="AB4337" i="1"/>
  <c r="AB4342" i="1"/>
  <c r="AB4344" i="1"/>
  <c r="AB4353" i="1"/>
  <c r="AB4358" i="1"/>
  <c r="AB4360" i="1"/>
  <c r="AB4369" i="1"/>
  <c r="AB4374" i="1"/>
  <c r="AB4376" i="1"/>
  <c r="AB4385" i="1"/>
  <c r="AB4390" i="1"/>
  <c r="AB4392" i="1"/>
  <c r="AB4401" i="1"/>
  <c r="AB4406" i="1"/>
  <c r="AB4408" i="1"/>
  <c r="AB4417" i="1"/>
  <c r="AB4419" i="1"/>
  <c r="AB4423" i="1"/>
  <c r="AB4427" i="1"/>
  <c r="AB4431" i="1"/>
  <c r="AB4435" i="1"/>
  <c r="AB4439" i="1"/>
  <c r="AB4443" i="1"/>
  <c r="AB4447" i="1"/>
  <c r="AB4451" i="1"/>
  <c r="AB4467" i="1"/>
  <c r="AB4469" i="1"/>
  <c r="AB4473" i="1"/>
  <c r="AB4476" i="1"/>
  <c r="AB4499" i="1"/>
  <c r="AB4248" i="1"/>
  <c r="AB4264" i="1"/>
  <c r="AB4455" i="1"/>
  <c r="AB4488" i="1"/>
  <c r="Z4234" i="1"/>
  <c r="AB4236" i="1"/>
  <c r="M4237" i="1"/>
  <c r="AB4237" i="1" s="1"/>
  <c r="S4239" i="1"/>
  <c r="AB4239" i="1" s="1"/>
  <c r="P4244" i="1"/>
  <c r="V4246" i="1"/>
  <c r="AB4246" i="1" s="1"/>
  <c r="Z4250" i="1"/>
  <c r="AB4252" i="1"/>
  <c r="M4253" i="1"/>
  <c r="S4255" i="1"/>
  <c r="AB4255" i="1" s="1"/>
  <c r="P4260" i="1"/>
  <c r="AB4260" i="1" s="1"/>
  <c r="V4262" i="1"/>
  <c r="AB4262" i="1" s="1"/>
  <c r="Z4266" i="1"/>
  <c r="AB4268" i="1"/>
  <c r="M4269" i="1"/>
  <c r="AB4269" i="1" s="1"/>
  <c r="V4270" i="1"/>
  <c r="P4276" i="1"/>
  <c r="AB4276" i="1" s="1"/>
  <c r="V4278" i="1"/>
  <c r="P4284" i="1"/>
  <c r="AB4284" i="1" s="1"/>
  <c r="V4286" i="1"/>
  <c r="P4292" i="1"/>
  <c r="AB4292" i="1" s="1"/>
  <c r="V4294" i="1"/>
  <c r="AB4294" i="1" s="1"/>
  <c r="AB4300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1" i="1"/>
  <c r="AB4393" i="1"/>
  <c r="AB4398" i="1"/>
  <c r="AB4400" i="1"/>
  <c r="AB4407" i="1"/>
  <c r="AB4409" i="1"/>
  <c r="AB4414" i="1"/>
  <c r="AB4416" i="1"/>
  <c r="AB4421" i="1"/>
  <c r="AB4425" i="1"/>
  <c r="AB4429" i="1"/>
  <c r="AB4433" i="1"/>
  <c r="AB4437" i="1"/>
  <c r="AB4441" i="1"/>
  <c r="AB4445" i="1"/>
  <c r="AB4449" i="1"/>
  <c r="AB4453" i="1"/>
  <c r="AB4459" i="1"/>
  <c r="AB4460" i="1"/>
  <c r="Z4452" i="1"/>
  <c r="AB4452" i="1" s="1"/>
  <c r="AB4454" i="1"/>
  <c r="M4455" i="1"/>
  <c r="S4457" i="1"/>
  <c r="AB4457" i="1" s="1"/>
  <c r="P4462" i="1"/>
  <c r="AB4462" i="1" s="1"/>
  <c r="V4464" i="1"/>
  <c r="AB4464" i="1" s="1"/>
  <c r="Z4468" i="1"/>
  <c r="AB4470" i="1"/>
  <c r="M4471" i="1"/>
  <c r="AB4471" i="1" s="1"/>
  <c r="S4473" i="1"/>
  <c r="P4482" i="1"/>
  <c r="V4484" i="1"/>
  <c r="AB4484" i="1" s="1"/>
  <c r="P4490" i="1"/>
  <c r="V4492" i="1"/>
  <c r="AB4492" i="1" s="1"/>
  <c r="P4498" i="1"/>
  <c r="V4500" i="1"/>
  <c r="AB4500" i="1" s="1"/>
  <c r="AB4509" i="1"/>
  <c r="AB4511" i="1"/>
  <c r="AB4516" i="1"/>
  <c r="AB4518" i="1"/>
  <c r="AB4525" i="1"/>
  <c r="AB4527" i="1"/>
  <c r="AB4532" i="1"/>
  <c r="AB4534" i="1"/>
  <c r="AB4541" i="1"/>
  <c r="AB4543" i="1"/>
  <c r="AB4548" i="1"/>
  <c r="AB4550" i="1"/>
  <c r="AB4557" i="1"/>
  <c r="AB4559" i="1"/>
  <c r="AB4564" i="1"/>
  <c r="AB4566" i="1"/>
  <c r="AB4573" i="1"/>
  <c r="AB4575" i="1"/>
  <c r="AB4580" i="1"/>
  <c r="AB4582" i="1"/>
  <c r="AB4586" i="1"/>
  <c r="AB4590" i="1"/>
  <c r="AB4594" i="1"/>
  <c r="AB4598" i="1"/>
  <c r="AB4602" i="1"/>
  <c r="AB4606" i="1"/>
  <c r="AB4610" i="1"/>
  <c r="Z4456" i="1"/>
  <c r="AB4456" i="1" s="1"/>
  <c r="AB4458" i="1"/>
  <c r="M4459" i="1"/>
  <c r="S4461" i="1"/>
  <c r="AB4461" i="1" s="1"/>
  <c r="P4466" i="1"/>
  <c r="V4468" i="1"/>
  <c r="AB4468" i="1" s="1"/>
  <c r="Z4472" i="1"/>
  <c r="AB4472" i="1" s="1"/>
  <c r="AB4474" i="1"/>
  <c r="M4475" i="1"/>
  <c r="AB4475" i="1" s="1"/>
  <c r="S4477" i="1"/>
  <c r="AB4477" i="1" s="1"/>
  <c r="AB4478" i="1"/>
  <c r="Z4480" i="1"/>
  <c r="AB4480" i="1" s="1"/>
  <c r="M4483" i="1"/>
  <c r="AB4483" i="1" s="1"/>
  <c r="AB4485" i="1"/>
  <c r="S4485" i="1"/>
  <c r="AB4486" i="1"/>
  <c r="Z4488" i="1"/>
  <c r="M4491" i="1"/>
  <c r="AB4491" i="1" s="1"/>
  <c r="S4493" i="1"/>
  <c r="AB4493" i="1" s="1"/>
  <c r="AB4494" i="1"/>
  <c r="Z4496" i="1"/>
  <c r="AB4496" i="1" s="1"/>
  <c r="M4499" i="1"/>
  <c r="AB4501" i="1"/>
  <c r="AB4503" i="1"/>
  <c r="AB4505" i="1"/>
  <c r="AB4507" i="1"/>
  <c r="AB4512" i="1"/>
  <c r="AB4514" i="1"/>
  <c r="AB4523" i="1"/>
  <c r="AB4528" i="1"/>
  <c r="AB4530" i="1"/>
  <c r="AB4539" i="1"/>
  <c r="AB4544" i="1"/>
  <c r="AB4546" i="1"/>
  <c r="AB4555" i="1"/>
  <c r="AB4560" i="1"/>
  <c r="AB4562" i="1"/>
  <c r="AB4571" i="1"/>
  <c r="AB4576" i="1"/>
  <c r="AB4578" i="1"/>
  <c r="AB4585" i="1"/>
  <c r="AB4589" i="1"/>
  <c r="AB4593" i="1"/>
  <c r="AB4597" i="1"/>
  <c r="AB4601" i="1"/>
  <c r="AB4605" i="1"/>
  <c r="AB4609" i="1"/>
  <c r="AB4613" i="1"/>
  <c r="AB4617" i="1"/>
  <c r="AB4466" i="1"/>
  <c r="AB4481" i="1"/>
  <c r="AB4482" i="1"/>
  <c r="AB4489" i="1"/>
  <c r="AB4490" i="1"/>
  <c r="AB4497" i="1"/>
  <c r="AB4498" i="1"/>
  <c r="AB4502" i="1"/>
  <c r="AB4506" i="1"/>
  <c r="AB4513" i="1"/>
  <c r="AB4515" i="1"/>
  <c r="AB4520" i="1"/>
  <c r="AB4522" i="1"/>
  <c r="AB4529" i="1"/>
  <c r="AB4531" i="1"/>
  <c r="AB4536" i="1"/>
  <c r="AB4538" i="1"/>
  <c r="AB4545" i="1"/>
  <c r="AB4547" i="1"/>
  <c r="AB4552" i="1"/>
  <c r="AB4554" i="1"/>
  <c r="AB4561" i="1"/>
  <c r="AB4563" i="1"/>
  <c r="AB4568" i="1"/>
  <c r="AB4570" i="1"/>
  <c r="AB4577" i="1"/>
  <c r="AB4579" i="1"/>
  <c r="AB4584" i="1"/>
  <c r="AB4587" i="1"/>
  <c r="AB4591" i="1"/>
  <c r="AB4595" i="1"/>
  <c r="AB4599" i="1"/>
  <c r="AB4603" i="1"/>
  <c r="AB4607" i="1"/>
  <c r="AB4611" i="1"/>
  <c r="AB4623" i="1"/>
  <c r="AB4614" i="1"/>
  <c r="M4615" i="1"/>
  <c r="AB4615" i="1" s="1"/>
  <c r="S4617" i="1"/>
  <c r="P4622" i="1"/>
  <c r="AB4622" i="1" s="1"/>
  <c r="S4625" i="1"/>
  <c r="AB4625" i="1" s="1"/>
  <c r="Z4628" i="1"/>
  <c r="AB4628" i="1" s="1"/>
  <c r="M4631" i="1"/>
  <c r="AB4631" i="1" s="1"/>
  <c r="AB4633" i="1"/>
  <c r="S4633" i="1"/>
  <c r="AB4634" i="1"/>
  <c r="Z4636" i="1"/>
  <c r="AB4639" i="1"/>
  <c r="AB4641" i="1"/>
  <c r="AB4643" i="1"/>
  <c r="AB4648" i="1"/>
  <c r="AB4650" i="1"/>
  <c r="AB4657" i="1"/>
  <c r="AB4659" i="1"/>
  <c r="AB4664" i="1"/>
  <c r="AB4666" i="1"/>
  <c r="AB4673" i="1"/>
  <c r="AB4675" i="1"/>
  <c r="AB4680" i="1"/>
  <c r="AB4682" i="1"/>
  <c r="AB4689" i="1"/>
  <c r="AB4691" i="1"/>
  <c r="AB4696" i="1"/>
  <c r="AB4698" i="1"/>
  <c r="AB4705" i="1"/>
  <c r="AB4707" i="1"/>
  <c r="AB4714" i="1"/>
  <c r="AB4718" i="1"/>
  <c r="Z4616" i="1"/>
  <c r="AB4616" i="1" s="1"/>
  <c r="AB4618" i="1"/>
  <c r="M4619" i="1"/>
  <c r="AB4619" i="1" s="1"/>
  <c r="S4621" i="1"/>
  <c r="AB4621" i="1" s="1"/>
  <c r="P4626" i="1"/>
  <c r="AB4626" i="1" s="1"/>
  <c r="V4628" i="1"/>
  <c r="P4634" i="1"/>
  <c r="V4636" i="1"/>
  <c r="AB4636" i="1" s="1"/>
  <c r="AB4644" i="1"/>
  <c r="AB4646" i="1"/>
  <c r="AB4655" i="1"/>
  <c r="AB4660" i="1"/>
  <c r="AB4662" i="1"/>
  <c r="AB4671" i="1"/>
  <c r="AB4676" i="1"/>
  <c r="AB4678" i="1"/>
  <c r="AB4687" i="1"/>
  <c r="AB4692" i="1"/>
  <c r="AB4694" i="1"/>
  <c r="AB4703" i="1"/>
  <c r="AB4708" i="1"/>
  <c r="AB4710" i="1"/>
  <c r="AB4713" i="1"/>
  <c r="AB4717" i="1"/>
  <c r="AB4721" i="1"/>
  <c r="AB4724" i="1"/>
  <c r="AB4630" i="1"/>
  <c r="AB4645" i="1"/>
  <c r="AB4647" i="1"/>
  <c r="AB4652" i="1"/>
  <c r="AB4654" i="1"/>
  <c r="AB4661" i="1"/>
  <c r="AB4663" i="1"/>
  <c r="AB4668" i="1"/>
  <c r="AB4670" i="1"/>
  <c r="AB4677" i="1"/>
  <c r="AB4679" i="1"/>
  <c r="AB4684" i="1"/>
  <c r="AB4686" i="1"/>
  <c r="AB4693" i="1"/>
  <c r="AB4695" i="1"/>
  <c r="AB4700" i="1"/>
  <c r="AB4702" i="1"/>
  <c r="AB4709" i="1"/>
  <c r="AB4711" i="1"/>
  <c r="AB4715" i="1"/>
  <c r="AB4719" i="1"/>
  <c r="AB4728" i="1"/>
  <c r="AB4729" i="1"/>
  <c r="P4723" i="1"/>
  <c r="V4725" i="1"/>
  <c r="AB4725" i="1" s="1"/>
  <c r="Z4729" i="1"/>
  <c r="AB4731" i="1"/>
  <c r="M4732" i="1"/>
  <c r="AB4732" i="1" s="1"/>
  <c r="S4734" i="1"/>
  <c r="AB4734" i="1" s="1"/>
  <c r="P4739" i="1"/>
  <c r="V4741" i="1"/>
  <c r="AB4741" i="1" s="1"/>
  <c r="P4747" i="1"/>
  <c r="V4749" i="1"/>
  <c r="AB4749" i="1" s="1"/>
  <c r="P4755" i="1"/>
  <c r="AB4761" i="1"/>
  <c r="AB4763" i="1"/>
  <c r="AB4770" i="1"/>
  <c r="AB4772" i="1"/>
  <c r="AB4777" i="1"/>
  <c r="AB4784" i="1"/>
  <c r="S4722" i="1"/>
  <c r="AB4722" i="1" s="1"/>
  <c r="P4727" i="1"/>
  <c r="AB4735" i="1"/>
  <c r="AB4743" i="1"/>
  <c r="AB4751" i="1"/>
  <c r="AB4800" i="1"/>
  <c r="AB4723" i="1"/>
  <c r="AB4762" i="1"/>
  <c r="AB4764" i="1"/>
  <c r="AB4771" i="1"/>
  <c r="AB4778" i="1"/>
  <c r="AB4779" i="1"/>
  <c r="AB4780" i="1"/>
  <c r="AB4790" i="1"/>
  <c r="AB4727" i="1"/>
  <c r="AB4738" i="1"/>
  <c r="AB4739" i="1"/>
  <c r="AB4746" i="1"/>
  <c r="AB4747" i="1"/>
  <c r="AB4754" i="1"/>
  <c r="AB4755" i="1"/>
  <c r="AB4758" i="1"/>
  <c r="AB4760" i="1"/>
  <c r="AB4765" i="1"/>
  <c r="AB4767" i="1"/>
  <c r="AB4774" i="1"/>
  <c r="AB4776" i="1"/>
  <c r="AB4787" i="1"/>
  <c r="AB4788" i="1"/>
  <c r="AB4792" i="1"/>
  <c r="AB4796" i="1"/>
  <c r="Z4779" i="1"/>
  <c r="AB4781" i="1"/>
  <c r="M4782" i="1"/>
  <c r="AB4782" i="1" s="1"/>
  <c r="S4784" i="1"/>
  <c r="P4789" i="1"/>
  <c r="V4791" i="1"/>
  <c r="AB4791" i="1" s="1"/>
  <c r="Z4795" i="1"/>
  <c r="AB4797" i="1"/>
  <c r="M4798" i="1"/>
  <c r="AB4798" i="1" s="1"/>
  <c r="S4800" i="1"/>
  <c r="M4803" i="1"/>
  <c r="AB4803" i="1" s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61" i="1"/>
  <c r="AB4864" i="1"/>
  <c r="AB4869" i="1"/>
  <c r="Z4783" i="1"/>
  <c r="AB4783" i="1" s="1"/>
  <c r="AB4785" i="1"/>
  <c r="M4786" i="1"/>
  <c r="AB4786" i="1" s="1"/>
  <c r="S4788" i="1"/>
  <c r="P4793" i="1"/>
  <c r="AB4793" i="1" s="1"/>
  <c r="V4795" i="1"/>
  <c r="AB4795" i="1" s="1"/>
  <c r="Z4799" i="1"/>
  <c r="AB4799" i="1" s="1"/>
  <c r="AB4801" i="1"/>
  <c r="AB4880" i="1"/>
  <c r="AB4789" i="1"/>
  <c r="AB4802" i="1"/>
  <c r="AB4859" i="1"/>
  <c r="AB4860" i="1"/>
  <c r="AB4867" i="1"/>
  <c r="AB4858" i="1"/>
  <c r="AB4878" i="1"/>
  <c r="S4878" i="1"/>
  <c r="P4879" i="1"/>
  <c r="Z4881" i="1"/>
  <c r="AB4881" i="1" s="1"/>
  <c r="AB4883" i="1"/>
  <c r="AB4889" i="1"/>
  <c r="AB4892" i="1"/>
  <c r="AB4894" i="1"/>
  <c r="AB4896" i="1"/>
  <c r="AB4898" i="1"/>
  <c r="AB4900" i="1"/>
  <c r="AB4902" i="1"/>
  <c r="AB4907" i="1"/>
  <c r="AB4911" i="1"/>
  <c r="AB4914" i="1"/>
  <c r="AB4919" i="1"/>
  <c r="AB4922" i="1"/>
  <c r="Z4860" i="1"/>
  <c r="AB4862" i="1"/>
  <c r="M4863" i="1"/>
  <c r="AB4863" i="1" s="1"/>
  <c r="S4865" i="1"/>
  <c r="AB4865" i="1" s="1"/>
  <c r="S4874" i="1"/>
  <c r="AB4874" i="1" s="1"/>
  <c r="AB4875" i="1"/>
  <c r="M4880" i="1"/>
  <c r="V4881" i="1"/>
  <c r="S4882" i="1"/>
  <c r="AB4882" i="1" s="1"/>
  <c r="P4883" i="1"/>
  <c r="Z4885" i="1"/>
  <c r="AB4887" i="1"/>
  <c r="AB4866" i="1"/>
  <c r="AB4871" i="1"/>
  <c r="AB4910" i="1"/>
  <c r="AB4913" i="1"/>
  <c r="AB4879" i="1"/>
  <c r="AB4885" i="1"/>
  <c r="AB4890" i="1"/>
  <c r="AB4905" i="1"/>
  <c r="AB4917" i="1"/>
  <c r="P4904" i="1"/>
  <c r="V4906" i="1"/>
  <c r="AB4906" i="1" s="1"/>
  <c r="Z4910" i="1"/>
  <c r="AB4912" i="1"/>
  <c r="M4913" i="1"/>
  <c r="S4915" i="1"/>
  <c r="AB4915" i="1" s="1"/>
  <c r="P4920" i="1"/>
  <c r="M4926" i="1"/>
  <c r="AB4926" i="1" s="1"/>
  <c r="V4927" i="1"/>
  <c r="AB4928" i="1"/>
  <c r="S4928" i="1"/>
  <c r="P4929" i="1"/>
  <c r="AB4932" i="1"/>
  <c r="AB4936" i="1"/>
  <c r="AB4940" i="1"/>
  <c r="AB4944" i="1"/>
  <c r="AB4948" i="1"/>
  <c r="AB4952" i="1"/>
  <c r="AB4961" i="1"/>
  <c r="AB4963" i="1"/>
  <c r="AB4971" i="1"/>
  <c r="AB4916" i="1"/>
  <c r="AB4927" i="1"/>
  <c r="AB4958" i="1"/>
  <c r="AB4904" i="1"/>
  <c r="AB4920" i="1"/>
  <c r="AB4930" i="1"/>
  <c r="AB4934" i="1"/>
  <c r="AB4938" i="1"/>
  <c r="AB4942" i="1"/>
  <c r="AB4946" i="1"/>
  <c r="AB4950" i="1"/>
  <c r="AB4954" i="1"/>
  <c r="AB4908" i="1"/>
  <c r="AB4921" i="1"/>
  <c r="AB4924" i="1"/>
  <c r="AB4929" i="1"/>
  <c r="AB4933" i="1"/>
  <c r="AB4937" i="1"/>
  <c r="AB4941" i="1"/>
  <c r="AB4945" i="1"/>
  <c r="AB4949" i="1"/>
  <c r="AB4957" i="1"/>
  <c r="AB4960" i="1"/>
  <c r="AB4964" i="1"/>
  <c r="AB4980" i="1"/>
  <c r="AB4986" i="1"/>
  <c r="AB4988" i="1"/>
  <c r="AB4994" i="1"/>
  <c r="AB4996" i="1"/>
  <c r="P4956" i="1"/>
  <c r="AB4956" i="1" s="1"/>
  <c r="V4958" i="1"/>
  <c r="Z4962" i="1"/>
  <c r="Z4966" i="1"/>
  <c r="AB4970" i="1"/>
  <c r="Z4974" i="1"/>
  <c r="S4975" i="1"/>
  <c r="P4976" i="1"/>
  <c r="AB4976" i="1" s="1"/>
  <c r="M4977" i="1"/>
  <c r="AB4977" i="1" s="1"/>
  <c r="Z4978" i="1"/>
  <c r="S4979" i="1"/>
  <c r="P4980" i="1"/>
  <c r="M4981" i="1"/>
  <c r="AB4981" i="1" s="1"/>
  <c r="Z4982" i="1"/>
  <c r="AB4982" i="1" s="1"/>
  <c r="S4983" i="1"/>
  <c r="P4984" i="1"/>
  <c r="AB4984" i="1" s="1"/>
  <c r="M4985" i="1"/>
  <c r="AB4985" i="1" s="1"/>
  <c r="Z4986" i="1"/>
  <c r="S4987" i="1"/>
  <c r="P4988" i="1"/>
  <c r="M4989" i="1"/>
  <c r="AB4989" i="1" s="1"/>
  <c r="Z4990" i="1"/>
  <c r="AB4990" i="1" s="1"/>
  <c r="S4991" i="1"/>
  <c r="P4992" i="1"/>
  <c r="AB4992" i="1" s="1"/>
  <c r="M4993" i="1"/>
  <c r="AB4993" i="1" s="1"/>
  <c r="Z4994" i="1"/>
  <c r="S4995" i="1"/>
  <c r="P4996" i="1"/>
  <c r="M4997" i="1"/>
  <c r="AB4997" i="1" s="1"/>
  <c r="Z4998" i="1"/>
  <c r="AB4998" i="1" s="1"/>
  <c r="P5000" i="1"/>
  <c r="AB5000" i="1" s="1"/>
  <c r="M5001" i="1"/>
  <c r="AB5001" i="1" s="1"/>
  <c r="Z5002" i="1"/>
  <c r="AB5002" i="1" s="1"/>
  <c r="S4955" i="1"/>
  <c r="AB4955" i="1" s="1"/>
  <c r="P4960" i="1"/>
  <c r="V4962" i="1"/>
  <c r="AB4962" i="1" s="1"/>
  <c r="AB4968" i="1"/>
  <c r="P4972" i="1"/>
  <c r="AB4972" i="1" s="1"/>
  <c r="V4974" i="1"/>
  <c r="AB4975" i="1"/>
  <c r="V4978" i="1"/>
  <c r="AB4978" i="1" s="1"/>
  <c r="AB4979" i="1"/>
  <c r="AB4983" i="1"/>
  <c r="AB4987" i="1"/>
  <c r="AB4991" i="1"/>
  <c r="AB4995" i="1"/>
  <c r="AB4966" i="1"/>
  <c r="AB49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<sst xmlns="http://schemas.openxmlformats.org/spreadsheetml/2006/main" count="33" uniqueCount="20">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</sst>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/>
    </xf>
    <xf numFmtId="164" fontId="19" fillId="0" borderId="13" xfId="42" applyNumberFormat="1" applyFont="1" applyBorder="1" applyAlignment="1" applyProtection="1">
      <alignment horizontal="center" vertical="center"/>
    </xf>
    <xf numFmtId="1" fontId="0" fillId="0" borderId="13" xfId="42" applyNumberFormat="1" applyFont="1" applyBorder="1" applyAlignment="1" applyProtection="1">
      <alignment horizontal="center"/>
    </xf>
    <xf numFmtId="165" fontId="0" fillId="0" borderId="13" xfId="42" applyNumberFormat="1" applyFont="1" applyBorder="1" applyAlignment="1" applyProtection="1">
      <alignment horizontal="center"/>
    </xf>
    <xf numFmtId="1" fontId="0" fillId="0" borderId="13" xfId="42" applyNumberFormat="1" applyFont="1" applyBorder="1" applyAlignment="1" applyProtection="1">
      <alignment horizontal="left"/>
    </xf>
    <xf numFmtId="0" fontId="0" fillId="35" borderId="13" xfId="0" applyFill="1" applyBorder="1" applyAlignment="1" applyProtection="1">
      <alignment horizontal="center"/>
    </xf>
    <xf numFmtId="166" fontId="0" fillId="36" borderId="14" xfId="0" applyNumberFormat="1" applyFill="1" applyBorder="1" applyAlignment="1" applyProtection="1">
      <alignment horizontal="center"/>
    </xf>
    <xf numFmtId="2" fontId="0" fillId="0" borderId="13" xfId="0" applyNumberFormat="1" applyFont="1" applyBorder="1" applyAlignment="1" applyProtection="1">
      <alignment vertical="center"/>
    </xf>
    <xf numFmtId="2" fontId="0" fillId="0" borderId="13" xfId="0" applyNumberFormat="1" applyFont="1" applyBorder="1" applyAlignment="1" applyProtection="1">
      <alignment horizontal="right" vertical="center"/>
    </xf>
    <xf numFmtId="2" fontId="0" fillId="0" borderId="11" xfId="0" applyNumberFormat="1" applyFont="1" applyBorder="1" applyAlignment="1" applyProtection="1">
      <alignment horizontal="right" vertical="center"/>
    </xf>
    <xf numFmtId="0" fontId="0" fillId="0" borderId="11" xfId="0" applyBorder="1" applyAlignment="1" applyProtection="1"/>
    <xf numFmtId="0" fontId="0" fillId="0" borderId="0" xfId="0" applyProtection="1"/>
    <xf numFmtId="167" fontId="0" fillId="0" borderId="0" xfId="0" applyNumberForma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0" xfId="0" applyFont="1" applyFill="1" applyBorder="1" applyAlignment="1" applyProtection="1">
      <alignment horizontal="center" vertical="center" wrapText="1"/>
    </xf>
    <xf numFmtId="0" fontId="18" fillId="34" borderId="12" xfId="0" applyFont="1" applyFill="1" applyBorder="1" applyAlignment="1" applyProtection="1">
      <alignment horizontal="center" vertical="center" wrapText="1"/>
    </xf>
    <xf numFmtId="0" fontId="18" fillId="33" borderId="10" xfId="0" applyFont="1" applyFill="1" applyBorder="1" applyAlignment="1" applyProtection="1">
      <alignment horizontal="center" vertical="center"/>
    </xf>
    <xf numFmtId="0" fontId="18" fillId="33" borderId="12" xfId="0" applyFont="1" applyFill="1" applyBorder="1" applyAlignment="1" applyProtection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6-Junho/13-%20PCF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  <sheetName val="Plan2"/>
      <sheetName val="Plan3"/>
    </sheetNames>
    <sheetDataSet>
      <sheetData sheetId="0">
        <row r="3"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1 - Médico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saúda</v>
          </cell>
        </row>
        <row r="32">
          <cell r="E32" t="str">
            <v>1 - Médico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2 - Outros Profissionais da saúda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saúda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1 - Médico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1 - Médico</v>
          </cell>
        </row>
        <row r="73">
          <cell r="E73" t="str">
            <v>2 - Outros Profissionais da Saúde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1 - Médico</v>
          </cell>
        </row>
        <row r="84">
          <cell r="E84" t="str">
            <v>2 - Outros Profissionais da Saúde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saúda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saúda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1 - Médico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1 - Médico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1 - Médico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1 - Médico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saúda</v>
          </cell>
        </row>
        <row r="163">
          <cell r="E163" t="str">
            <v>2 - Outros Profissionais da saúda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saúda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1 - Médico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2 - Outros Profissionais da Saúde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saúda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2 - Outros Profissionais da Saúde</v>
          </cell>
        </row>
        <row r="217">
          <cell r="E217" t="str">
            <v>3 - Administrativo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2 - Outros Profissionais da Saúde</v>
          </cell>
        </row>
        <row r="227">
          <cell r="E227" t="str">
            <v>1 - Médico</v>
          </cell>
        </row>
        <row r="228">
          <cell r="E228" t="str">
            <v>1 - Médico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1 - Médico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3 - Administrativo</v>
          </cell>
        </row>
        <row r="236">
          <cell r="E236" t="str">
            <v>1 - Médico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3 - Administrativo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3 - Administrativo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1 - Médico</v>
          </cell>
        </row>
        <row r="262">
          <cell r="E262" t="str">
            <v>2 - Outros Profissionais da Saúde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1 - Médico</v>
          </cell>
        </row>
        <row r="273">
          <cell r="E273" t="str">
            <v>2 - Outros Profissionais da Saúde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1 - Médico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1 - Médico</v>
          </cell>
        </row>
        <row r="282">
          <cell r="E282" t="str">
            <v>2 - Outros Profissionais da Saúde</v>
          </cell>
        </row>
        <row r="283">
          <cell r="E283" t="str">
            <v>3 - Administrativo</v>
          </cell>
        </row>
        <row r="284">
          <cell r="E284" t="str">
            <v>2 - Outros Profissionais da Saúde</v>
          </cell>
        </row>
        <row r="285">
          <cell r="E285" t="str">
            <v>3 - Administrativo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saúda</v>
          </cell>
        </row>
        <row r="288">
          <cell r="E288" t="str">
            <v>2 - Outros Profissionais da Saúde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PETROLINA</v>
          </cell>
          <cell r="E12" t="str">
            <v>ADJALINE ALVES DA SILVA</v>
          </cell>
          <cell r="F12" t="str">
            <v>3 - Administrativo</v>
          </cell>
          <cell r="G12" t="str">
            <v>5163-45</v>
          </cell>
          <cell r="H12">
            <v>43952</v>
          </cell>
          <cell r="I12">
            <v>13.13</v>
          </cell>
          <cell r="J12">
            <v>105.07</v>
          </cell>
          <cell r="M12">
            <v>0</v>
          </cell>
          <cell r="O12">
            <v>0.94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ADRIANA ALVES DA SILVA LEANDRO</v>
          </cell>
          <cell r="F13" t="str">
            <v>2 - Outros Profissionais da Saúde</v>
          </cell>
          <cell r="G13" t="str">
            <v>3222-05</v>
          </cell>
          <cell r="H13">
            <v>43952</v>
          </cell>
          <cell r="I13">
            <v>13.58</v>
          </cell>
          <cell r="J13">
            <v>108.63</v>
          </cell>
          <cell r="M13">
            <v>0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ADRIANA LEITE DA SILVA</v>
          </cell>
          <cell r="F14" t="str">
            <v>2 - Outros Profissionais da Saúde</v>
          </cell>
          <cell r="G14" t="str">
            <v>3222-05</v>
          </cell>
          <cell r="H14">
            <v>43952</v>
          </cell>
          <cell r="I14">
            <v>11.83</v>
          </cell>
          <cell r="J14">
            <v>94.67</v>
          </cell>
          <cell r="M14">
            <v>0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ALAN GEORGE QUEIROZ AZEVEDO</v>
          </cell>
          <cell r="F15" t="str">
            <v>2 - Outros Profissionais da Saúde</v>
          </cell>
          <cell r="G15" t="str">
            <v>2235-05</v>
          </cell>
          <cell r="H15">
            <v>43952</v>
          </cell>
          <cell r="I15">
            <v>36.71</v>
          </cell>
          <cell r="J15">
            <v>293.66000000000003</v>
          </cell>
          <cell r="M15">
            <v>2.99</v>
          </cell>
          <cell r="O15">
            <v>1.97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ALBERT GEORGES DANTAS BISPO</v>
          </cell>
          <cell r="F16" t="str">
            <v>2 - Outros Profissionais da Saúde</v>
          </cell>
          <cell r="G16" t="str">
            <v>5151-10</v>
          </cell>
          <cell r="H16">
            <v>43952</v>
          </cell>
          <cell r="I16">
            <v>12.83</v>
          </cell>
          <cell r="J16">
            <v>102.67</v>
          </cell>
          <cell r="M16">
            <v>0</v>
          </cell>
          <cell r="O16">
            <v>0.94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ALCILENE CORDEIRO DE MORAES</v>
          </cell>
          <cell r="F17" t="str">
            <v>2 - Outros Profissionais da Saúde</v>
          </cell>
          <cell r="G17" t="str">
            <v>3222-05</v>
          </cell>
          <cell r="H17">
            <v>43952</v>
          </cell>
          <cell r="I17">
            <v>0</v>
          </cell>
          <cell r="J17">
            <v>0</v>
          </cell>
          <cell r="L17">
            <v>216.09</v>
          </cell>
          <cell r="M17">
            <v>0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ALDECI LIMA DO NASCIMENTO</v>
          </cell>
          <cell r="F18" t="str">
            <v>2 - Outros Profissionais da Saúde</v>
          </cell>
          <cell r="G18" t="str">
            <v>3222-05</v>
          </cell>
          <cell r="H18">
            <v>43952</v>
          </cell>
          <cell r="I18">
            <v>13.54</v>
          </cell>
          <cell r="J18">
            <v>108.29</v>
          </cell>
          <cell r="L18">
            <v>216.09</v>
          </cell>
          <cell r="M18">
            <v>0</v>
          </cell>
          <cell r="O18">
            <v>0.94</v>
          </cell>
          <cell r="R18">
            <v>224</v>
          </cell>
          <cell r="S18">
            <v>54</v>
          </cell>
          <cell r="U18">
            <v>0</v>
          </cell>
        </row>
        <row r="19">
          <cell r="C19" t="str">
            <v>UPAE PETROLINA</v>
          </cell>
          <cell r="E19" t="str">
            <v>ALESSANDRA LOURENCO MEDEIROS</v>
          </cell>
          <cell r="F19" t="str">
            <v>3 - Administrativo</v>
          </cell>
          <cell r="G19" t="str">
            <v>4131-15</v>
          </cell>
          <cell r="H19">
            <v>43952</v>
          </cell>
          <cell r="I19">
            <v>13.52</v>
          </cell>
          <cell r="J19">
            <v>108.17</v>
          </cell>
          <cell r="L19">
            <v>216.09</v>
          </cell>
          <cell r="M19">
            <v>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ALVARO ALVES DE LIMA</v>
          </cell>
          <cell r="F20" t="str">
            <v>3 - Administrativo</v>
          </cell>
          <cell r="G20" t="str">
            <v>5174-10</v>
          </cell>
          <cell r="H20">
            <v>43952</v>
          </cell>
          <cell r="I20">
            <v>12.43</v>
          </cell>
          <cell r="J20">
            <v>99.44</v>
          </cell>
          <cell r="M20">
            <v>0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NUNES RAMOS</v>
          </cell>
          <cell r="F21" t="str">
            <v>3 - Administrativo</v>
          </cell>
          <cell r="G21" t="str">
            <v>4110-10</v>
          </cell>
          <cell r="H21">
            <v>43952</v>
          </cell>
          <cell r="I21">
            <v>10.75</v>
          </cell>
          <cell r="J21">
            <v>86.03</v>
          </cell>
          <cell r="M21">
            <v>20.9</v>
          </cell>
          <cell r="O21">
            <v>0.94</v>
          </cell>
          <cell r="R21">
            <v>280</v>
          </cell>
          <cell r="S21">
            <v>33.44</v>
          </cell>
          <cell r="U21">
            <v>0</v>
          </cell>
        </row>
        <row r="22">
          <cell r="C22" t="str">
            <v>UPAE PETROLINA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>
            <v>43952</v>
          </cell>
          <cell r="I22">
            <v>2.5</v>
          </cell>
          <cell r="J22">
            <v>4.99</v>
          </cell>
          <cell r="L22">
            <v>41.16</v>
          </cell>
          <cell r="M22">
            <v>0</v>
          </cell>
          <cell r="O22">
            <v>0.94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ANA CARLA DE ARAUJO POSSIDIO COELHO</v>
          </cell>
          <cell r="F23" t="str">
            <v>2 - Outros Profissionais da Saúde</v>
          </cell>
          <cell r="G23" t="str">
            <v>2516-05</v>
          </cell>
          <cell r="H23">
            <v>43952</v>
          </cell>
          <cell r="I23">
            <v>0</v>
          </cell>
          <cell r="J23">
            <v>0</v>
          </cell>
          <cell r="L23">
            <v>41.16</v>
          </cell>
          <cell r="M23">
            <v>0</v>
          </cell>
          <cell r="O23">
            <v>0.94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ANA CAROLINY PEREIRA DA SILVA</v>
          </cell>
          <cell r="F24" t="str">
            <v>3 - Administrativo</v>
          </cell>
          <cell r="G24" t="str">
            <v>4110-10</v>
          </cell>
          <cell r="H24">
            <v>43952</v>
          </cell>
          <cell r="I24">
            <v>12.89</v>
          </cell>
          <cell r="J24">
            <v>103.11</v>
          </cell>
          <cell r="L24">
            <v>51.45</v>
          </cell>
          <cell r="M24">
            <v>0</v>
          </cell>
          <cell r="O24">
            <v>0.94</v>
          </cell>
          <cell r="R24">
            <v>112</v>
          </cell>
          <cell r="S24">
            <v>54</v>
          </cell>
          <cell r="U24">
            <v>0</v>
          </cell>
        </row>
        <row r="25">
          <cell r="C25" t="str">
            <v>UPAE PETROLINA</v>
          </cell>
          <cell r="E25" t="str">
            <v>ANA KARENE DA SILVA RAMOS</v>
          </cell>
          <cell r="F25" t="str">
            <v>2 - Outros Profissionais da Saúde</v>
          </cell>
          <cell r="G25" t="str">
            <v>3222-05</v>
          </cell>
          <cell r="H25">
            <v>43952</v>
          </cell>
          <cell r="I25">
            <v>15.63</v>
          </cell>
          <cell r="J25">
            <v>125.01</v>
          </cell>
          <cell r="L25">
            <v>41.16</v>
          </cell>
          <cell r="M25">
            <v>0</v>
          </cell>
          <cell r="O25">
            <v>0.94</v>
          </cell>
          <cell r="R25">
            <v>224</v>
          </cell>
          <cell r="S25">
            <v>58.52</v>
          </cell>
          <cell r="U25">
            <v>0</v>
          </cell>
        </row>
        <row r="26">
          <cell r="C26" t="str">
            <v>UPAE PETROLINA</v>
          </cell>
          <cell r="E26" t="str">
            <v>ANA LETICIA DOS SANTOS RODRIGUES LIMA</v>
          </cell>
          <cell r="F26" t="str">
            <v>3 - Administrativo</v>
          </cell>
          <cell r="G26" t="str">
            <v>4110-10</v>
          </cell>
          <cell r="H26">
            <v>43952</v>
          </cell>
          <cell r="I26">
            <v>2.5</v>
          </cell>
          <cell r="J26">
            <v>4.99</v>
          </cell>
          <cell r="M26">
            <v>0</v>
          </cell>
          <cell r="O26">
            <v>0.94</v>
          </cell>
          <cell r="S26">
            <v>5.22</v>
          </cell>
          <cell r="U26">
            <v>0</v>
          </cell>
        </row>
        <row r="27">
          <cell r="C27" t="str">
            <v>UPAE PETROLINA</v>
          </cell>
          <cell r="E27" t="str">
            <v>ANA PAULA LINS LIMA DA SILVA</v>
          </cell>
          <cell r="F27" t="str">
            <v>2 - Outros Profissionais da Saúde</v>
          </cell>
          <cell r="G27" t="str">
            <v>3222-05</v>
          </cell>
          <cell r="H27">
            <v>43952</v>
          </cell>
          <cell r="I27">
            <v>13.02</v>
          </cell>
          <cell r="J27">
            <v>104.14</v>
          </cell>
          <cell r="M27">
            <v>0</v>
          </cell>
          <cell r="O27">
            <v>0.94</v>
          </cell>
          <cell r="R27">
            <v>112</v>
          </cell>
          <cell r="S27">
            <v>57.6</v>
          </cell>
          <cell r="U27">
            <v>64</v>
          </cell>
        </row>
        <row r="28">
          <cell r="C28" t="str">
            <v>UPAE PETROLINA</v>
          </cell>
          <cell r="E28" t="str">
            <v>ANA PAULA RODRIGUES DOS SANTOS</v>
          </cell>
          <cell r="F28" t="str">
            <v>2 - Outros Profissionais da Saúde</v>
          </cell>
          <cell r="G28" t="str">
            <v>2235-05</v>
          </cell>
          <cell r="H28">
            <v>43952</v>
          </cell>
          <cell r="I28">
            <v>34.369999999999997</v>
          </cell>
          <cell r="J28">
            <v>274.92</v>
          </cell>
          <cell r="L28">
            <v>41.16</v>
          </cell>
          <cell r="M28">
            <v>0</v>
          </cell>
          <cell r="O28">
            <v>1.97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ANDERSON DE LIMA SANTOS</v>
          </cell>
          <cell r="F29" t="str">
            <v>3 - Administrativo</v>
          </cell>
          <cell r="G29" t="str">
            <v>5142-25</v>
          </cell>
          <cell r="H29">
            <v>43952</v>
          </cell>
          <cell r="I29">
            <v>13</v>
          </cell>
          <cell r="J29">
            <v>104.03</v>
          </cell>
          <cell r="L29">
            <v>51.45</v>
          </cell>
          <cell r="M29">
            <v>20.9</v>
          </cell>
          <cell r="O29">
            <v>0.94</v>
          </cell>
          <cell r="R29">
            <v>140</v>
          </cell>
          <cell r="S29">
            <v>50.16</v>
          </cell>
          <cell r="U29">
            <v>0</v>
          </cell>
        </row>
        <row r="30">
          <cell r="C30" t="str">
            <v>UPAE PETROLINA</v>
          </cell>
          <cell r="E30" t="str">
            <v>ANDREA DOS SANTOS SILVA</v>
          </cell>
          <cell r="F30" t="str">
            <v>2 - Outros Profissionais da Saúde</v>
          </cell>
          <cell r="G30" t="str">
            <v>3222-05</v>
          </cell>
          <cell r="H30">
            <v>43952</v>
          </cell>
          <cell r="I30">
            <v>13.97</v>
          </cell>
          <cell r="J30">
            <v>111.74</v>
          </cell>
          <cell r="M30">
            <v>0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ANDREA TENORIO DE BRITO</v>
          </cell>
          <cell r="F31" t="str">
            <v>3 - Administrativo</v>
          </cell>
          <cell r="G31" t="str">
            <v>1422-05</v>
          </cell>
          <cell r="H31">
            <v>43952</v>
          </cell>
          <cell r="I31">
            <v>39</v>
          </cell>
          <cell r="J31">
            <v>311.98</v>
          </cell>
          <cell r="M31">
            <v>56.59</v>
          </cell>
          <cell r="O31">
            <v>0.94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ANDRESKA FERREIRA ALEX</v>
          </cell>
          <cell r="F32" t="str">
            <v>2 - Outros Profissionais da Saúde</v>
          </cell>
          <cell r="G32" t="str">
            <v>2235-05</v>
          </cell>
          <cell r="H32">
            <v>43952</v>
          </cell>
          <cell r="I32">
            <v>31.51</v>
          </cell>
          <cell r="J32">
            <v>252.1</v>
          </cell>
          <cell r="M32">
            <v>2.77</v>
          </cell>
          <cell r="O32">
            <v>1.97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ANTHONY RAFAELL DA SILVA FREIRE</v>
          </cell>
          <cell r="F33" t="str">
            <v>2 - Outros Profissionais da Saúde</v>
          </cell>
          <cell r="G33" t="str">
            <v>3241-15</v>
          </cell>
          <cell r="H33">
            <v>43952</v>
          </cell>
          <cell r="I33">
            <v>33.549999999999997</v>
          </cell>
          <cell r="J33">
            <v>275.24</v>
          </cell>
          <cell r="L33">
            <v>133.77000000000001</v>
          </cell>
          <cell r="M33">
            <v>8.14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ANTONIA MERCIA SILVA CERQUEIRA</v>
          </cell>
          <cell r="F34" t="str">
            <v>2 - Outros Profissionais da Saúde</v>
          </cell>
          <cell r="G34" t="str">
            <v>3222-05</v>
          </cell>
          <cell r="H34">
            <v>43952</v>
          </cell>
          <cell r="I34">
            <v>13</v>
          </cell>
          <cell r="J34">
            <v>104.01</v>
          </cell>
          <cell r="L34">
            <v>133.77000000000001</v>
          </cell>
          <cell r="M34">
            <v>0</v>
          </cell>
          <cell r="O34">
            <v>0.94</v>
          </cell>
          <cell r="R34">
            <v>326.39999999999998</v>
          </cell>
          <cell r="S34">
            <v>33.44</v>
          </cell>
          <cell r="U34">
            <v>0</v>
          </cell>
        </row>
        <row r="35">
          <cell r="C35" t="str">
            <v>UPAE PETROLINA</v>
          </cell>
          <cell r="E35" t="str">
            <v>ANTONIO DE ASSIS REIS JUNIOR</v>
          </cell>
          <cell r="F35" t="str">
            <v>1 - Médico</v>
          </cell>
          <cell r="G35" t="str">
            <v>2251-25</v>
          </cell>
          <cell r="H35">
            <v>43952</v>
          </cell>
          <cell r="I35">
            <v>111.7</v>
          </cell>
          <cell r="J35">
            <v>893.6</v>
          </cell>
          <cell r="L35">
            <v>216.09</v>
          </cell>
          <cell r="M35">
            <v>15.84</v>
          </cell>
          <cell r="O35">
            <v>7.49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ANTONIO RONALDO DE SOUSA JUNIOR</v>
          </cell>
          <cell r="F36" t="str">
            <v>2 - Outros Profissionais da Saúde</v>
          </cell>
          <cell r="G36" t="str">
            <v>2235-05</v>
          </cell>
          <cell r="H36">
            <v>43952</v>
          </cell>
          <cell r="I36">
            <v>41.68</v>
          </cell>
          <cell r="J36">
            <v>333.41</v>
          </cell>
          <cell r="L36">
            <v>41.16</v>
          </cell>
          <cell r="M36">
            <v>2.99</v>
          </cell>
          <cell r="O36">
            <v>1.97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ARLEIDE RIBEIRO DO NASCIMENTO</v>
          </cell>
          <cell r="F37" t="str">
            <v>2 - Outros Profissionais da Saúde</v>
          </cell>
          <cell r="G37" t="str">
            <v>3222-05</v>
          </cell>
          <cell r="H37">
            <v>43952</v>
          </cell>
          <cell r="I37">
            <v>12.95</v>
          </cell>
          <cell r="J37">
            <v>103.64</v>
          </cell>
          <cell r="L37">
            <v>133.77000000000001</v>
          </cell>
          <cell r="M37">
            <v>0</v>
          </cell>
          <cell r="O37">
            <v>0.94</v>
          </cell>
          <cell r="R37">
            <v>214.4</v>
          </cell>
          <cell r="S37">
            <v>62.7</v>
          </cell>
          <cell r="U37">
            <v>64</v>
          </cell>
        </row>
        <row r="38">
          <cell r="C38" t="str">
            <v>UPAE PETROLINA</v>
          </cell>
          <cell r="E38" t="str">
            <v>ARMANDO NEVES DE ALMEIDA</v>
          </cell>
          <cell r="F38" t="str">
            <v>3 - Administrativo</v>
          </cell>
          <cell r="G38" t="str">
            <v>5174-10</v>
          </cell>
          <cell r="H38">
            <v>43952</v>
          </cell>
          <cell r="I38">
            <v>12.35</v>
          </cell>
          <cell r="J38">
            <v>98.79</v>
          </cell>
          <cell r="M38">
            <v>0</v>
          </cell>
          <cell r="O38">
            <v>0.94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AYANE FERREIRA VIANA</v>
          </cell>
          <cell r="F39" t="str">
            <v>2 - Outros Profissionais da Saúde</v>
          </cell>
          <cell r="G39" t="str">
            <v>3222-05</v>
          </cell>
          <cell r="H39">
            <v>43952</v>
          </cell>
          <cell r="I39">
            <v>13.07</v>
          </cell>
          <cell r="J39">
            <v>104.59</v>
          </cell>
          <cell r="M39">
            <v>0</v>
          </cell>
          <cell r="O39">
            <v>0.94</v>
          </cell>
          <cell r="R39">
            <v>112</v>
          </cell>
          <cell r="S39">
            <v>59.28</v>
          </cell>
          <cell r="U39">
            <v>0</v>
          </cell>
        </row>
        <row r="40">
          <cell r="C40" t="str">
            <v>UPAE PETROLINA</v>
          </cell>
          <cell r="E40" t="str">
            <v>AYRTON DA SILVA CARVALHO PEIXOTO</v>
          </cell>
          <cell r="F40" t="str">
            <v>2 - Outros Profissionais da Saúde</v>
          </cell>
          <cell r="G40" t="str">
            <v>5211-30</v>
          </cell>
          <cell r="H40">
            <v>43952</v>
          </cell>
          <cell r="I40">
            <v>17.86</v>
          </cell>
          <cell r="J40">
            <v>142.9</v>
          </cell>
          <cell r="L40">
            <v>92.61</v>
          </cell>
          <cell r="M40">
            <v>0</v>
          </cell>
          <cell r="O40">
            <v>0.94</v>
          </cell>
          <cell r="R40">
            <v>140</v>
          </cell>
          <cell r="S40">
            <v>54</v>
          </cell>
          <cell r="U40">
            <v>0</v>
          </cell>
        </row>
        <row r="41">
          <cell r="C41" t="str">
            <v>UPAE PETROLINA</v>
          </cell>
          <cell r="E41" t="str">
            <v>BRUNA MESQUITA DE ARAUJO LOCIO</v>
          </cell>
          <cell r="F41" t="str">
            <v>4 - Assistência Odontológica</v>
          </cell>
          <cell r="G41" t="str">
            <v>2232-08</v>
          </cell>
          <cell r="H41">
            <v>43952</v>
          </cell>
          <cell r="I41">
            <v>70.42</v>
          </cell>
          <cell r="J41">
            <v>563.39</v>
          </cell>
          <cell r="L41">
            <v>216.09</v>
          </cell>
          <cell r="M41">
            <v>0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BRUNA VIEIRA FERREIRA NUNES</v>
          </cell>
          <cell r="F42" t="str">
            <v>1 - Médico</v>
          </cell>
          <cell r="G42" t="str">
            <v>2251-25</v>
          </cell>
          <cell r="H42">
            <v>43952</v>
          </cell>
          <cell r="I42">
            <v>128.36000000000001</v>
          </cell>
          <cell r="J42">
            <v>1026.8800000000001</v>
          </cell>
          <cell r="M42">
            <v>28.51</v>
          </cell>
          <cell r="O42">
            <v>7.49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BRUNO RAFAEL DOS SANTOS</v>
          </cell>
          <cell r="F43" t="str">
            <v>3 - Administrativo</v>
          </cell>
          <cell r="G43" t="str">
            <v>5174-10</v>
          </cell>
          <cell r="H43">
            <v>43952</v>
          </cell>
          <cell r="I43">
            <v>13.03</v>
          </cell>
          <cell r="J43">
            <v>104.21</v>
          </cell>
          <cell r="M43">
            <v>0</v>
          </cell>
          <cell r="O43">
            <v>0.94</v>
          </cell>
          <cell r="R43">
            <v>118.4</v>
          </cell>
          <cell r="S43">
            <v>62.7</v>
          </cell>
          <cell r="U43">
            <v>0</v>
          </cell>
        </row>
        <row r="44">
          <cell r="C44" t="str">
            <v>UPAE PETROLINA</v>
          </cell>
          <cell r="E44" t="str">
            <v>CAMILA CRISTINA DA SILVA</v>
          </cell>
          <cell r="F44" t="str">
            <v>2 - Outros Profissionais da Saúde</v>
          </cell>
          <cell r="G44" t="str">
            <v>2235-05</v>
          </cell>
          <cell r="H44">
            <v>43952</v>
          </cell>
          <cell r="I44">
            <v>33.61</v>
          </cell>
          <cell r="J44">
            <v>268.91000000000003</v>
          </cell>
          <cell r="M44">
            <v>2.99</v>
          </cell>
          <cell r="O44">
            <v>1.97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CARL ROICHMAN</v>
          </cell>
          <cell r="F45" t="str">
            <v>3 - Administrativo</v>
          </cell>
          <cell r="G45" t="str">
            <v>1312-05</v>
          </cell>
          <cell r="H45">
            <v>43952</v>
          </cell>
          <cell r="I45">
            <v>103.84</v>
          </cell>
          <cell r="J45">
            <v>830.71</v>
          </cell>
          <cell r="L45">
            <v>20.58</v>
          </cell>
          <cell r="M45">
            <v>0</v>
          </cell>
          <cell r="O45">
            <v>0.94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CARLA ARAUJO DA SILVA</v>
          </cell>
          <cell r="F46" t="str">
            <v>3 - Administrativo</v>
          </cell>
          <cell r="G46" t="str">
            <v>4110-10</v>
          </cell>
          <cell r="H46">
            <v>43952</v>
          </cell>
          <cell r="I46">
            <v>14.13</v>
          </cell>
          <cell r="J46">
            <v>113.07</v>
          </cell>
          <cell r="M46">
            <v>0</v>
          </cell>
          <cell r="O46">
            <v>0.94</v>
          </cell>
          <cell r="R46">
            <v>112</v>
          </cell>
          <cell r="S46">
            <v>62.7</v>
          </cell>
          <cell r="U46">
            <v>0</v>
          </cell>
        </row>
        <row r="47">
          <cell r="C47" t="str">
            <v>UPAE PETROLINA</v>
          </cell>
          <cell r="E47" t="str">
            <v>CARLA SANTOS BARBOSA</v>
          </cell>
          <cell r="F47" t="str">
            <v>2 - Outros Profissionais da Saúde</v>
          </cell>
          <cell r="G47" t="str">
            <v>2236-05</v>
          </cell>
          <cell r="H47">
            <v>43952</v>
          </cell>
          <cell r="I47">
            <v>33.729999999999997</v>
          </cell>
          <cell r="J47">
            <v>269.88</v>
          </cell>
          <cell r="L47">
            <v>133.77000000000001</v>
          </cell>
          <cell r="M47">
            <v>0</v>
          </cell>
          <cell r="O47">
            <v>1.97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CARLOS AUGUSTO MACEDO CALLOU</v>
          </cell>
          <cell r="F48" t="str">
            <v>2 - Outros Profissionais da Saúde</v>
          </cell>
          <cell r="G48" t="str">
            <v>2234-05</v>
          </cell>
          <cell r="H48">
            <v>43952</v>
          </cell>
          <cell r="I48">
            <v>69.790000000000006</v>
          </cell>
          <cell r="J48">
            <v>558.33000000000004</v>
          </cell>
          <cell r="L48">
            <v>216.09</v>
          </cell>
          <cell r="M48">
            <v>13.16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CARLOS EDUARDO DOS SANTOS SILVA</v>
          </cell>
          <cell r="F49" t="str">
            <v>3 - Administrativo</v>
          </cell>
          <cell r="G49" t="str">
            <v>5174-10</v>
          </cell>
          <cell r="H49">
            <v>43952</v>
          </cell>
          <cell r="I49">
            <v>14.38</v>
          </cell>
          <cell r="J49">
            <v>115.01</v>
          </cell>
          <cell r="L49">
            <v>216.09</v>
          </cell>
          <cell r="M49">
            <v>0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CARMECELIA DAMASCENO FERNANDES</v>
          </cell>
          <cell r="F50" t="str">
            <v>2 - Outros Profissionais da Saúde</v>
          </cell>
          <cell r="G50" t="str">
            <v>3222-05</v>
          </cell>
          <cell r="H50">
            <v>43952</v>
          </cell>
          <cell r="I50">
            <v>15.15</v>
          </cell>
          <cell r="J50">
            <v>121.18</v>
          </cell>
          <cell r="L50">
            <v>41.16</v>
          </cell>
          <cell r="M50">
            <v>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CAROLAINE DE SOUZA BARBOSA</v>
          </cell>
          <cell r="F51" t="str">
            <v>2 - Outros Profissionais da Saúde</v>
          </cell>
          <cell r="G51" t="str">
            <v>5211-30</v>
          </cell>
          <cell r="H51">
            <v>43952</v>
          </cell>
          <cell r="I51">
            <v>11.31</v>
          </cell>
          <cell r="J51">
            <v>132.30000000000001</v>
          </cell>
          <cell r="L51">
            <v>123.48</v>
          </cell>
          <cell r="M51">
            <v>0</v>
          </cell>
          <cell r="O51">
            <v>0.94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CATIANY INACIO MELO DE OLIVEIRA</v>
          </cell>
          <cell r="F52" t="str">
            <v>3 - Administrativo</v>
          </cell>
          <cell r="G52" t="str">
            <v>4110-10</v>
          </cell>
          <cell r="H52">
            <v>43952</v>
          </cell>
          <cell r="I52">
            <v>11.69</v>
          </cell>
          <cell r="J52">
            <v>93.49</v>
          </cell>
          <cell r="L52">
            <v>123.48</v>
          </cell>
          <cell r="M52">
            <v>0</v>
          </cell>
          <cell r="O52">
            <v>0.94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CECILIA FLORIO PEREIRA GOMES DE FARIA</v>
          </cell>
          <cell r="F53" t="str">
            <v>4 - Assistência Odontológica</v>
          </cell>
          <cell r="G53" t="str">
            <v>2232-08</v>
          </cell>
          <cell r="H53">
            <v>43952</v>
          </cell>
          <cell r="I53">
            <v>37.229999999999997</v>
          </cell>
          <cell r="J53">
            <v>297.83999999999997</v>
          </cell>
          <cell r="L53">
            <v>123.48</v>
          </cell>
          <cell r="M53">
            <v>0</v>
          </cell>
          <cell r="O53">
            <v>0.94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CHARLES DA SILVA</v>
          </cell>
          <cell r="F54" t="str">
            <v>3 - Administrativo</v>
          </cell>
          <cell r="G54" t="str">
            <v>1424-05</v>
          </cell>
          <cell r="H54">
            <v>43952</v>
          </cell>
          <cell r="I54">
            <v>47.51</v>
          </cell>
          <cell r="J54">
            <v>380.68</v>
          </cell>
          <cell r="K54">
            <v>2533.36</v>
          </cell>
          <cell r="L54">
            <v>30.87</v>
          </cell>
          <cell r="M54">
            <v>40.03</v>
          </cell>
          <cell r="O54">
            <v>0.94</v>
          </cell>
          <cell r="R54">
            <v>140</v>
          </cell>
          <cell r="S54">
            <v>100.08</v>
          </cell>
          <cell r="U54">
            <v>0</v>
          </cell>
        </row>
        <row r="55">
          <cell r="C55" t="str">
            <v>UPAE PETROLINA</v>
          </cell>
          <cell r="E55" t="str">
            <v>CICERA AUREA FONTES VILELA</v>
          </cell>
          <cell r="F55" t="str">
            <v>2 - Outros Profissionais da Saúde</v>
          </cell>
          <cell r="G55" t="str">
            <v>2235-05</v>
          </cell>
          <cell r="H55">
            <v>43952</v>
          </cell>
          <cell r="I55">
            <v>32.82</v>
          </cell>
          <cell r="J55">
            <v>262.56</v>
          </cell>
          <cell r="L55">
            <v>123.48</v>
          </cell>
          <cell r="M55">
            <v>0</v>
          </cell>
          <cell r="O55">
            <v>1.97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CICERA MICHELLE MAGALHAES DE SOUZA</v>
          </cell>
          <cell r="F56" t="str">
            <v>2 - Outros Profissionais da Saúde</v>
          </cell>
          <cell r="G56" t="str">
            <v>2235-05</v>
          </cell>
          <cell r="H56">
            <v>43952</v>
          </cell>
          <cell r="I56">
            <v>39.08</v>
          </cell>
          <cell r="J56">
            <v>400.6</v>
          </cell>
          <cell r="L56">
            <v>216.09</v>
          </cell>
          <cell r="M56">
            <v>2.99</v>
          </cell>
          <cell r="O56">
            <v>1.97</v>
          </cell>
          <cell r="R56">
            <v>112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CICERA REGINA DA COSTA VIEIRA</v>
          </cell>
          <cell r="F57" t="str">
            <v>4 - Assistência Odontológica</v>
          </cell>
          <cell r="G57" t="str">
            <v>3224-15</v>
          </cell>
          <cell r="H57">
            <v>43952</v>
          </cell>
          <cell r="I57">
            <v>12.89</v>
          </cell>
          <cell r="J57">
            <v>103.11</v>
          </cell>
          <cell r="L57">
            <v>20.58</v>
          </cell>
          <cell r="M57">
            <v>0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CIRLANDIA KATIA DANTAS DO NASCIMENTO</v>
          </cell>
          <cell r="F58" t="str">
            <v>2 - Outros Profissionais da Saúde</v>
          </cell>
          <cell r="G58" t="str">
            <v>5211-30</v>
          </cell>
          <cell r="H58">
            <v>43952</v>
          </cell>
          <cell r="I58">
            <v>14.81</v>
          </cell>
          <cell r="J58">
            <v>118.49</v>
          </cell>
          <cell r="M58">
            <v>0</v>
          </cell>
          <cell r="O58">
            <v>0.94</v>
          </cell>
          <cell r="R58">
            <v>112</v>
          </cell>
          <cell r="S58">
            <v>48.07</v>
          </cell>
          <cell r="U58">
            <v>49.07</v>
          </cell>
        </row>
        <row r="59">
          <cell r="C59" t="str">
            <v>UPAE PETROLINA</v>
          </cell>
          <cell r="E59" t="str">
            <v>CLARICE CELESTINO PEREIRA DE OLIVEIRA</v>
          </cell>
          <cell r="F59" t="str">
            <v>2 - Outros Profissionais da Saúde</v>
          </cell>
          <cell r="G59" t="str">
            <v>3222-05</v>
          </cell>
          <cell r="H59">
            <v>43952</v>
          </cell>
          <cell r="I59">
            <v>13.93</v>
          </cell>
          <cell r="J59">
            <v>111.47</v>
          </cell>
          <cell r="M59">
            <v>0</v>
          </cell>
          <cell r="O59">
            <v>0.94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CLAUDEMIR MARQUES DOS SANTOS</v>
          </cell>
          <cell r="F60" t="str">
            <v>3 - Administrativo</v>
          </cell>
          <cell r="G60" t="str">
            <v>5174-10</v>
          </cell>
          <cell r="H60">
            <v>43952</v>
          </cell>
          <cell r="I60">
            <v>15</v>
          </cell>
          <cell r="J60">
            <v>120.01</v>
          </cell>
          <cell r="M60">
            <v>0</v>
          </cell>
          <cell r="O60">
            <v>0.94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CLAUDIA CRISTINA BARROS DE OLIVEIRA</v>
          </cell>
          <cell r="F61" t="str">
            <v>2 - Outros Profissionais da Saúde</v>
          </cell>
          <cell r="G61" t="str">
            <v>5152-05</v>
          </cell>
          <cell r="H61">
            <v>43952</v>
          </cell>
          <cell r="I61">
            <v>18.93</v>
          </cell>
          <cell r="J61">
            <v>151.44999999999999</v>
          </cell>
          <cell r="M61">
            <v>0</v>
          </cell>
          <cell r="O61">
            <v>0.94</v>
          </cell>
          <cell r="R61">
            <v>208</v>
          </cell>
          <cell r="S61">
            <v>57.6</v>
          </cell>
          <cell r="U61">
            <v>0</v>
          </cell>
        </row>
        <row r="62">
          <cell r="C62" t="str">
            <v>UPAE PETROLINA</v>
          </cell>
          <cell r="E62" t="str">
            <v>CLAUDIANA BARBOSA DE CARVALHO</v>
          </cell>
          <cell r="F62" t="str">
            <v>2 - Outros Profissionais da Saúde</v>
          </cell>
          <cell r="G62" t="str">
            <v>3222-05</v>
          </cell>
          <cell r="H62">
            <v>43952</v>
          </cell>
          <cell r="I62">
            <v>12.54</v>
          </cell>
          <cell r="J62">
            <v>100.32</v>
          </cell>
          <cell r="M62">
            <v>0</v>
          </cell>
          <cell r="O62">
            <v>0.94</v>
          </cell>
          <cell r="R62">
            <v>112</v>
          </cell>
          <cell r="S62">
            <v>41.8</v>
          </cell>
          <cell r="U62">
            <v>0</v>
          </cell>
        </row>
        <row r="63">
          <cell r="C63" t="str">
            <v>UPAE PETROLINA</v>
          </cell>
          <cell r="E63" t="str">
            <v>CLECIA FREIRES DA SILVA</v>
          </cell>
          <cell r="F63" t="str">
            <v>2 - Outros Profissionais da Saúde</v>
          </cell>
          <cell r="G63" t="str">
            <v>3222-05</v>
          </cell>
          <cell r="H63">
            <v>43952</v>
          </cell>
          <cell r="I63">
            <v>12.49</v>
          </cell>
          <cell r="J63">
            <v>99.89</v>
          </cell>
          <cell r="L63">
            <v>154.35</v>
          </cell>
          <cell r="M63">
            <v>0</v>
          </cell>
          <cell r="O63">
            <v>0.94</v>
          </cell>
          <cell r="R63">
            <v>224</v>
          </cell>
          <cell r="S63">
            <v>33.44</v>
          </cell>
          <cell r="U63">
            <v>0</v>
          </cell>
        </row>
        <row r="64">
          <cell r="C64" t="str">
            <v>UPAE PETROLINA</v>
          </cell>
          <cell r="E64" t="str">
            <v>CLEITON MENDONCA PEREIRA</v>
          </cell>
          <cell r="F64" t="str">
            <v>3 - Administrativo</v>
          </cell>
          <cell r="G64" t="str">
            <v>5174-10</v>
          </cell>
          <cell r="H64">
            <v>43952</v>
          </cell>
          <cell r="I64">
            <v>0</v>
          </cell>
          <cell r="J64">
            <v>0</v>
          </cell>
          <cell r="L64">
            <v>164.64</v>
          </cell>
          <cell r="M64">
            <v>0</v>
          </cell>
          <cell r="O64">
            <v>0.94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CLEIVAN MARIA BARROS SENA</v>
          </cell>
          <cell r="F65" t="str">
            <v>3 - Administrativo</v>
          </cell>
          <cell r="G65" t="str">
            <v>5134-30</v>
          </cell>
          <cell r="H65">
            <v>43952</v>
          </cell>
          <cell r="I65">
            <v>12.89</v>
          </cell>
          <cell r="J65">
            <v>103.09</v>
          </cell>
          <cell r="L65">
            <v>154.35</v>
          </cell>
          <cell r="M65">
            <v>20.9</v>
          </cell>
          <cell r="O65">
            <v>0.94</v>
          </cell>
          <cell r="R65">
            <v>224</v>
          </cell>
          <cell r="S65">
            <v>57.6</v>
          </cell>
          <cell r="U65">
            <v>0</v>
          </cell>
        </row>
        <row r="66">
          <cell r="C66" t="str">
            <v>UPAE PETROLINA</v>
          </cell>
          <cell r="E66" t="str">
            <v>CLENILDO RODRIGUES PINHEIRO</v>
          </cell>
          <cell r="F66" t="str">
            <v>3 - Administrativo</v>
          </cell>
          <cell r="G66" t="str">
            <v>5174-10</v>
          </cell>
          <cell r="H66">
            <v>43952</v>
          </cell>
          <cell r="I66">
            <v>14.95</v>
          </cell>
          <cell r="J66">
            <v>119.62</v>
          </cell>
          <cell r="L66">
            <v>164.64</v>
          </cell>
          <cell r="M66">
            <v>0</v>
          </cell>
          <cell r="O66">
            <v>0.94</v>
          </cell>
          <cell r="R66">
            <v>112</v>
          </cell>
          <cell r="S66">
            <v>0</v>
          </cell>
          <cell r="U66">
            <v>64</v>
          </cell>
        </row>
        <row r="67">
          <cell r="C67" t="str">
            <v>UPAE PETROLINA</v>
          </cell>
          <cell r="E67" t="str">
            <v>CRISTIANE MARTINS CAVALCANTI</v>
          </cell>
          <cell r="F67" t="str">
            <v>2 - Outros Profissionais da Saúde</v>
          </cell>
          <cell r="G67" t="str">
            <v>3222-05</v>
          </cell>
          <cell r="H67">
            <v>43952</v>
          </cell>
          <cell r="I67">
            <v>13.49</v>
          </cell>
          <cell r="J67">
            <v>107.9</v>
          </cell>
          <cell r="M67">
            <v>0</v>
          </cell>
          <cell r="O67">
            <v>0.94</v>
          </cell>
          <cell r="S67">
            <v>62.7</v>
          </cell>
          <cell r="U67">
            <v>0</v>
          </cell>
        </row>
        <row r="68">
          <cell r="C68" t="str">
            <v>UPAE PETROLINA</v>
          </cell>
          <cell r="E68" t="str">
            <v>CRISTINA DA SILVA SOUZA SANTOS</v>
          </cell>
          <cell r="F68" t="str">
            <v>2 - Outros Profissionais da Saúde</v>
          </cell>
          <cell r="G68" t="str">
            <v>3222-05</v>
          </cell>
          <cell r="H68">
            <v>43952</v>
          </cell>
          <cell r="I68">
            <v>13.93</v>
          </cell>
          <cell r="J68">
            <v>111.46</v>
          </cell>
          <cell r="M68">
            <v>0</v>
          </cell>
          <cell r="O68">
            <v>0.94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CYNTHIA SOUSA OLIVEIRA</v>
          </cell>
          <cell r="F69" t="str">
            <v>2 - Outros Profissionais da Saúde</v>
          </cell>
          <cell r="G69" t="str">
            <v>2516-05</v>
          </cell>
          <cell r="H69">
            <v>43952</v>
          </cell>
          <cell r="I69">
            <v>25.13</v>
          </cell>
          <cell r="J69">
            <v>201.04</v>
          </cell>
          <cell r="L69">
            <v>61.74</v>
          </cell>
          <cell r="M69">
            <v>0</v>
          </cell>
          <cell r="O69">
            <v>0.94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DAMIANA ROSENDO BELARMINO</v>
          </cell>
          <cell r="F70" t="str">
            <v>2 - Outros Profissionais da Saúde</v>
          </cell>
          <cell r="G70" t="str">
            <v>3222-05</v>
          </cell>
          <cell r="H70">
            <v>43952</v>
          </cell>
          <cell r="I70">
            <v>13.22</v>
          </cell>
          <cell r="J70">
            <v>105.78</v>
          </cell>
          <cell r="L70">
            <v>92.61</v>
          </cell>
          <cell r="M70">
            <v>0</v>
          </cell>
          <cell r="O70">
            <v>0.94</v>
          </cell>
          <cell r="R70">
            <v>112</v>
          </cell>
          <cell r="S70">
            <v>62.7</v>
          </cell>
          <cell r="U70">
            <v>0</v>
          </cell>
        </row>
        <row r="71">
          <cell r="C71" t="str">
            <v>UPAE PETROLINA</v>
          </cell>
          <cell r="E71" t="str">
            <v>DAMIAO ANTONIO PEREIRA BENTO</v>
          </cell>
          <cell r="F71" t="str">
            <v>3 - Administrativo</v>
          </cell>
          <cell r="G71" t="str">
            <v>5174-10</v>
          </cell>
          <cell r="H71">
            <v>43952</v>
          </cell>
          <cell r="I71">
            <v>14.14</v>
          </cell>
          <cell r="J71">
            <v>113.09</v>
          </cell>
          <cell r="M71">
            <v>0</v>
          </cell>
          <cell r="O71">
            <v>0.94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DANIELA COSTA</v>
          </cell>
          <cell r="F72" t="str">
            <v>2 - Outros Profissionais da Saúde</v>
          </cell>
          <cell r="G72" t="str">
            <v>3241-15</v>
          </cell>
          <cell r="H72">
            <v>43952</v>
          </cell>
          <cell r="I72">
            <v>36.770000000000003</v>
          </cell>
          <cell r="J72">
            <v>301.02</v>
          </cell>
          <cell r="L72">
            <v>10.29</v>
          </cell>
          <cell r="M72">
            <v>0</v>
          </cell>
          <cell r="O72">
            <v>0.94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DANIELA DA SILVA SOUZA</v>
          </cell>
          <cell r="F73" t="str">
            <v>2 - Outros Profissionais da Saúde</v>
          </cell>
          <cell r="G73" t="str">
            <v>5211-30</v>
          </cell>
          <cell r="H73">
            <v>43952</v>
          </cell>
          <cell r="I73">
            <v>0</v>
          </cell>
          <cell r="J73">
            <v>0</v>
          </cell>
          <cell r="M73">
            <v>0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DANIELA FRANCISCO DA SILVA CAMPOS</v>
          </cell>
          <cell r="F74" t="str">
            <v>3 - Administrativo</v>
          </cell>
          <cell r="G74" t="str">
            <v>4110-10</v>
          </cell>
          <cell r="H74">
            <v>43952</v>
          </cell>
          <cell r="I74">
            <v>0</v>
          </cell>
          <cell r="J74">
            <v>0</v>
          </cell>
          <cell r="L74">
            <v>41.16</v>
          </cell>
          <cell r="M74">
            <v>0</v>
          </cell>
          <cell r="O74">
            <v>0.94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DANIELA LUCENA DE PAULA</v>
          </cell>
          <cell r="F75" t="str">
            <v>2 - Outros Profissionais da Saúde</v>
          </cell>
          <cell r="G75" t="str">
            <v>2236-05</v>
          </cell>
          <cell r="H75">
            <v>43952</v>
          </cell>
          <cell r="I75">
            <v>27.13</v>
          </cell>
          <cell r="J75">
            <v>217.04</v>
          </cell>
          <cell r="L75">
            <v>51.45</v>
          </cell>
          <cell r="M75">
            <v>0</v>
          </cell>
          <cell r="O75">
            <v>1.97</v>
          </cell>
          <cell r="R75">
            <v>140</v>
          </cell>
          <cell r="S75">
            <v>61.03</v>
          </cell>
          <cell r="U75">
            <v>0</v>
          </cell>
        </row>
        <row r="76">
          <cell r="C76" t="str">
            <v>UPAE PETROLINA</v>
          </cell>
          <cell r="E76" t="str">
            <v>DANIELE FERREIRA SILVA</v>
          </cell>
          <cell r="F76" t="str">
            <v>2 - Outros Profissionais da Saúde</v>
          </cell>
          <cell r="G76" t="str">
            <v>3222-05</v>
          </cell>
          <cell r="H76">
            <v>43952</v>
          </cell>
          <cell r="I76">
            <v>13.3</v>
          </cell>
          <cell r="J76">
            <v>106.42</v>
          </cell>
          <cell r="M76">
            <v>0</v>
          </cell>
          <cell r="O76">
            <v>0.94</v>
          </cell>
          <cell r="R76">
            <v>584</v>
          </cell>
          <cell r="S76">
            <v>54</v>
          </cell>
          <cell r="U76">
            <v>0</v>
          </cell>
        </row>
        <row r="77">
          <cell r="C77" t="str">
            <v>UPAE PETROLINA</v>
          </cell>
          <cell r="E77" t="str">
            <v>DAVI SANTOS SOUTO</v>
          </cell>
          <cell r="F77" t="str">
            <v>3 - Administrativo</v>
          </cell>
          <cell r="G77" t="str">
            <v>4110-10</v>
          </cell>
          <cell r="H77">
            <v>43952</v>
          </cell>
          <cell r="I77">
            <v>13.65</v>
          </cell>
          <cell r="J77">
            <v>109.24</v>
          </cell>
          <cell r="L77">
            <v>92.61</v>
          </cell>
          <cell r="M77">
            <v>26.43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UPAE PETROLINA</v>
          </cell>
          <cell r="E78" t="str">
            <v>DEBORA DA TRINDADE</v>
          </cell>
          <cell r="F78" t="str">
            <v>3 - Administrativo</v>
          </cell>
          <cell r="G78" t="str">
            <v>4110-10</v>
          </cell>
          <cell r="H78">
            <v>43952</v>
          </cell>
          <cell r="I78">
            <v>18.2</v>
          </cell>
          <cell r="J78">
            <v>195.78</v>
          </cell>
          <cell r="L78">
            <v>41.16</v>
          </cell>
          <cell r="M78">
            <v>0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DEBORA THAIS MARTINS BEZERRA</v>
          </cell>
          <cell r="F79" t="str">
            <v>1 - Médico</v>
          </cell>
          <cell r="G79" t="str">
            <v>2251-25</v>
          </cell>
          <cell r="H79">
            <v>43952</v>
          </cell>
          <cell r="I79">
            <v>58.09</v>
          </cell>
          <cell r="J79">
            <v>464.71</v>
          </cell>
          <cell r="M79">
            <v>0</v>
          </cell>
          <cell r="O79">
            <v>7.49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DENISE DE AMORIM LOURA MACEDO</v>
          </cell>
          <cell r="F80" t="str">
            <v>2 - Outros Profissionais da Saúde</v>
          </cell>
          <cell r="G80" t="str">
            <v>2234-05</v>
          </cell>
          <cell r="H80">
            <v>43952</v>
          </cell>
          <cell r="I80">
            <v>0</v>
          </cell>
          <cell r="J80">
            <v>0</v>
          </cell>
          <cell r="M80">
            <v>0</v>
          </cell>
          <cell r="O80">
            <v>0.94</v>
          </cell>
          <cell r="S80">
            <v>0</v>
          </cell>
          <cell r="U80">
            <v>0</v>
          </cell>
        </row>
        <row r="81">
          <cell r="C81" t="str">
            <v>UPAE PETROLINA</v>
          </cell>
          <cell r="E81" t="str">
            <v>DENISE KELLY DE LIMA ARAUJO</v>
          </cell>
          <cell r="F81" t="str">
            <v>2 - Outros Profissionais da Saúde</v>
          </cell>
          <cell r="G81" t="str">
            <v>2235-05</v>
          </cell>
          <cell r="H81">
            <v>43952</v>
          </cell>
          <cell r="I81">
            <v>34.46</v>
          </cell>
          <cell r="J81">
            <v>275.68</v>
          </cell>
          <cell r="L81">
            <v>20.58</v>
          </cell>
          <cell r="M81">
            <v>2.99</v>
          </cell>
          <cell r="O81">
            <v>1.97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DIEGO BATISTA E SILVA</v>
          </cell>
          <cell r="F82" t="str">
            <v>1 - Médico</v>
          </cell>
          <cell r="G82" t="str">
            <v>2251-25</v>
          </cell>
          <cell r="H82">
            <v>43952</v>
          </cell>
          <cell r="I82">
            <v>104.95</v>
          </cell>
          <cell r="J82">
            <v>839.62</v>
          </cell>
          <cell r="M82">
            <v>0</v>
          </cell>
          <cell r="O82">
            <v>7.49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DIEGO FERREIRA CARNEIRO</v>
          </cell>
          <cell r="F83" t="str">
            <v>2 - Outros Profissionais da Saúde</v>
          </cell>
          <cell r="G83" t="str">
            <v>2235-05</v>
          </cell>
          <cell r="H83">
            <v>43952</v>
          </cell>
          <cell r="I83">
            <v>31.52</v>
          </cell>
          <cell r="J83">
            <v>252.15</v>
          </cell>
          <cell r="M83">
            <v>2.99</v>
          </cell>
          <cell r="O83">
            <v>1.97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DIEGO VINICIUS SOUZA MENDES</v>
          </cell>
          <cell r="F84" t="str">
            <v>3 - Administrativo</v>
          </cell>
          <cell r="G84" t="str">
            <v>4141-05</v>
          </cell>
          <cell r="H84">
            <v>43952</v>
          </cell>
          <cell r="I84">
            <v>14.68</v>
          </cell>
          <cell r="J84">
            <v>117.41</v>
          </cell>
          <cell r="L84">
            <v>92.61</v>
          </cell>
          <cell r="M84">
            <v>22.06</v>
          </cell>
          <cell r="O84">
            <v>0.94</v>
          </cell>
          <cell r="R84">
            <v>140</v>
          </cell>
          <cell r="S84">
            <v>66.17</v>
          </cell>
          <cell r="U84">
            <v>0</v>
          </cell>
        </row>
        <row r="85">
          <cell r="C85" t="str">
            <v>UPAE PETROLINA</v>
          </cell>
          <cell r="E85" t="str">
            <v>EDCLEI BROTAS NUNES</v>
          </cell>
          <cell r="F85" t="str">
            <v>3 - Administrativo</v>
          </cell>
          <cell r="G85" t="str">
            <v>5174-10</v>
          </cell>
          <cell r="H85">
            <v>43952</v>
          </cell>
          <cell r="I85">
            <v>12.47</v>
          </cell>
          <cell r="J85">
            <v>99.76</v>
          </cell>
          <cell r="L85">
            <v>82.32</v>
          </cell>
          <cell r="M85">
            <v>0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EDILENE LIMA RODRIGUES</v>
          </cell>
          <cell r="F86" t="str">
            <v>2 - Outros Profissionais da Saúde</v>
          </cell>
          <cell r="G86" t="str">
            <v>3222-05</v>
          </cell>
          <cell r="H86">
            <v>43952</v>
          </cell>
          <cell r="I86">
            <v>14.32</v>
          </cell>
          <cell r="J86">
            <v>114.54</v>
          </cell>
          <cell r="M86">
            <v>0</v>
          </cell>
          <cell r="O86">
            <v>0.94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EDILSON SILVA HERCULANO</v>
          </cell>
          <cell r="F87" t="str">
            <v>3 - Administrativo</v>
          </cell>
          <cell r="G87" t="str">
            <v>5174-10</v>
          </cell>
          <cell r="H87">
            <v>43952</v>
          </cell>
          <cell r="I87">
            <v>14.63</v>
          </cell>
          <cell r="J87">
            <v>117.06</v>
          </cell>
          <cell r="M87">
            <v>0</v>
          </cell>
          <cell r="O87">
            <v>0.94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EDMILSON CELESTINO DOS SANTOS</v>
          </cell>
          <cell r="F88" t="str">
            <v>3 - Administrativo</v>
          </cell>
          <cell r="G88" t="str">
            <v>5174-10</v>
          </cell>
          <cell r="H88">
            <v>43952</v>
          </cell>
          <cell r="I88">
            <v>0</v>
          </cell>
          <cell r="J88">
            <v>0</v>
          </cell>
          <cell r="L88">
            <v>92.61</v>
          </cell>
          <cell r="M88">
            <v>0</v>
          </cell>
          <cell r="O88">
            <v>0.94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EDNA DOS SANTOS COSTA QUEIROZ</v>
          </cell>
          <cell r="F89" t="str">
            <v>3 - Administrativo</v>
          </cell>
          <cell r="G89" t="str">
            <v>1421-05</v>
          </cell>
          <cell r="H89">
            <v>43952</v>
          </cell>
          <cell r="I89">
            <v>227.06</v>
          </cell>
          <cell r="J89">
            <v>2248.96</v>
          </cell>
          <cell r="K89">
            <v>11779.09</v>
          </cell>
          <cell r="M89">
            <v>30</v>
          </cell>
          <cell r="O89">
            <v>0.94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EDVANIA CHRISTIANE FREIRE DE LIMA</v>
          </cell>
          <cell r="F90" t="str">
            <v>2 - Outros Profissionais da Saúde</v>
          </cell>
          <cell r="G90" t="str">
            <v>3222-05</v>
          </cell>
          <cell r="H90">
            <v>43952</v>
          </cell>
          <cell r="I90">
            <v>14.12</v>
          </cell>
          <cell r="J90">
            <v>112.93</v>
          </cell>
          <cell r="L90">
            <v>92.61</v>
          </cell>
          <cell r="M90">
            <v>0</v>
          </cell>
          <cell r="O90">
            <v>0.94</v>
          </cell>
          <cell r="R90">
            <v>112</v>
          </cell>
          <cell r="S90">
            <v>62.7</v>
          </cell>
          <cell r="U90">
            <v>0</v>
          </cell>
        </row>
        <row r="91">
          <cell r="C91" t="str">
            <v>UPAE PETROLINA</v>
          </cell>
          <cell r="E91" t="str">
            <v>ELDA ANAIAAN DE SOUZA</v>
          </cell>
          <cell r="F91" t="str">
            <v>3 - Administrativo</v>
          </cell>
          <cell r="G91" t="str">
            <v>4110-10</v>
          </cell>
          <cell r="H91">
            <v>43952</v>
          </cell>
          <cell r="I91">
            <v>14.06</v>
          </cell>
          <cell r="J91">
            <v>112.51</v>
          </cell>
          <cell r="L91">
            <v>92.61</v>
          </cell>
          <cell r="M91">
            <v>0</v>
          </cell>
          <cell r="O91">
            <v>0.94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ELENILDE RAIANE DE OLIVEIRA CAVALCANTI</v>
          </cell>
          <cell r="F92" t="str">
            <v>3 - Administrativo</v>
          </cell>
          <cell r="G92" t="str">
            <v>4131-15</v>
          </cell>
          <cell r="H92">
            <v>43952</v>
          </cell>
          <cell r="I92">
            <v>12.9</v>
          </cell>
          <cell r="J92">
            <v>103.21</v>
          </cell>
          <cell r="L92">
            <v>92.61</v>
          </cell>
          <cell r="M92">
            <v>0</v>
          </cell>
          <cell r="O92">
            <v>0.94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ELIANA MARCIA VIEIRA ROSA</v>
          </cell>
          <cell r="F93" t="str">
            <v>1 - Médico</v>
          </cell>
          <cell r="G93" t="str">
            <v>2251-25</v>
          </cell>
          <cell r="H93">
            <v>43952</v>
          </cell>
          <cell r="I93">
            <v>25.98</v>
          </cell>
          <cell r="J93">
            <v>207.84</v>
          </cell>
          <cell r="M93">
            <v>0</v>
          </cell>
          <cell r="O93">
            <v>7.49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ELIOMAR BATISTA DA SILVA</v>
          </cell>
          <cell r="F94" t="str">
            <v>2 - Outros Profissionais da Saúde</v>
          </cell>
          <cell r="G94" t="str">
            <v>2237-05</v>
          </cell>
          <cell r="H94">
            <v>43952</v>
          </cell>
          <cell r="I94">
            <v>14.48</v>
          </cell>
          <cell r="J94">
            <v>115.87</v>
          </cell>
          <cell r="L94">
            <v>92.61</v>
          </cell>
          <cell r="M94">
            <v>0</v>
          </cell>
          <cell r="O94">
            <v>0.94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ERICLES OLIVEIRA NUNES</v>
          </cell>
          <cell r="F95" t="str">
            <v>3 - Administrativo</v>
          </cell>
          <cell r="G95" t="str">
            <v>3172-10</v>
          </cell>
          <cell r="H95">
            <v>43952</v>
          </cell>
          <cell r="I95">
            <v>22.17</v>
          </cell>
          <cell r="J95">
            <v>177.34</v>
          </cell>
          <cell r="M95">
            <v>0</v>
          </cell>
          <cell r="O95">
            <v>0.94</v>
          </cell>
          <cell r="S95">
            <v>101.02</v>
          </cell>
          <cell r="U95">
            <v>0</v>
          </cell>
        </row>
        <row r="96">
          <cell r="C96" t="str">
            <v>UPAE PETROLINA</v>
          </cell>
          <cell r="E96" t="str">
            <v>ERIVAN TRAVASSOS DA SILVA</v>
          </cell>
          <cell r="F96" t="str">
            <v>2 - Outros Profissionais da Saúde</v>
          </cell>
          <cell r="G96" t="str">
            <v>5151-10</v>
          </cell>
          <cell r="H96">
            <v>43952</v>
          </cell>
          <cell r="I96">
            <v>14.27</v>
          </cell>
          <cell r="J96">
            <v>114.17</v>
          </cell>
          <cell r="M96">
            <v>0</v>
          </cell>
          <cell r="O96">
            <v>0.94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ESPEDITA MARIA DE SOUZA FONSECA</v>
          </cell>
          <cell r="F97" t="str">
            <v>3 - Administrativo</v>
          </cell>
          <cell r="G97" t="str">
            <v>5134-30</v>
          </cell>
          <cell r="H97">
            <v>43952</v>
          </cell>
          <cell r="I97">
            <v>14.64</v>
          </cell>
          <cell r="J97">
            <v>117.09</v>
          </cell>
          <cell r="M97">
            <v>0</v>
          </cell>
          <cell r="O97">
            <v>0.94</v>
          </cell>
          <cell r="R97">
            <v>112</v>
          </cell>
          <cell r="S97">
            <v>54</v>
          </cell>
          <cell r="U97">
            <v>0</v>
          </cell>
        </row>
        <row r="98">
          <cell r="C98" t="str">
            <v>UPAE PETROLINA</v>
          </cell>
          <cell r="E98" t="str">
            <v>EVANILSON DA SILVA OLIVEIRA</v>
          </cell>
          <cell r="F98" t="str">
            <v>3 - Administrativo</v>
          </cell>
          <cell r="G98" t="str">
            <v>4110-10</v>
          </cell>
          <cell r="H98">
            <v>43952</v>
          </cell>
          <cell r="I98">
            <v>10.79</v>
          </cell>
          <cell r="J98">
            <v>86.33</v>
          </cell>
          <cell r="L98">
            <v>41.16</v>
          </cell>
          <cell r="M98">
            <v>20.9</v>
          </cell>
          <cell r="O98">
            <v>0.94</v>
          </cell>
          <cell r="R98">
            <v>280</v>
          </cell>
          <cell r="S98">
            <v>62.7</v>
          </cell>
          <cell r="U98">
            <v>0</v>
          </cell>
        </row>
        <row r="99">
          <cell r="C99" t="str">
            <v>UPAE PETROLINA</v>
          </cell>
          <cell r="E99" t="str">
            <v>EVORA CARLA FERNANDES LEAL</v>
          </cell>
          <cell r="F99" t="str">
            <v>2 - Outros Profissionais da Saúde</v>
          </cell>
          <cell r="G99" t="str">
            <v>2235-05</v>
          </cell>
          <cell r="H99">
            <v>43952</v>
          </cell>
          <cell r="I99">
            <v>33.770000000000003</v>
          </cell>
          <cell r="J99">
            <v>270.17</v>
          </cell>
          <cell r="L99">
            <v>216.09</v>
          </cell>
          <cell r="M99">
            <v>0</v>
          </cell>
          <cell r="O99">
            <v>1.97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FABIA SORAIA NOBRE DA SILVA SANTOS</v>
          </cell>
          <cell r="F100" t="str">
            <v>2 - Outros Profissionais da Saúde</v>
          </cell>
          <cell r="G100" t="str">
            <v>3222-05</v>
          </cell>
          <cell r="H100">
            <v>43952</v>
          </cell>
          <cell r="I100">
            <v>14.78</v>
          </cell>
          <cell r="J100">
            <v>118.23</v>
          </cell>
          <cell r="L100">
            <v>92.61</v>
          </cell>
          <cell r="M100">
            <v>0</v>
          </cell>
          <cell r="O100">
            <v>0.94</v>
          </cell>
          <cell r="R100">
            <v>112</v>
          </cell>
          <cell r="S100">
            <v>50.16</v>
          </cell>
          <cell r="U100">
            <v>0</v>
          </cell>
        </row>
        <row r="101">
          <cell r="C101" t="str">
            <v>UPAE PETROLINA</v>
          </cell>
          <cell r="E101" t="str">
            <v>FABIOLA KELY BARBOSA DOS SANTOS</v>
          </cell>
          <cell r="F101" t="str">
            <v>3 - Administrativo</v>
          </cell>
          <cell r="G101" t="str">
            <v>2526-05</v>
          </cell>
          <cell r="H101">
            <v>43952</v>
          </cell>
          <cell r="I101">
            <v>39.69</v>
          </cell>
          <cell r="J101">
            <v>317.56</v>
          </cell>
          <cell r="L101">
            <v>102.9</v>
          </cell>
          <cell r="M101">
            <v>73.55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FRANCISCA KELY NUNES ARAUJO</v>
          </cell>
          <cell r="F102" t="str">
            <v>3 - Administrativo</v>
          </cell>
          <cell r="G102" t="str">
            <v>4110-10</v>
          </cell>
          <cell r="H102">
            <v>43952</v>
          </cell>
          <cell r="I102">
            <v>12.31</v>
          </cell>
          <cell r="J102">
            <v>98.5</v>
          </cell>
          <cell r="L102">
            <v>216.09</v>
          </cell>
          <cell r="M102">
            <v>0</v>
          </cell>
          <cell r="O102">
            <v>0.94</v>
          </cell>
          <cell r="R102">
            <v>112</v>
          </cell>
          <cell r="S102">
            <v>57.6</v>
          </cell>
          <cell r="U102">
            <v>64</v>
          </cell>
        </row>
        <row r="103">
          <cell r="C103" t="str">
            <v>UPAE PETROLINA</v>
          </cell>
          <cell r="E103" t="str">
            <v>FRANCISCO ALISON DE JESUS SILVA</v>
          </cell>
          <cell r="F103" t="str">
            <v>3 - Administrativo</v>
          </cell>
          <cell r="G103" t="str">
            <v>3172-10</v>
          </cell>
          <cell r="H103">
            <v>43952</v>
          </cell>
          <cell r="I103">
            <v>19.09</v>
          </cell>
          <cell r="J103">
            <v>152.74</v>
          </cell>
          <cell r="L103">
            <v>216.09</v>
          </cell>
          <cell r="M103">
            <v>0</v>
          </cell>
          <cell r="O103">
            <v>0.94</v>
          </cell>
          <cell r="R103">
            <v>112</v>
          </cell>
          <cell r="S103">
            <v>72</v>
          </cell>
          <cell r="U103">
            <v>0</v>
          </cell>
        </row>
        <row r="104">
          <cell r="C104" t="str">
            <v>UPAE PETROLINA</v>
          </cell>
          <cell r="E104" t="str">
            <v>FRANCISCO ANGELIM NETO</v>
          </cell>
          <cell r="F104" t="str">
            <v>2 - Outros Profissionais da Saúde</v>
          </cell>
          <cell r="G104" t="str">
            <v>2235-05</v>
          </cell>
          <cell r="H104">
            <v>43952</v>
          </cell>
          <cell r="I104">
            <v>26.14</v>
          </cell>
          <cell r="J104">
            <v>209.09</v>
          </cell>
          <cell r="L104">
            <v>154.35</v>
          </cell>
          <cell r="M104">
            <v>2.54</v>
          </cell>
          <cell r="O104">
            <v>1.97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FRANCISCO EMICIO DOS SANTOS NETO JUNIOR</v>
          </cell>
          <cell r="F105" t="str">
            <v>4 - Assistência Odontológica</v>
          </cell>
          <cell r="G105" t="str">
            <v>2232-08</v>
          </cell>
          <cell r="H105">
            <v>43952</v>
          </cell>
          <cell r="I105">
            <v>36.24</v>
          </cell>
          <cell r="J105">
            <v>289.89</v>
          </cell>
          <cell r="L105">
            <v>154.35</v>
          </cell>
          <cell r="M105">
            <v>0</v>
          </cell>
          <cell r="O105">
            <v>0.94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GABRIELA ALVES SANTIAGO DO PRADO GALVAO</v>
          </cell>
          <cell r="F106" t="str">
            <v>2 - Outros Profissionais da Saúde</v>
          </cell>
          <cell r="G106" t="str">
            <v>2235-05</v>
          </cell>
          <cell r="H106">
            <v>43952</v>
          </cell>
          <cell r="I106">
            <v>26.12</v>
          </cell>
          <cell r="J106">
            <v>208.96</v>
          </cell>
          <cell r="L106">
            <v>164.64</v>
          </cell>
          <cell r="M106">
            <v>0</v>
          </cell>
          <cell r="O106">
            <v>1.97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GEANE DOS SANTOS CARVALHO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I107">
            <v>13.58</v>
          </cell>
          <cell r="J107">
            <v>108.66</v>
          </cell>
          <cell r="L107">
            <v>164.64</v>
          </cell>
          <cell r="M107">
            <v>0</v>
          </cell>
          <cell r="O107">
            <v>0.94</v>
          </cell>
          <cell r="R107">
            <v>326.39999999999998</v>
          </cell>
          <cell r="S107">
            <v>0</v>
          </cell>
          <cell r="U107">
            <v>64</v>
          </cell>
        </row>
        <row r="108">
          <cell r="C108" t="str">
            <v>UPAE PETROLINA</v>
          </cell>
          <cell r="E108" t="str">
            <v>GEORGE GLAUCIO CARNEIRO LEAO DE GUIMARAES</v>
          </cell>
          <cell r="F108" t="str">
            <v>4 - Assistência Odontológica</v>
          </cell>
          <cell r="G108" t="str">
            <v>2232-08</v>
          </cell>
          <cell r="H108">
            <v>43952</v>
          </cell>
          <cell r="I108">
            <v>37.07</v>
          </cell>
          <cell r="J108">
            <v>296.60000000000002</v>
          </cell>
          <cell r="L108">
            <v>154.35</v>
          </cell>
          <cell r="M108">
            <v>0</v>
          </cell>
          <cell r="O108">
            <v>0.94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GERSON BRENDO DOS SANTOS</v>
          </cell>
          <cell r="F109" t="str">
            <v>3 - Administrativo</v>
          </cell>
          <cell r="G109" t="str">
            <v>4110-10</v>
          </cell>
          <cell r="H109">
            <v>43952</v>
          </cell>
          <cell r="I109">
            <v>2.5</v>
          </cell>
          <cell r="J109">
            <v>4.99</v>
          </cell>
          <cell r="L109">
            <v>154.35</v>
          </cell>
          <cell r="M109">
            <v>0</v>
          </cell>
          <cell r="O109">
            <v>0.94</v>
          </cell>
          <cell r="S109">
            <v>5.22</v>
          </cell>
          <cell r="U109">
            <v>0</v>
          </cell>
        </row>
        <row r="110">
          <cell r="C110" t="str">
            <v>UPAE PETROLINA</v>
          </cell>
          <cell r="E110" t="str">
            <v>GESSICA RAIANE GOMES DE ARAUJO ALBUQUERQUE</v>
          </cell>
          <cell r="F110" t="str">
            <v>2 - Outros Profissionais da Saúde</v>
          </cell>
          <cell r="G110" t="str">
            <v>5211-30</v>
          </cell>
          <cell r="H110">
            <v>43952</v>
          </cell>
          <cell r="I110">
            <v>10.52</v>
          </cell>
          <cell r="J110">
            <v>84.12</v>
          </cell>
          <cell r="L110">
            <v>154.35</v>
          </cell>
          <cell r="M110">
            <v>0</v>
          </cell>
          <cell r="O110">
            <v>0.94</v>
          </cell>
          <cell r="R110">
            <v>112</v>
          </cell>
          <cell r="S110">
            <v>60.61</v>
          </cell>
          <cell r="U110">
            <v>61.87</v>
          </cell>
        </row>
        <row r="111">
          <cell r="C111" t="str">
            <v>UPAE PETROLINA</v>
          </cell>
          <cell r="E111" t="str">
            <v>GILANIA DOS SANTOS FARIAS</v>
          </cell>
          <cell r="F111" t="str">
            <v>2 - Outros Profissionais da Saúde</v>
          </cell>
          <cell r="G111" t="str">
            <v>3222-05</v>
          </cell>
          <cell r="H111">
            <v>43952</v>
          </cell>
          <cell r="I111">
            <v>14.34</v>
          </cell>
          <cell r="J111">
            <v>114.75</v>
          </cell>
          <cell r="L111">
            <v>154.35</v>
          </cell>
          <cell r="M111">
            <v>0</v>
          </cell>
          <cell r="O111">
            <v>0.94</v>
          </cell>
          <cell r="R111">
            <v>112</v>
          </cell>
          <cell r="S111">
            <v>54</v>
          </cell>
          <cell r="U111">
            <v>0</v>
          </cell>
        </row>
        <row r="112">
          <cell r="C112" t="str">
            <v>UPAE PETROLINA</v>
          </cell>
          <cell r="E112" t="str">
            <v>GILCEMAR LIRA SILVA</v>
          </cell>
          <cell r="F112" t="str">
            <v>2 - Outros Profissionais da Saúde</v>
          </cell>
          <cell r="G112" t="str">
            <v>5151-10</v>
          </cell>
          <cell r="H112">
            <v>43952</v>
          </cell>
          <cell r="I112">
            <v>16.43</v>
          </cell>
          <cell r="J112">
            <v>131.41999999999999</v>
          </cell>
          <cell r="L112">
            <v>154.35</v>
          </cell>
          <cell r="M112">
            <v>0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GILVAN DOS SANTOS CARVALHO</v>
          </cell>
          <cell r="F113" t="str">
            <v>3 - Administrativo</v>
          </cell>
          <cell r="G113" t="str">
            <v>5174-10</v>
          </cell>
          <cell r="H113">
            <v>43952</v>
          </cell>
          <cell r="I113">
            <v>14.13</v>
          </cell>
          <cell r="J113">
            <v>113.03</v>
          </cell>
          <cell r="L113">
            <v>154.35</v>
          </cell>
          <cell r="M113">
            <v>0</v>
          </cell>
          <cell r="O113">
            <v>0.94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GISLAINE MIRANDA LIMA</v>
          </cell>
          <cell r="F114" t="str">
            <v>3 - Administrativo</v>
          </cell>
          <cell r="G114" t="str">
            <v>4110-10</v>
          </cell>
          <cell r="H114">
            <v>43952</v>
          </cell>
          <cell r="I114">
            <v>12.54</v>
          </cell>
          <cell r="J114">
            <v>100.32</v>
          </cell>
          <cell r="M114">
            <v>0</v>
          </cell>
          <cell r="O114">
            <v>0.94</v>
          </cell>
          <cell r="R114">
            <v>96</v>
          </cell>
          <cell r="S114">
            <v>54</v>
          </cell>
          <cell r="U114">
            <v>0</v>
          </cell>
        </row>
        <row r="115">
          <cell r="C115" t="str">
            <v>UPAE PETROLINA</v>
          </cell>
          <cell r="E115" t="str">
            <v>GIUSEPPE MENEZES VIEIRA</v>
          </cell>
          <cell r="F115" t="str">
            <v>3 - Administrativo</v>
          </cell>
          <cell r="G115" t="str">
            <v>4110-10</v>
          </cell>
          <cell r="H115">
            <v>43952</v>
          </cell>
          <cell r="I115">
            <v>18.12</v>
          </cell>
          <cell r="J115">
            <v>144.94</v>
          </cell>
          <cell r="L115">
            <v>154.35</v>
          </cell>
          <cell r="M115">
            <v>26.43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GIZELDA MARTINS DE SOUZA</v>
          </cell>
          <cell r="F116" t="str">
            <v>2 - Outros Profissionais da Saúde</v>
          </cell>
          <cell r="G116" t="str">
            <v>3222-05</v>
          </cell>
          <cell r="H116">
            <v>43952</v>
          </cell>
          <cell r="I116">
            <v>14.39</v>
          </cell>
          <cell r="J116">
            <v>115.12</v>
          </cell>
          <cell r="L116">
            <v>154.35</v>
          </cell>
          <cell r="M116">
            <v>0</v>
          </cell>
          <cell r="O116">
            <v>0.94</v>
          </cell>
          <cell r="R116">
            <v>208</v>
          </cell>
          <cell r="S116">
            <v>54</v>
          </cell>
          <cell r="U116">
            <v>0</v>
          </cell>
        </row>
        <row r="117">
          <cell r="C117" t="str">
            <v>UPAE PETROLINA</v>
          </cell>
          <cell r="E117" t="str">
            <v>GIZELIA CARVALHO RODRIGUES</v>
          </cell>
          <cell r="F117" t="str">
            <v>2 - Outros Profissionais da Saúde</v>
          </cell>
          <cell r="G117" t="str">
            <v>3222-05</v>
          </cell>
          <cell r="H117">
            <v>43952</v>
          </cell>
          <cell r="I117">
            <v>14.05</v>
          </cell>
          <cell r="J117">
            <v>112.4</v>
          </cell>
          <cell r="L117">
            <v>154.35</v>
          </cell>
          <cell r="M117">
            <v>0</v>
          </cell>
          <cell r="O117">
            <v>0.94</v>
          </cell>
          <cell r="R117">
            <v>326.39999999999998</v>
          </cell>
          <cell r="S117">
            <v>48.07</v>
          </cell>
          <cell r="U117">
            <v>0</v>
          </cell>
        </row>
        <row r="118">
          <cell r="C118" t="str">
            <v>UPAE PETROLINA</v>
          </cell>
          <cell r="E118" t="str">
            <v>GLAUCIA ANDREZA BATISTA</v>
          </cell>
          <cell r="F118" t="str">
            <v>2 - Outros Profissionais da Saúde</v>
          </cell>
          <cell r="G118" t="str">
            <v>3222-05</v>
          </cell>
          <cell r="H118">
            <v>43952</v>
          </cell>
          <cell r="I118">
            <v>0</v>
          </cell>
          <cell r="J118">
            <v>0</v>
          </cell>
          <cell r="L118">
            <v>154.35</v>
          </cell>
          <cell r="M118">
            <v>0</v>
          </cell>
          <cell r="O118">
            <v>0.94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GLEYCEVANIA GOMES DE SA</v>
          </cell>
          <cell r="F119" t="str">
            <v>2 - Outros Profissionais da Saúde</v>
          </cell>
          <cell r="G119" t="str">
            <v>2237-10</v>
          </cell>
          <cell r="H119">
            <v>43952</v>
          </cell>
          <cell r="I119">
            <v>36.090000000000003</v>
          </cell>
          <cell r="J119">
            <v>288.72000000000003</v>
          </cell>
          <cell r="L119">
            <v>154.35</v>
          </cell>
          <cell r="M119">
            <v>0</v>
          </cell>
          <cell r="O119">
            <v>0.94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GRAZZIELA LARISSE FRANKLIN DIOGENES CABRAL</v>
          </cell>
          <cell r="F120" t="str">
            <v>3 - Administrativo</v>
          </cell>
          <cell r="G120" t="str">
            <v>1231-05</v>
          </cell>
          <cell r="H120">
            <v>43952</v>
          </cell>
          <cell r="I120">
            <v>170.29</v>
          </cell>
          <cell r="J120">
            <v>1362.35</v>
          </cell>
          <cell r="L120">
            <v>154.35</v>
          </cell>
          <cell r="M120">
            <v>0</v>
          </cell>
          <cell r="O120">
            <v>0.94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GYSELE FERREIRA DOS SANTOS</v>
          </cell>
          <cell r="F121" t="str">
            <v>2 - Outros Profissionais da Saúde</v>
          </cell>
          <cell r="G121" t="str">
            <v>5211-30</v>
          </cell>
          <cell r="H121">
            <v>43952</v>
          </cell>
          <cell r="I121">
            <v>12.21</v>
          </cell>
          <cell r="J121">
            <v>97.69</v>
          </cell>
          <cell r="L121">
            <v>154.35</v>
          </cell>
          <cell r="M121">
            <v>0</v>
          </cell>
          <cell r="O121">
            <v>0.94</v>
          </cell>
          <cell r="R121">
            <v>208</v>
          </cell>
          <cell r="S121">
            <v>35.53</v>
          </cell>
          <cell r="U121">
            <v>0</v>
          </cell>
        </row>
        <row r="122">
          <cell r="C122" t="str">
            <v>UPAE PETROLINA</v>
          </cell>
          <cell r="E122" t="str">
            <v>HAILTON DOS SANTOS SILVA</v>
          </cell>
          <cell r="F122" t="str">
            <v>2 - Outros Profissionais da Saúde</v>
          </cell>
          <cell r="G122" t="str">
            <v>5151-10</v>
          </cell>
          <cell r="H122">
            <v>43952</v>
          </cell>
          <cell r="I122">
            <v>12.52</v>
          </cell>
          <cell r="J122">
            <v>100.17</v>
          </cell>
          <cell r="L122">
            <v>164.64</v>
          </cell>
          <cell r="M122">
            <v>0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HELENITA FLORENCIO DA SILVA</v>
          </cell>
          <cell r="F123" t="str">
            <v>3 - Administrativo</v>
          </cell>
          <cell r="G123" t="str">
            <v>4110-10</v>
          </cell>
          <cell r="H123">
            <v>43952</v>
          </cell>
          <cell r="I123">
            <v>12.75</v>
          </cell>
          <cell r="J123">
            <v>101.97</v>
          </cell>
          <cell r="L123">
            <v>164.64</v>
          </cell>
          <cell r="M123">
            <v>20.9</v>
          </cell>
          <cell r="O123">
            <v>0.94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HILARINE DANDARA DE SOUZA NOVAES</v>
          </cell>
          <cell r="F124" t="str">
            <v>2 - Outros Profissionais da Saúde</v>
          </cell>
          <cell r="G124" t="str">
            <v>2235-05</v>
          </cell>
          <cell r="H124">
            <v>43952</v>
          </cell>
          <cell r="I124">
            <v>33.04</v>
          </cell>
          <cell r="J124">
            <v>264.36</v>
          </cell>
          <cell r="L124">
            <v>164.64</v>
          </cell>
          <cell r="M124">
            <v>2.99</v>
          </cell>
          <cell r="O124">
            <v>1.97</v>
          </cell>
          <cell r="S124">
            <v>0</v>
          </cell>
          <cell r="U124">
            <v>100</v>
          </cell>
        </row>
        <row r="125">
          <cell r="C125" t="str">
            <v>UPAE PETROLINA</v>
          </cell>
          <cell r="E125" t="str">
            <v>IANNYELLEN DOS SANTOS DAMASCENO</v>
          </cell>
          <cell r="F125" t="str">
            <v>2 - Outros Profissionais da Saúde</v>
          </cell>
          <cell r="G125" t="str">
            <v>3222-05</v>
          </cell>
          <cell r="H125">
            <v>43952</v>
          </cell>
          <cell r="I125">
            <v>14.13</v>
          </cell>
          <cell r="J125">
            <v>113.05</v>
          </cell>
          <cell r="L125">
            <v>164.64</v>
          </cell>
          <cell r="M125">
            <v>0</v>
          </cell>
          <cell r="O125">
            <v>0.94</v>
          </cell>
          <cell r="R125">
            <v>112</v>
          </cell>
          <cell r="S125">
            <v>57.6</v>
          </cell>
          <cell r="U125">
            <v>0</v>
          </cell>
        </row>
        <row r="126">
          <cell r="C126" t="str">
            <v>UPAE PETROLINA</v>
          </cell>
          <cell r="E126" t="str">
            <v>IBERLANDIA ANGELIM NETO</v>
          </cell>
          <cell r="F126" t="str">
            <v>2 - Outros Profissionais da Saúde</v>
          </cell>
          <cell r="G126" t="str">
            <v>5152-05</v>
          </cell>
          <cell r="H126">
            <v>43952</v>
          </cell>
          <cell r="I126">
            <v>9.4499999999999993</v>
          </cell>
          <cell r="J126">
            <v>75.62</v>
          </cell>
          <cell r="L126">
            <v>164.64</v>
          </cell>
          <cell r="M126">
            <v>0</v>
          </cell>
          <cell r="O126">
            <v>0.94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IGOR FREDERICO NOVAIS SILVA</v>
          </cell>
          <cell r="F127" t="str">
            <v>1 - Médico</v>
          </cell>
          <cell r="G127" t="str">
            <v>2251-25</v>
          </cell>
          <cell r="H127">
            <v>43952</v>
          </cell>
          <cell r="I127">
            <v>121.11</v>
          </cell>
          <cell r="J127">
            <v>968.88</v>
          </cell>
          <cell r="L127">
            <v>164.64</v>
          </cell>
          <cell r="M127">
            <v>9.5</v>
          </cell>
          <cell r="O127">
            <v>7.49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IGOR LEUSANDERSON VALENCA RODRIGUES DE LIMA</v>
          </cell>
          <cell r="F128" t="str">
            <v>2 - Outros Profissionais da Saúde</v>
          </cell>
          <cell r="G128" t="str">
            <v>2234-05</v>
          </cell>
          <cell r="H128">
            <v>43952</v>
          </cell>
          <cell r="I128">
            <v>34.99</v>
          </cell>
          <cell r="J128">
            <v>279.94</v>
          </cell>
          <cell r="L128">
            <v>164.64</v>
          </cell>
          <cell r="M128">
            <v>0</v>
          </cell>
          <cell r="O128">
            <v>0.94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INGRID MABEL LEITE MUNIZ</v>
          </cell>
          <cell r="F129" t="str">
            <v>2 - Outros Profissionais da Saúde</v>
          </cell>
          <cell r="G129" t="str">
            <v>3222-05</v>
          </cell>
          <cell r="H129">
            <v>43952</v>
          </cell>
          <cell r="I129">
            <v>13.98</v>
          </cell>
          <cell r="J129">
            <v>111.81</v>
          </cell>
          <cell r="L129">
            <v>164.64</v>
          </cell>
          <cell r="M129">
            <v>0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IRACIUMA DOS SANTOS SILVA</v>
          </cell>
          <cell r="F130" t="str">
            <v>2 - Outros Profissionais da Saúde</v>
          </cell>
          <cell r="G130" t="str">
            <v>3222-05</v>
          </cell>
          <cell r="H130">
            <v>43952</v>
          </cell>
          <cell r="I130">
            <v>0</v>
          </cell>
          <cell r="J130">
            <v>0</v>
          </cell>
          <cell r="L130">
            <v>164.64</v>
          </cell>
          <cell r="M130">
            <v>0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IRAILDE DINIZ DA SILVA</v>
          </cell>
          <cell r="F131" t="str">
            <v>3 - Administrativo</v>
          </cell>
          <cell r="G131" t="str">
            <v>5174-10</v>
          </cell>
          <cell r="H131">
            <v>43952</v>
          </cell>
          <cell r="I131">
            <v>13.05</v>
          </cell>
          <cell r="J131">
            <v>104.44</v>
          </cell>
          <cell r="L131">
            <v>164.64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IRANEIDE SOUZA SANTOS BRITO</v>
          </cell>
          <cell r="F132" t="str">
            <v>2 - Outros Profissionais da Saúde</v>
          </cell>
          <cell r="G132" t="str">
            <v>3222-05</v>
          </cell>
          <cell r="H132">
            <v>43952</v>
          </cell>
          <cell r="I132">
            <v>13.93</v>
          </cell>
          <cell r="J132">
            <v>111.44</v>
          </cell>
          <cell r="L132">
            <v>164.64</v>
          </cell>
          <cell r="M132">
            <v>20.9</v>
          </cell>
          <cell r="O132">
            <v>0.94</v>
          </cell>
          <cell r="R132">
            <v>288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ISABELLA MENDES GOMES</v>
          </cell>
          <cell r="F133" t="str">
            <v>1 - Médico</v>
          </cell>
          <cell r="G133" t="str">
            <v>2251-25</v>
          </cell>
          <cell r="H133">
            <v>43952</v>
          </cell>
          <cell r="I133">
            <v>120.36</v>
          </cell>
          <cell r="J133">
            <v>962.9</v>
          </cell>
          <cell r="L133">
            <v>164.64</v>
          </cell>
          <cell r="M133">
            <v>9.5</v>
          </cell>
          <cell r="O133">
            <v>7.49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ISADORA NOVAIS SILVA</v>
          </cell>
          <cell r="F134" t="str">
            <v>1 - Médico</v>
          </cell>
          <cell r="G134" t="str">
            <v>2251-25</v>
          </cell>
          <cell r="H134">
            <v>43952</v>
          </cell>
          <cell r="I134">
            <v>100.51</v>
          </cell>
          <cell r="J134">
            <v>804.06</v>
          </cell>
          <cell r="L134">
            <v>164.64</v>
          </cell>
          <cell r="M134">
            <v>0</v>
          </cell>
          <cell r="O134">
            <v>7.49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ISADORA RODRIGUES FREIRE</v>
          </cell>
          <cell r="F135" t="str">
            <v>2 - Outros Profissionais da Saúde</v>
          </cell>
          <cell r="G135" t="str">
            <v>2235-05</v>
          </cell>
          <cell r="H135">
            <v>43952</v>
          </cell>
          <cell r="I135">
            <v>36.369999999999997</v>
          </cell>
          <cell r="J135">
            <v>290.99</v>
          </cell>
          <cell r="L135">
            <v>164.64</v>
          </cell>
          <cell r="M135">
            <v>2.99</v>
          </cell>
          <cell r="O135">
            <v>1.97</v>
          </cell>
          <cell r="S135">
            <v>0</v>
          </cell>
          <cell r="U135">
            <v>100</v>
          </cell>
        </row>
        <row r="136">
          <cell r="C136" t="str">
            <v>UPAE PETROLINA</v>
          </cell>
          <cell r="E136" t="str">
            <v>ISAIAS ANDERSON DA SILVA LOURA</v>
          </cell>
          <cell r="F136" t="str">
            <v>1 - Médico</v>
          </cell>
          <cell r="G136" t="str">
            <v>2251-25</v>
          </cell>
          <cell r="H136">
            <v>43952</v>
          </cell>
          <cell r="I136">
            <v>134.38</v>
          </cell>
          <cell r="J136">
            <v>1075.06</v>
          </cell>
          <cell r="L136">
            <v>164.64</v>
          </cell>
          <cell r="M136">
            <v>22.18</v>
          </cell>
          <cell r="O136">
            <v>7.49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ISRAEL DE LIMA FLORENTINO</v>
          </cell>
          <cell r="F137" t="str">
            <v>2 - Outros Profissionais da Saúde</v>
          </cell>
          <cell r="G137" t="str">
            <v>2235-05</v>
          </cell>
          <cell r="H137">
            <v>43952</v>
          </cell>
          <cell r="I137">
            <v>27.94</v>
          </cell>
          <cell r="J137">
            <v>223.52</v>
          </cell>
          <cell r="L137">
            <v>164.64</v>
          </cell>
          <cell r="M137">
            <v>2.3199999999999998</v>
          </cell>
          <cell r="O137">
            <v>1.97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ITALA FABIOLA DA SILVA SANTOS</v>
          </cell>
          <cell r="F138" t="str">
            <v>2 - Outros Profissionais da Saúde</v>
          </cell>
          <cell r="G138" t="str">
            <v>3222-05</v>
          </cell>
          <cell r="H138">
            <v>43952</v>
          </cell>
          <cell r="I138">
            <v>13.55</v>
          </cell>
          <cell r="J138">
            <v>108.39</v>
          </cell>
          <cell r="L138">
            <v>154.35</v>
          </cell>
          <cell r="M138">
            <v>0</v>
          </cell>
          <cell r="O138">
            <v>0.94</v>
          </cell>
          <cell r="R138">
            <v>584</v>
          </cell>
          <cell r="S138">
            <v>57.6</v>
          </cell>
          <cell r="U138">
            <v>0</v>
          </cell>
        </row>
        <row r="139">
          <cell r="C139" t="str">
            <v>UPAE PETROLINA</v>
          </cell>
          <cell r="E139" t="str">
            <v>IZABEL DO NASCIMENTO RODRIGUES</v>
          </cell>
          <cell r="F139" t="str">
            <v>2 - Outros Profissionais da Saúde</v>
          </cell>
          <cell r="G139" t="str">
            <v>3222-05</v>
          </cell>
          <cell r="H139">
            <v>43952</v>
          </cell>
          <cell r="I139">
            <v>18.23</v>
          </cell>
          <cell r="J139">
            <v>196.02</v>
          </cell>
          <cell r="L139">
            <v>154.35</v>
          </cell>
          <cell r="M139">
            <v>0</v>
          </cell>
          <cell r="O139">
            <v>0.94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IZABELLA THAIS SILVA GOMES ANTUNES</v>
          </cell>
          <cell r="F140" t="str">
            <v>2 - Outros Profissionais da Saúde</v>
          </cell>
          <cell r="G140" t="str">
            <v>5152-05</v>
          </cell>
          <cell r="H140">
            <v>43952</v>
          </cell>
          <cell r="I140">
            <v>18.46</v>
          </cell>
          <cell r="J140">
            <v>147.63999999999999</v>
          </cell>
          <cell r="L140">
            <v>154.35</v>
          </cell>
          <cell r="M140">
            <v>0</v>
          </cell>
          <cell r="O140">
            <v>0.94</v>
          </cell>
          <cell r="R140">
            <v>112</v>
          </cell>
          <cell r="S140">
            <v>47.52</v>
          </cell>
          <cell r="U140">
            <v>0</v>
          </cell>
        </row>
        <row r="141">
          <cell r="C141" t="str">
            <v>UPAE PETROLINA</v>
          </cell>
          <cell r="E141" t="str">
            <v>JACSON CRIS DOS SANTOS QUEIROZ</v>
          </cell>
          <cell r="F141" t="str">
            <v>3 - Administrativo</v>
          </cell>
          <cell r="G141" t="str">
            <v>5142-25</v>
          </cell>
          <cell r="H141">
            <v>43952</v>
          </cell>
          <cell r="I141">
            <v>12.99</v>
          </cell>
          <cell r="J141">
            <v>103.88</v>
          </cell>
          <cell r="L141">
            <v>154.35</v>
          </cell>
          <cell r="M141">
            <v>20.9</v>
          </cell>
          <cell r="O141">
            <v>0.94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JAILSON PEREIRA CALDAS</v>
          </cell>
          <cell r="F142" t="str">
            <v>3 - Administrativo</v>
          </cell>
          <cell r="G142" t="str">
            <v>5174-10</v>
          </cell>
          <cell r="H142">
            <v>43952</v>
          </cell>
          <cell r="I142">
            <v>12.27</v>
          </cell>
          <cell r="J142">
            <v>98.14</v>
          </cell>
          <cell r="L142">
            <v>154.35</v>
          </cell>
          <cell r="M142">
            <v>0</v>
          </cell>
          <cell r="O142">
            <v>0.94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JAKSON FERREIRA NETO</v>
          </cell>
          <cell r="F143" t="str">
            <v>1 - Médico</v>
          </cell>
          <cell r="G143" t="str">
            <v>2251-25</v>
          </cell>
          <cell r="H143">
            <v>43952</v>
          </cell>
          <cell r="I143">
            <v>114.39</v>
          </cell>
          <cell r="J143">
            <v>915.14</v>
          </cell>
          <cell r="L143">
            <v>154.35</v>
          </cell>
          <cell r="M143">
            <v>9.5</v>
          </cell>
          <cell r="O143">
            <v>7.49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JANADIELSON DE JESUS COSTA</v>
          </cell>
          <cell r="F144" t="str">
            <v>3 - Administrativo</v>
          </cell>
          <cell r="G144" t="str">
            <v>5174-10</v>
          </cell>
          <cell r="H144">
            <v>43952</v>
          </cell>
          <cell r="I144">
            <v>15</v>
          </cell>
          <cell r="J144">
            <v>119.97</v>
          </cell>
          <cell r="L144">
            <v>154.35</v>
          </cell>
          <cell r="M144">
            <v>0</v>
          </cell>
          <cell r="O144">
            <v>0.94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JANAINA FERNANDES DA SILVA</v>
          </cell>
          <cell r="F145" t="str">
            <v>3 - Administrativo</v>
          </cell>
          <cell r="G145" t="str">
            <v>4110-10</v>
          </cell>
          <cell r="H145">
            <v>43952</v>
          </cell>
          <cell r="I145">
            <v>12.54</v>
          </cell>
          <cell r="J145">
            <v>100.31</v>
          </cell>
          <cell r="L145">
            <v>154.35</v>
          </cell>
          <cell r="M145">
            <v>0</v>
          </cell>
          <cell r="O145">
            <v>0.94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JANDERSON RODRIGUES DE SOUZA</v>
          </cell>
          <cell r="F146" t="str">
            <v>3 - Administrativo</v>
          </cell>
          <cell r="G146" t="str">
            <v>4110-10</v>
          </cell>
          <cell r="H146">
            <v>43952</v>
          </cell>
          <cell r="I146">
            <v>14.37</v>
          </cell>
          <cell r="J146">
            <v>114.99</v>
          </cell>
          <cell r="L146">
            <v>154.35</v>
          </cell>
          <cell r="M146">
            <v>0</v>
          </cell>
          <cell r="O146">
            <v>0.94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JANDILENE DE OLIVEIRA SILVA</v>
          </cell>
          <cell r="F147" t="str">
            <v>2 - Outros Profissionais da Saúde</v>
          </cell>
          <cell r="G147" t="str">
            <v>2516-05</v>
          </cell>
          <cell r="H147">
            <v>43952</v>
          </cell>
          <cell r="I147">
            <v>25.59</v>
          </cell>
          <cell r="J147">
            <v>204.76</v>
          </cell>
          <cell r="L147">
            <v>154.35</v>
          </cell>
          <cell r="M147">
            <v>0</v>
          </cell>
          <cell r="O147">
            <v>0.94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JARBAS MARTINS DE OLIVEIRA</v>
          </cell>
          <cell r="F148" t="str">
            <v>3 - Administrativo</v>
          </cell>
          <cell r="G148" t="str">
            <v>7823-20</v>
          </cell>
          <cell r="H148">
            <v>43952</v>
          </cell>
          <cell r="I148">
            <v>19.04</v>
          </cell>
          <cell r="J148">
            <v>152.29</v>
          </cell>
          <cell r="L148">
            <v>154.35</v>
          </cell>
          <cell r="M148">
            <v>0</v>
          </cell>
          <cell r="O148">
            <v>0.94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JESSICA BRUNA BEZERRA DA SILVA</v>
          </cell>
          <cell r="F149" t="str">
            <v>3 - Administrativo</v>
          </cell>
          <cell r="G149" t="str">
            <v>4110-10</v>
          </cell>
          <cell r="H149">
            <v>43952</v>
          </cell>
          <cell r="I149">
            <v>12.89</v>
          </cell>
          <cell r="J149">
            <v>103.11</v>
          </cell>
          <cell r="L149">
            <v>154.35</v>
          </cell>
          <cell r="M149">
            <v>0</v>
          </cell>
          <cell r="O149">
            <v>0.94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JESSICA DO NASCIMENTO MOURA</v>
          </cell>
          <cell r="F150" t="str">
            <v>3 - Administrativo</v>
          </cell>
          <cell r="G150" t="str">
            <v>4110-10</v>
          </cell>
          <cell r="H150">
            <v>43952</v>
          </cell>
          <cell r="I150">
            <v>14.73</v>
          </cell>
          <cell r="J150">
            <v>117.8</v>
          </cell>
          <cell r="L150">
            <v>154.35</v>
          </cell>
          <cell r="M150">
            <v>0</v>
          </cell>
          <cell r="O150">
            <v>0.94</v>
          </cell>
          <cell r="R150">
            <v>112</v>
          </cell>
          <cell r="S150">
            <v>54</v>
          </cell>
          <cell r="U150">
            <v>0</v>
          </cell>
        </row>
        <row r="151">
          <cell r="C151" t="str">
            <v>UPAE PETROLINA</v>
          </cell>
          <cell r="E151" t="str">
            <v>JESSICA GARCIA GONCALVES</v>
          </cell>
          <cell r="F151" t="str">
            <v>2 - Outros Profissionais da Saúde</v>
          </cell>
          <cell r="G151" t="str">
            <v>5211-30</v>
          </cell>
          <cell r="H151">
            <v>43952</v>
          </cell>
          <cell r="I151">
            <v>11.01</v>
          </cell>
          <cell r="J151">
            <v>88.1</v>
          </cell>
          <cell r="L151">
            <v>164.64</v>
          </cell>
          <cell r="M151">
            <v>0</v>
          </cell>
          <cell r="O151">
            <v>0.94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JHONANTTAN MALONE OLIVEIRA LIMA</v>
          </cell>
          <cell r="F152" t="str">
            <v>3 - Administrativo</v>
          </cell>
          <cell r="G152" t="str">
            <v>5174-10</v>
          </cell>
          <cell r="H152">
            <v>43952</v>
          </cell>
          <cell r="I152">
            <v>12.89</v>
          </cell>
          <cell r="J152">
            <v>103.11</v>
          </cell>
          <cell r="L152">
            <v>164.64</v>
          </cell>
          <cell r="M152">
            <v>0</v>
          </cell>
          <cell r="O152">
            <v>0.94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JOAO BATISTA DA SILVA</v>
          </cell>
          <cell r="F153" t="str">
            <v>3 - Administrativo</v>
          </cell>
          <cell r="G153" t="str">
            <v>7823-20</v>
          </cell>
          <cell r="H153">
            <v>43952</v>
          </cell>
          <cell r="I153">
            <v>17.02</v>
          </cell>
          <cell r="J153">
            <v>136.13</v>
          </cell>
          <cell r="L153">
            <v>164.64</v>
          </cell>
          <cell r="M153">
            <v>0</v>
          </cell>
          <cell r="O153">
            <v>0.94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JOAO MARCOS RODRIGUES DOS SANTOS</v>
          </cell>
          <cell r="F154" t="str">
            <v>3 - Administrativo</v>
          </cell>
          <cell r="G154" t="str">
            <v>3516-05</v>
          </cell>
          <cell r="H154">
            <v>43952</v>
          </cell>
          <cell r="I154">
            <v>16.559999999999999</v>
          </cell>
          <cell r="J154">
            <v>132.47999999999999</v>
          </cell>
          <cell r="L154">
            <v>164.64</v>
          </cell>
          <cell r="M154">
            <v>32.44</v>
          </cell>
          <cell r="O154">
            <v>0.94</v>
          </cell>
          <cell r="R154">
            <v>566</v>
          </cell>
          <cell r="S154">
            <v>97.31</v>
          </cell>
          <cell r="U154">
            <v>0</v>
          </cell>
        </row>
        <row r="155">
          <cell r="C155" t="str">
            <v>UPAE PETROLINA</v>
          </cell>
          <cell r="E155" t="str">
            <v>JOELMA DE CARVALHO SILVA</v>
          </cell>
          <cell r="F155" t="str">
            <v>2 - Outros Profissionais da Saúde</v>
          </cell>
          <cell r="G155" t="str">
            <v>5211-30</v>
          </cell>
          <cell r="H155">
            <v>43952</v>
          </cell>
          <cell r="I155">
            <v>10.45</v>
          </cell>
          <cell r="J155">
            <v>83.6</v>
          </cell>
          <cell r="L155">
            <v>164.64</v>
          </cell>
          <cell r="M155">
            <v>0</v>
          </cell>
          <cell r="O155">
            <v>0.94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JOELSON BATISTA DIAS</v>
          </cell>
          <cell r="F156" t="str">
            <v>3 - Administrativo</v>
          </cell>
          <cell r="G156" t="str">
            <v>5163-45</v>
          </cell>
          <cell r="H156">
            <v>43952</v>
          </cell>
          <cell r="I156">
            <v>12.54</v>
          </cell>
          <cell r="J156">
            <v>100.32</v>
          </cell>
          <cell r="L156">
            <v>164.64</v>
          </cell>
          <cell r="M156">
            <v>0</v>
          </cell>
          <cell r="O156">
            <v>0.94</v>
          </cell>
          <cell r="S156">
            <v>62.7</v>
          </cell>
          <cell r="U156">
            <v>0</v>
          </cell>
        </row>
        <row r="157">
          <cell r="C157" t="str">
            <v>UPAE PETROLINA</v>
          </cell>
          <cell r="E157" t="str">
            <v>JONATHAS FELIX BARROSO</v>
          </cell>
          <cell r="F157" t="str">
            <v>3 - Administrativo</v>
          </cell>
          <cell r="G157" t="str">
            <v>5174-10</v>
          </cell>
          <cell r="H157">
            <v>43952</v>
          </cell>
          <cell r="I157">
            <v>14.48</v>
          </cell>
          <cell r="J157">
            <v>115.87</v>
          </cell>
          <cell r="L157">
            <v>164.64</v>
          </cell>
          <cell r="M157">
            <v>0</v>
          </cell>
          <cell r="O157">
            <v>0.94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JOSE CARLOS VIANNA TANURI JUNIOR</v>
          </cell>
          <cell r="F158" t="str">
            <v>1 - Médico</v>
          </cell>
          <cell r="G158" t="str">
            <v>2251-25</v>
          </cell>
          <cell r="H158">
            <v>43952</v>
          </cell>
          <cell r="I158">
            <v>112.78</v>
          </cell>
          <cell r="J158">
            <v>902.26</v>
          </cell>
          <cell r="L158">
            <v>164.64</v>
          </cell>
          <cell r="M158">
            <v>0</v>
          </cell>
          <cell r="O158">
            <v>7.49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JOSE FRANCISCO GUIMARAES</v>
          </cell>
          <cell r="F159" t="str">
            <v>3 - Administrativo</v>
          </cell>
          <cell r="G159" t="str">
            <v>9511-05</v>
          </cell>
          <cell r="H159">
            <v>43952</v>
          </cell>
          <cell r="I159">
            <v>17.079999999999998</v>
          </cell>
          <cell r="J159">
            <v>136.6</v>
          </cell>
          <cell r="L159">
            <v>164.64</v>
          </cell>
          <cell r="M159">
            <v>0</v>
          </cell>
          <cell r="O159">
            <v>0.94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JOSE GUILHERME CASTRO REIS</v>
          </cell>
          <cell r="F160" t="str">
            <v>3 - Administrativo</v>
          </cell>
          <cell r="G160" t="str">
            <v>3516-05</v>
          </cell>
          <cell r="H160">
            <v>43952</v>
          </cell>
          <cell r="I160">
            <v>16.760000000000002</v>
          </cell>
          <cell r="J160">
            <v>134.07</v>
          </cell>
          <cell r="L160">
            <v>164.64</v>
          </cell>
          <cell r="M160">
            <v>32.44</v>
          </cell>
          <cell r="O160">
            <v>0.94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JOSE MARIA NUNES ROSA</v>
          </cell>
          <cell r="F161" t="str">
            <v>2 - Outros Profissionais da Saúde</v>
          </cell>
          <cell r="G161" t="str">
            <v>3241-15</v>
          </cell>
          <cell r="H161">
            <v>43952</v>
          </cell>
          <cell r="I161">
            <v>32.549999999999997</v>
          </cell>
          <cell r="J161">
            <v>267.23</v>
          </cell>
          <cell r="L161">
            <v>164.64</v>
          </cell>
          <cell r="M161">
            <v>2.71</v>
          </cell>
          <cell r="O161">
            <v>0.94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JOSE ROBERTO COELHO FERREIRA ROCHA</v>
          </cell>
          <cell r="F162" t="str">
            <v>1 - Médico</v>
          </cell>
          <cell r="G162" t="str">
            <v>2251-25</v>
          </cell>
          <cell r="H162">
            <v>43952</v>
          </cell>
          <cell r="I162">
            <v>113.13</v>
          </cell>
          <cell r="J162">
            <v>905.07</v>
          </cell>
          <cell r="L162">
            <v>164.64</v>
          </cell>
          <cell r="M162">
            <v>0</v>
          </cell>
          <cell r="O162">
            <v>7.49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JOSENALDO SABINO MACEDO</v>
          </cell>
          <cell r="F163" t="str">
            <v>3 - Administrativo</v>
          </cell>
          <cell r="G163" t="str">
            <v>5142-25</v>
          </cell>
          <cell r="H163">
            <v>43952</v>
          </cell>
          <cell r="I163">
            <v>13.42</v>
          </cell>
          <cell r="J163">
            <v>107.34</v>
          </cell>
          <cell r="L163">
            <v>164.64</v>
          </cell>
          <cell r="M163">
            <v>20.9</v>
          </cell>
          <cell r="O163">
            <v>0.94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JOSENEIDE BEZERRA DA SILVA</v>
          </cell>
          <cell r="F164" t="str">
            <v>2 - Outros Profissionais da Saúde</v>
          </cell>
          <cell r="G164" t="str">
            <v>3222-05</v>
          </cell>
          <cell r="H164">
            <v>43952</v>
          </cell>
          <cell r="I164">
            <v>13.41</v>
          </cell>
          <cell r="J164">
            <v>107.29</v>
          </cell>
          <cell r="L164">
            <v>164.64</v>
          </cell>
          <cell r="M164">
            <v>20.9</v>
          </cell>
          <cell r="O164">
            <v>0.94</v>
          </cell>
          <cell r="R164">
            <v>140</v>
          </cell>
          <cell r="S164">
            <v>57.6</v>
          </cell>
          <cell r="U164">
            <v>0</v>
          </cell>
        </row>
        <row r="165">
          <cell r="C165" t="str">
            <v>UPAE PETROLINA</v>
          </cell>
          <cell r="E165" t="str">
            <v>JOSENILTON GOMES DE ALENCAR</v>
          </cell>
          <cell r="F165" t="str">
            <v>3 - Administrativo</v>
          </cell>
          <cell r="G165" t="str">
            <v>7823-20</v>
          </cell>
          <cell r="H165">
            <v>43952</v>
          </cell>
          <cell r="I165">
            <v>16.329999999999998</v>
          </cell>
          <cell r="J165">
            <v>130.61000000000001</v>
          </cell>
          <cell r="L165">
            <v>154.35</v>
          </cell>
          <cell r="M165">
            <v>0</v>
          </cell>
          <cell r="O165">
            <v>0.94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JOSIMAR DANTAS DA COSTA</v>
          </cell>
          <cell r="F166" t="str">
            <v>3 - Administrativo</v>
          </cell>
          <cell r="G166" t="str">
            <v>7241-10</v>
          </cell>
          <cell r="H166">
            <v>43952</v>
          </cell>
          <cell r="I166">
            <v>15.76</v>
          </cell>
          <cell r="J166">
            <v>126.08</v>
          </cell>
          <cell r="L166">
            <v>154.35</v>
          </cell>
          <cell r="M166">
            <v>25.43</v>
          </cell>
          <cell r="O166">
            <v>0.94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JOSIMEIRY GOMES PEREIRA</v>
          </cell>
          <cell r="F167" t="str">
            <v>1 - Médico</v>
          </cell>
          <cell r="G167" t="str">
            <v>2251-25</v>
          </cell>
          <cell r="H167">
            <v>43952</v>
          </cell>
          <cell r="I167">
            <v>113.22</v>
          </cell>
          <cell r="J167">
            <v>905.77</v>
          </cell>
          <cell r="L167">
            <v>154.35</v>
          </cell>
          <cell r="M167">
            <v>0</v>
          </cell>
          <cell r="O167">
            <v>7.49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JOSIVAN ALENCAR BARBOSA ALVES</v>
          </cell>
          <cell r="F168" t="str">
            <v>3 - Administrativo</v>
          </cell>
          <cell r="G168" t="str">
            <v>5174-10</v>
          </cell>
          <cell r="H168">
            <v>43952</v>
          </cell>
          <cell r="I168">
            <v>13.1</v>
          </cell>
          <cell r="J168">
            <v>104.81</v>
          </cell>
          <cell r="L168">
            <v>154.35</v>
          </cell>
          <cell r="M168">
            <v>0</v>
          </cell>
          <cell r="O168">
            <v>0.94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JOYCE LIMA DE CASTRO</v>
          </cell>
          <cell r="F169" t="str">
            <v>3 - Administrativo</v>
          </cell>
          <cell r="G169" t="str">
            <v>4110-10</v>
          </cell>
          <cell r="H169">
            <v>43952</v>
          </cell>
          <cell r="I169">
            <v>14.48</v>
          </cell>
          <cell r="J169">
            <v>115.86</v>
          </cell>
          <cell r="L169">
            <v>154.35</v>
          </cell>
          <cell r="M169">
            <v>0</v>
          </cell>
          <cell r="O169">
            <v>0.94</v>
          </cell>
          <cell r="R169">
            <v>174</v>
          </cell>
          <cell r="S169">
            <v>62.7</v>
          </cell>
          <cell r="U169">
            <v>0</v>
          </cell>
        </row>
        <row r="170">
          <cell r="C170" t="str">
            <v>UPAE PETROLINA</v>
          </cell>
          <cell r="E170" t="str">
            <v>JULIA LAYS DA SILVA DOS ANJOS</v>
          </cell>
          <cell r="F170" t="str">
            <v>2 - Outros Profissionais da Saúde</v>
          </cell>
          <cell r="G170" t="str">
            <v>5211-30</v>
          </cell>
          <cell r="H170">
            <v>43952</v>
          </cell>
          <cell r="I170">
            <v>11.78</v>
          </cell>
          <cell r="J170">
            <v>94.27</v>
          </cell>
          <cell r="L170">
            <v>154.35</v>
          </cell>
          <cell r="M170">
            <v>0</v>
          </cell>
          <cell r="O170">
            <v>0.94</v>
          </cell>
          <cell r="R170">
            <v>112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JULIANA DA SILVA CARVALHO</v>
          </cell>
          <cell r="F171" t="str">
            <v>2 - Outros Profissionais da Saúde</v>
          </cell>
          <cell r="G171" t="str">
            <v>2235-05</v>
          </cell>
          <cell r="H171">
            <v>43952</v>
          </cell>
          <cell r="I171">
            <v>44.52</v>
          </cell>
          <cell r="J171">
            <v>356.17</v>
          </cell>
          <cell r="L171">
            <v>154.35</v>
          </cell>
          <cell r="M171">
            <v>2.99</v>
          </cell>
          <cell r="O171">
            <v>1.97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KAMILA KAYRELLE BARBOSA GOMES</v>
          </cell>
          <cell r="F172" t="str">
            <v>4 - Assistência Odontológica</v>
          </cell>
          <cell r="G172" t="str">
            <v>3224-15</v>
          </cell>
          <cell r="H172">
            <v>43952</v>
          </cell>
          <cell r="I172">
            <v>21.38</v>
          </cell>
          <cell r="J172">
            <v>171</v>
          </cell>
          <cell r="L172">
            <v>154.35</v>
          </cell>
          <cell r="M172">
            <v>0</v>
          </cell>
          <cell r="O172">
            <v>0.94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KARICIA FRANKLIN LUSTOSA BARBOSA FALCAO ROLIM</v>
          </cell>
          <cell r="F173" t="str">
            <v>4 - Assistência Odontológica</v>
          </cell>
          <cell r="G173" t="str">
            <v>2232-08</v>
          </cell>
          <cell r="H173">
            <v>43952</v>
          </cell>
          <cell r="I173">
            <v>44.43</v>
          </cell>
          <cell r="J173">
            <v>430.89</v>
          </cell>
          <cell r="L173">
            <v>154.35</v>
          </cell>
          <cell r="M173">
            <v>0</v>
          </cell>
          <cell r="O173">
            <v>0.94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KERLAINY DA SILVA OLIVEIRA</v>
          </cell>
          <cell r="F174" t="str">
            <v>3 - Administrativo</v>
          </cell>
          <cell r="G174" t="str">
            <v>5134-30</v>
          </cell>
          <cell r="H174">
            <v>43952</v>
          </cell>
          <cell r="I174">
            <v>12.89</v>
          </cell>
          <cell r="J174">
            <v>103.08</v>
          </cell>
          <cell r="L174">
            <v>164.64</v>
          </cell>
          <cell r="M174">
            <v>0</v>
          </cell>
          <cell r="O174">
            <v>0.94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KESIA SOARES MAIA GOVEIA</v>
          </cell>
          <cell r="F175" t="str">
            <v>2 - Outros Profissionais da Saúde</v>
          </cell>
          <cell r="G175" t="str">
            <v>3222-05</v>
          </cell>
          <cell r="H175">
            <v>43952</v>
          </cell>
          <cell r="I175">
            <v>0.21</v>
          </cell>
          <cell r="J175">
            <v>1.7</v>
          </cell>
          <cell r="L175">
            <v>164.64</v>
          </cell>
          <cell r="M175">
            <v>0</v>
          </cell>
          <cell r="O175">
            <v>0.94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KEYLA JULIANA SILVA DOS SANTOS</v>
          </cell>
          <cell r="F176" t="str">
            <v>2 - Outros Profissionais da Saúde</v>
          </cell>
          <cell r="G176" t="str">
            <v>2235-05</v>
          </cell>
          <cell r="H176">
            <v>43952</v>
          </cell>
          <cell r="I176">
            <v>35.43</v>
          </cell>
          <cell r="J176">
            <v>283.45</v>
          </cell>
          <cell r="M176">
            <v>2.77</v>
          </cell>
          <cell r="O176">
            <v>1.97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LAIRO RODRIGUES DA SILVA</v>
          </cell>
          <cell r="F177" t="str">
            <v>3 - Administrativo</v>
          </cell>
          <cell r="G177" t="str">
            <v>3172-10</v>
          </cell>
          <cell r="H177">
            <v>43952</v>
          </cell>
          <cell r="I177">
            <v>23.83</v>
          </cell>
          <cell r="J177">
            <v>190.65</v>
          </cell>
          <cell r="L177">
            <v>72.03</v>
          </cell>
          <cell r="M177">
            <v>0</v>
          </cell>
          <cell r="O177">
            <v>0.94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LARISSA DE MELO FREIRE GOUVEIA SILVEIRA</v>
          </cell>
          <cell r="F178" t="str">
            <v>1 - Médico</v>
          </cell>
          <cell r="G178" t="str">
            <v>2251-25</v>
          </cell>
          <cell r="H178">
            <v>43952</v>
          </cell>
          <cell r="I178">
            <v>35.700000000000003</v>
          </cell>
          <cell r="J178">
            <v>285.57</v>
          </cell>
          <cell r="L178">
            <v>82.32</v>
          </cell>
          <cell r="M178">
            <v>0</v>
          </cell>
          <cell r="O178">
            <v>7.49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LARISSA DE SOUSA SILVA</v>
          </cell>
          <cell r="F179" t="str">
            <v>3 - Administrativo</v>
          </cell>
          <cell r="G179" t="str">
            <v>4110-10</v>
          </cell>
          <cell r="H179">
            <v>43952</v>
          </cell>
          <cell r="I179">
            <v>2.5</v>
          </cell>
          <cell r="J179">
            <v>4.99</v>
          </cell>
          <cell r="L179">
            <v>82.32</v>
          </cell>
          <cell r="M179">
            <v>0</v>
          </cell>
          <cell r="O179">
            <v>0.94</v>
          </cell>
          <cell r="S179">
            <v>5.22</v>
          </cell>
          <cell r="U179">
            <v>0</v>
          </cell>
        </row>
        <row r="180">
          <cell r="C180" t="str">
            <v>UPAE PETROLINA</v>
          </cell>
          <cell r="E180" t="str">
            <v>LEANDRO DE JESUS AMORIM</v>
          </cell>
          <cell r="F180" t="str">
            <v>3 - Administrativo</v>
          </cell>
          <cell r="G180" t="str">
            <v>3172-10</v>
          </cell>
          <cell r="H180">
            <v>43952</v>
          </cell>
          <cell r="I180">
            <v>21.17</v>
          </cell>
          <cell r="J180">
            <v>169.36</v>
          </cell>
          <cell r="L180">
            <v>82.32</v>
          </cell>
          <cell r="M180">
            <v>0</v>
          </cell>
          <cell r="O180">
            <v>0.94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LEONARDO GOMES DA SILVA</v>
          </cell>
          <cell r="F181" t="str">
            <v>3 - Administrativo</v>
          </cell>
          <cell r="G181" t="str">
            <v>5174-10</v>
          </cell>
          <cell r="H181">
            <v>43952</v>
          </cell>
          <cell r="I181">
            <v>14.73</v>
          </cell>
          <cell r="J181">
            <v>117.8</v>
          </cell>
          <cell r="L181">
            <v>92.61</v>
          </cell>
          <cell r="M181">
            <v>0</v>
          </cell>
          <cell r="O181">
            <v>0.94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LINDOMAR ROMAO DE BRITO</v>
          </cell>
          <cell r="F182" t="str">
            <v>2 - Outros Profissionais da Saúde</v>
          </cell>
          <cell r="G182" t="str">
            <v>3241-15</v>
          </cell>
          <cell r="H182">
            <v>43952</v>
          </cell>
          <cell r="I182">
            <v>33.840000000000003</v>
          </cell>
          <cell r="J182">
            <v>277.61</v>
          </cell>
          <cell r="L182">
            <v>92.61</v>
          </cell>
          <cell r="M182">
            <v>8.14</v>
          </cell>
          <cell r="O182">
            <v>0.94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LUANA ALBUQUERQUE MATOS</v>
          </cell>
          <cell r="F183" t="str">
            <v>2 - Outros Profissionais da Saúde</v>
          </cell>
          <cell r="G183" t="str">
            <v>2235-05</v>
          </cell>
          <cell r="H183">
            <v>43952</v>
          </cell>
          <cell r="I183">
            <v>43.25</v>
          </cell>
          <cell r="J183">
            <v>346.04</v>
          </cell>
          <cell r="L183">
            <v>92.61</v>
          </cell>
          <cell r="M183">
            <v>2.99</v>
          </cell>
          <cell r="O183">
            <v>1.97</v>
          </cell>
          <cell r="S183">
            <v>0</v>
          </cell>
          <cell r="U183">
            <v>100</v>
          </cell>
        </row>
        <row r="184">
          <cell r="C184" t="str">
            <v>UPAE PETROLINA</v>
          </cell>
          <cell r="E184" t="str">
            <v>LUANA IARA NUNES DOS SANTOS</v>
          </cell>
          <cell r="F184" t="str">
            <v>2 - Outros Profissionais da Saúde</v>
          </cell>
          <cell r="G184" t="str">
            <v>2237-05</v>
          </cell>
          <cell r="H184">
            <v>43952</v>
          </cell>
          <cell r="I184">
            <v>14.64</v>
          </cell>
          <cell r="J184">
            <v>117.16</v>
          </cell>
          <cell r="L184">
            <v>216.09</v>
          </cell>
          <cell r="M184">
            <v>0</v>
          </cell>
          <cell r="O184">
            <v>0.94</v>
          </cell>
          <cell r="R184">
            <v>112</v>
          </cell>
          <cell r="S184">
            <v>62.7</v>
          </cell>
          <cell r="U184">
            <v>0</v>
          </cell>
        </row>
        <row r="185">
          <cell r="C185" t="str">
            <v>UPAE PETROLINA</v>
          </cell>
          <cell r="E185" t="str">
            <v>LUCAS DUARTE SOUZA DO NASCIMENTO</v>
          </cell>
          <cell r="F185" t="str">
            <v>4 - Assistência Odontológica</v>
          </cell>
          <cell r="G185" t="str">
            <v>2232-08</v>
          </cell>
          <cell r="H185">
            <v>43952</v>
          </cell>
          <cell r="I185">
            <v>37.229999999999997</v>
          </cell>
          <cell r="J185">
            <v>297.83999999999997</v>
          </cell>
          <cell r="L185">
            <v>216.09</v>
          </cell>
          <cell r="M185">
            <v>0</v>
          </cell>
          <cell r="O185">
            <v>0.94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LUCELMA SILVA DE ASSIS</v>
          </cell>
          <cell r="F186" t="str">
            <v>2 - Outros Profissionais da Saúde</v>
          </cell>
          <cell r="G186" t="str">
            <v>3222-05</v>
          </cell>
          <cell r="H186">
            <v>43952</v>
          </cell>
          <cell r="I186">
            <v>13.66</v>
          </cell>
          <cell r="J186">
            <v>109.28</v>
          </cell>
          <cell r="M186">
            <v>0</v>
          </cell>
          <cell r="O186">
            <v>0.94</v>
          </cell>
          <cell r="S186">
            <v>0</v>
          </cell>
          <cell r="U186">
            <v>61.87</v>
          </cell>
        </row>
        <row r="187">
          <cell r="C187" t="str">
            <v>UPAE PETROLINA</v>
          </cell>
          <cell r="E187" t="str">
            <v>LUCIENE ALVES AMORIM</v>
          </cell>
          <cell r="F187" t="str">
            <v>3 - Administrativo</v>
          </cell>
          <cell r="G187" t="str">
            <v>5134-30</v>
          </cell>
          <cell r="H187">
            <v>43952</v>
          </cell>
          <cell r="I187">
            <v>15.01</v>
          </cell>
          <cell r="J187">
            <v>120.05</v>
          </cell>
          <cell r="L187">
            <v>216.09</v>
          </cell>
          <cell r="M187">
            <v>0</v>
          </cell>
          <cell r="O187">
            <v>0.94</v>
          </cell>
          <cell r="R187">
            <v>112</v>
          </cell>
          <cell r="S187">
            <v>62.7</v>
          </cell>
          <cell r="U187">
            <v>0</v>
          </cell>
        </row>
        <row r="188">
          <cell r="C188" t="str">
            <v>UPAE PETROLINA</v>
          </cell>
          <cell r="E188" t="str">
            <v>LUISA MONIQUE PACIFICO VASCONCELOS ARAUJO</v>
          </cell>
          <cell r="F188" t="str">
            <v>2 - Outros Profissionais da Saúde</v>
          </cell>
          <cell r="G188" t="str">
            <v>2235-05</v>
          </cell>
          <cell r="H188">
            <v>43952</v>
          </cell>
          <cell r="I188">
            <v>27.74</v>
          </cell>
          <cell r="J188">
            <v>221.94</v>
          </cell>
          <cell r="M188">
            <v>2.54</v>
          </cell>
          <cell r="O188">
            <v>1.97</v>
          </cell>
          <cell r="R188">
            <v>180</v>
          </cell>
          <cell r="S188">
            <v>69</v>
          </cell>
          <cell r="U188">
            <v>0</v>
          </cell>
        </row>
        <row r="189">
          <cell r="C189" t="str">
            <v>UPAE PETROLINA</v>
          </cell>
          <cell r="E189" t="str">
            <v>LUNA CHRISTIAN SAMPAIO GOMES</v>
          </cell>
          <cell r="F189" t="str">
            <v>3 - Administrativo</v>
          </cell>
          <cell r="G189" t="str">
            <v>4110-10</v>
          </cell>
          <cell r="H189">
            <v>43952</v>
          </cell>
          <cell r="I189">
            <v>3.61</v>
          </cell>
          <cell r="J189">
            <v>28.88</v>
          </cell>
          <cell r="M189">
            <v>0</v>
          </cell>
          <cell r="O189">
            <v>0.94</v>
          </cell>
          <cell r="S189">
            <v>2.64</v>
          </cell>
          <cell r="U189">
            <v>0</v>
          </cell>
        </row>
        <row r="190">
          <cell r="C190" t="str">
            <v>UPAE PETROLINA</v>
          </cell>
          <cell r="E190" t="str">
            <v>LUZIA MARIA DOS SANTOS</v>
          </cell>
          <cell r="F190" t="str">
            <v>2 - Outros Profissionais da Saúde</v>
          </cell>
          <cell r="G190" t="str">
            <v>3222-05</v>
          </cell>
          <cell r="H190">
            <v>43952</v>
          </cell>
          <cell r="I190">
            <v>13.02</v>
          </cell>
          <cell r="J190">
            <v>104.19</v>
          </cell>
          <cell r="M190">
            <v>0</v>
          </cell>
          <cell r="O190">
            <v>0.94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LYSSANNE DA SILVA BRITO</v>
          </cell>
          <cell r="F191" t="str">
            <v>3 - Administrativo</v>
          </cell>
          <cell r="G191" t="str">
            <v>4110-10</v>
          </cell>
          <cell r="H191">
            <v>43952</v>
          </cell>
          <cell r="I191">
            <v>2.5</v>
          </cell>
          <cell r="J191">
            <v>4.99</v>
          </cell>
          <cell r="L191">
            <v>164.64</v>
          </cell>
          <cell r="M191">
            <v>0</v>
          </cell>
          <cell r="O191">
            <v>0.94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MAIANA SUILA DA CRUZ DE OLIVEIRA</v>
          </cell>
          <cell r="F192" t="str">
            <v>2 - Outros Profissionais da Saúde</v>
          </cell>
          <cell r="G192" t="str">
            <v>3222-05</v>
          </cell>
          <cell r="H192">
            <v>43952</v>
          </cell>
          <cell r="I192">
            <v>13.26</v>
          </cell>
          <cell r="J192">
            <v>106.08</v>
          </cell>
          <cell r="L192">
            <v>164.64</v>
          </cell>
          <cell r="M192">
            <v>0</v>
          </cell>
          <cell r="O192">
            <v>0.94</v>
          </cell>
          <cell r="R192">
            <v>208</v>
          </cell>
          <cell r="S192">
            <v>54</v>
          </cell>
          <cell r="U192">
            <v>0</v>
          </cell>
        </row>
        <row r="193">
          <cell r="C193" t="str">
            <v>UPAE PETROLINA</v>
          </cell>
          <cell r="E193" t="str">
            <v>MAIARA SANTOS SOARES</v>
          </cell>
          <cell r="F193" t="str">
            <v>2 - Outros Profissionais da Saúde</v>
          </cell>
          <cell r="G193" t="str">
            <v>3222-05</v>
          </cell>
          <cell r="H193">
            <v>43952</v>
          </cell>
          <cell r="I193">
            <v>21.16</v>
          </cell>
          <cell r="J193">
            <v>221.54</v>
          </cell>
          <cell r="M193">
            <v>0</v>
          </cell>
          <cell r="O193">
            <v>0.94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MAILTON PINHEIRO DA SILVA</v>
          </cell>
          <cell r="F194" t="str">
            <v>3 - Administrativo</v>
          </cell>
          <cell r="G194" t="str">
            <v>5174-10</v>
          </cell>
          <cell r="H194">
            <v>43952</v>
          </cell>
          <cell r="I194">
            <v>14.66</v>
          </cell>
          <cell r="J194">
            <v>117.25</v>
          </cell>
          <cell r="L194">
            <v>216.09</v>
          </cell>
          <cell r="M194">
            <v>0</v>
          </cell>
          <cell r="O194">
            <v>0.94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MAISA DOS SANTOS SILVA</v>
          </cell>
          <cell r="F195" t="str">
            <v>3 - Administrativo</v>
          </cell>
          <cell r="G195" t="str">
            <v>5163-45</v>
          </cell>
          <cell r="H195">
            <v>43952</v>
          </cell>
          <cell r="I195">
            <v>12.86</v>
          </cell>
          <cell r="J195">
            <v>102.87</v>
          </cell>
          <cell r="M195">
            <v>0</v>
          </cell>
          <cell r="O195">
            <v>0.94</v>
          </cell>
          <cell r="R195">
            <v>224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MARA CRISTINA DE SOUZA AMORIM</v>
          </cell>
          <cell r="F196" t="str">
            <v>3 - Administrativo</v>
          </cell>
          <cell r="G196" t="str">
            <v>4110-10</v>
          </cell>
          <cell r="H196">
            <v>43952</v>
          </cell>
          <cell r="I196">
            <v>13.87</v>
          </cell>
          <cell r="J196">
            <v>110.96</v>
          </cell>
          <cell r="M196">
            <v>26.43</v>
          </cell>
          <cell r="O196">
            <v>0.94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MARCELAINNE DE SOUZA PINHEIRO BARBOSA</v>
          </cell>
          <cell r="F197" t="str">
            <v>2 - Outros Profissionais da Saúde</v>
          </cell>
          <cell r="G197" t="str">
            <v>3222-05</v>
          </cell>
          <cell r="H197">
            <v>43952</v>
          </cell>
          <cell r="I197">
            <v>15.06</v>
          </cell>
          <cell r="J197">
            <v>120.52</v>
          </cell>
          <cell r="L197">
            <v>216.09</v>
          </cell>
          <cell r="M197">
            <v>0</v>
          </cell>
          <cell r="O197">
            <v>0.94</v>
          </cell>
          <cell r="R197">
            <v>112</v>
          </cell>
          <cell r="S197">
            <v>62.7</v>
          </cell>
          <cell r="U197">
            <v>0</v>
          </cell>
        </row>
        <row r="198">
          <cell r="C198" t="str">
            <v>UPAE PETROLINA</v>
          </cell>
          <cell r="E198" t="str">
            <v>MARCELO FERREIRA MARIANO</v>
          </cell>
          <cell r="F198" t="str">
            <v>3 - Administrativo</v>
          </cell>
          <cell r="G198" t="str">
            <v>9511-05</v>
          </cell>
          <cell r="H198">
            <v>43952</v>
          </cell>
          <cell r="I198">
            <v>16.96</v>
          </cell>
          <cell r="J198">
            <v>135.65</v>
          </cell>
          <cell r="L198">
            <v>154.35</v>
          </cell>
          <cell r="M198">
            <v>0</v>
          </cell>
          <cell r="O198">
            <v>0.94</v>
          </cell>
          <cell r="S198">
            <v>76.3</v>
          </cell>
          <cell r="U198">
            <v>0</v>
          </cell>
        </row>
        <row r="199">
          <cell r="C199" t="str">
            <v>UPAE PETROLINA</v>
          </cell>
          <cell r="E199" t="str">
            <v>MARCELO HENRIQUE DE MORAIS PARENTE ANDRADE</v>
          </cell>
          <cell r="F199" t="str">
            <v>2 - Outros Profissionais da Saúde</v>
          </cell>
          <cell r="G199" t="str">
            <v>5211-30</v>
          </cell>
          <cell r="H199">
            <v>43952</v>
          </cell>
          <cell r="I199">
            <v>12.43</v>
          </cell>
          <cell r="J199">
            <v>99.42</v>
          </cell>
          <cell r="M199">
            <v>20.9</v>
          </cell>
          <cell r="O199">
            <v>0.94</v>
          </cell>
          <cell r="R199">
            <v>280</v>
          </cell>
          <cell r="S199">
            <v>62.7</v>
          </cell>
          <cell r="U199">
            <v>0</v>
          </cell>
        </row>
        <row r="200">
          <cell r="C200" t="str">
            <v>UPAE PETROLINA</v>
          </cell>
          <cell r="E200" t="str">
            <v>MARCIANA CRISTINA BATISTA DA SILVA</v>
          </cell>
          <cell r="F200" t="str">
            <v>1 - Médico</v>
          </cell>
          <cell r="G200" t="str">
            <v>2251-25</v>
          </cell>
          <cell r="H200">
            <v>43952</v>
          </cell>
          <cell r="I200">
            <v>52.64</v>
          </cell>
          <cell r="J200">
            <v>421.12</v>
          </cell>
          <cell r="L200">
            <v>154.35</v>
          </cell>
          <cell r="M200">
            <v>0</v>
          </cell>
          <cell r="O200">
            <v>7.49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MARCILIO INGSON RIBEIRO QUEIROZ</v>
          </cell>
          <cell r="F201" t="str">
            <v>3 - Administrativo</v>
          </cell>
          <cell r="G201" t="str">
            <v>3131-15</v>
          </cell>
          <cell r="H201">
            <v>43952</v>
          </cell>
          <cell r="I201">
            <v>22.87</v>
          </cell>
          <cell r="J201">
            <v>182.98</v>
          </cell>
          <cell r="L201">
            <v>216.09</v>
          </cell>
          <cell r="M201">
            <v>29.88</v>
          </cell>
          <cell r="O201">
            <v>0.94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MARCOS ANDRE DE OLIVEIRA LINO</v>
          </cell>
          <cell r="F202" t="str">
            <v>3 - Administrativo</v>
          </cell>
          <cell r="G202" t="str">
            <v>4110-10</v>
          </cell>
          <cell r="H202">
            <v>43952</v>
          </cell>
          <cell r="I202">
            <v>14.73</v>
          </cell>
          <cell r="J202">
            <v>117.8</v>
          </cell>
          <cell r="L202">
            <v>216.09</v>
          </cell>
          <cell r="M202">
            <v>0</v>
          </cell>
          <cell r="O202">
            <v>0.94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MARIA DANIELA NASCIMENTO BARBOSA</v>
          </cell>
          <cell r="F203" t="str">
            <v>2 - Outros Profissionais da Saúde</v>
          </cell>
          <cell r="G203" t="str">
            <v>3222-05</v>
          </cell>
          <cell r="H203">
            <v>43952</v>
          </cell>
          <cell r="I203">
            <v>16.41</v>
          </cell>
          <cell r="J203">
            <v>181.48</v>
          </cell>
          <cell r="L203">
            <v>154.35</v>
          </cell>
          <cell r="M203">
            <v>20.9</v>
          </cell>
          <cell r="O203">
            <v>0.94</v>
          </cell>
          <cell r="R203">
            <v>112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MARIA DANIELA SILVA DE CALDAS</v>
          </cell>
          <cell r="F204" t="str">
            <v>3 - Administrativo</v>
          </cell>
          <cell r="G204" t="str">
            <v>4110-10</v>
          </cell>
          <cell r="H204">
            <v>43952</v>
          </cell>
          <cell r="I204">
            <v>12.53</v>
          </cell>
          <cell r="J204">
            <v>100.25</v>
          </cell>
          <cell r="L204">
            <v>154.35</v>
          </cell>
          <cell r="M204">
            <v>0</v>
          </cell>
          <cell r="O204">
            <v>0.94</v>
          </cell>
          <cell r="S204">
            <v>48.07</v>
          </cell>
          <cell r="U204">
            <v>0</v>
          </cell>
        </row>
        <row r="205">
          <cell r="C205" t="str">
            <v>UPAE PETROLINA</v>
          </cell>
          <cell r="E205" t="str">
            <v>MARIA DAS DORES DE SOUZA</v>
          </cell>
          <cell r="F205" t="str">
            <v>2 - Outros Profissionais da Saúde</v>
          </cell>
          <cell r="G205" t="str">
            <v>3241-15</v>
          </cell>
          <cell r="H205">
            <v>43952</v>
          </cell>
          <cell r="I205">
            <v>32.79</v>
          </cell>
          <cell r="J205">
            <v>268.95999999999998</v>
          </cell>
          <cell r="L205">
            <v>154.35</v>
          </cell>
          <cell r="M205">
            <v>8.14</v>
          </cell>
          <cell r="O205">
            <v>0.94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MARIA DE LOURDES DE SOUZA RODRIGUES</v>
          </cell>
          <cell r="F206" t="str">
            <v>2 - Outros Profissionais da Saúde</v>
          </cell>
          <cell r="G206" t="str">
            <v>5211-30</v>
          </cell>
          <cell r="H206">
            <v>43952</v>
          </cell>
          <cell r="I206">
            <v>10.98</v>
          </cell>
          <cell r="J206">
            <v>87.82</v>
          </cell>
          <cell r="L206">
            <v>154.35</v>
          </cell>
          <cell r="M206">
            <v>0</v>
          </cell>
          <cell r="O206">
            <v>0.94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MARIA DE NAZARE DO CARMO DA CUNHA</v>
          </cell>
          <cell r="F207" t="str">
            <v>2 - Outros Profissionais da Saúde</v>
          </cell>
          <cell r="G207" t="str">
            <v>2516-05</v>
          </cell>
          <cell r="H207">
            <v>43952</v>
          </cell>
          <cell r="I207">
            <v>34.26</v>
          </cell>
          <cell r="J207">
            <v>274.10000000000002</v>
          </cell>
          <cell r="L207">
            <v>154.35</v>
          </cell>
          <cell r="M207">
            <v>36.19</v>
          </cell>
          <cell r="O207">
            <v>0.94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MARIA EDJANE DE OLIVEIRA MELO</v>
          </cell>
          <cell r="F208" t="str">
            <v>2 - Outros Profissionais da Saúde</v>
          </cell>
          <cell r="G208" t="str">
            <v>3222-05</v>
          </cell>
          <cell r="H208">
            <v>43952</v>
          </cell>
          <cell r="I208">
            <v>12.93</v>
          </cell>
          <cell r="J208">
            <v>103.46</v>
          </cell>
          <cell r="L208">
            <v>154.35</v>
          </cell>
          <cell r="M208">
            <v>0</v>
          </cell>
          <cell r="O208">
            <v>0.94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MARIA EUZETE DA SILVA GRANJA</v>
          </cell>
          <cell r="F209" t="str">
            <v>2 - Outros Profissionais da Saúde</v>
          </cell>
          <cell r="G209" t="str">
            <v>3222-05</v>
          </cell>
          <cell r="H209">
            <v>43952</v>
          </cell>
          <cell r="I209">
            <v>14.77</v>
          </cell>
          <cell r="J209">
            <v>118.19</v>
          </cell>
          <cell r="M209">
            <v>0</v>
          </cell>
          <cell r="O209">
            <v>0.94</v>
          </cell>
          <cell r="R209">
            <v>112</v>
          </cell>
          <cell r="S209">
            <v>62.7</v>
          </cell>
          <cell r="U209">
            <v>0</v>
          </cell>
        </row>
        <row r="210">
          <cell r="C210" t="str">
            <v>UPAE PETROLINA</v>
          </cell>
          <cell r="E210" t="str">
            <v>MARIA HELENA DE ANDRADE BRITTO</v>
          </cell>
          <cell r="F210" t="str">
            <v>3 - Administrativo</v>
          </cell>
          <cell r="G210" t="str">
            <v>1312-10</v>
          </cell>
          <cell r="H210">
            <v>43952</v>
          </cell>
          <cell r="I210">
            <v>181.53</v>
          </cell>
          <cell r="J210">
            <v>2006.02</v>
          </cell>
          <cell r="M210">
            <v>0</v>
          </cell>
          <cell r="O210">
            <v>0.94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MARIA HELENA ROSENO DE SIQUEIRA MELO</v>
          </cell>
          <cell r="F211" t="str">
            <v>2 - Outros Profissionais da Saúde</v>
          </cell>
          <cell r="G211" t="str">
            <v>3222-05</v>
          </cell>
          <cell r="H211">
            <v>43952</v>
          </cell>
          <cell r="I211">
            <v>0</v>
          </cell>
          <cell r="J211">
            <v>0</v>
          </cell>
          <cell r="L211">
            <v>216.09</v>
          </cell>
          <cell r="M211">
            <v>0</v>
          </cell>
          <cell r="O211">
            <v>0.94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MARIA ISABELLA COSTA CALOU E SA</v>
          </cell>
          <cell r="F212" t="str">
            <v>1 - Médico</v>
          </cell>
          <cell r="G212" t="str">
            <v>2251-25</v>
          </cell>
          <cell r="H212">
            <v>43952</v>
          </cell>
          <cell r="I212">
            <v>116.3</v>
          </cell>
          <cell r="J212">
            <v>930.39</v>
          </cell>
          <cell r="L212">
            <v>216.09</v>
          </cell>
          <cell r="M212">
            <v>9.5</v>
          </cell>
          <cell r="O212">
            <v>7.49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MARIA NILZA OLIVEIRA DA SILVA</v>
          </cell>
          <cell r="F213" t="str">
            <v>2 - Outros Profissionais da Saúde</v>
          </cell>
          <cell r="G213" t="str">
            <v>5152-05</v>
          </cell>
          <cell r="H213">
            <v>43952</v>
          </cell>
          <cell r="I213">
            <v>0</v>
          </cell>
          <cell r="J213">
            <v>0</v>
          </cell>
          <cell r="L213">
            <v>164.64</v>
          </cell>
          <cell r="M213">
            <v>0</v>
          </cell>
          <cell r="O213">
            <v>0.94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MARIA RAIMUNDA VIANA DE SOUZA RAIMUNDO</v>
          </cell>
          <cell r="F214" t="str">
            <v>2 - Outros Profissionais da Saúde</v>
          </cell>
          <cell r="G214" t="str">
            <v>3222-05</v>
          </cell>
          <cell r="H214">
            <v>43952</v>
          </cell>
          <cell r="I214">
            <v>12.85</v>
          </cell>
          <cell r="J214">
            <v>102.76</v>
          </cell>
          <cell r="M214">
            <v>0</v>
          </cell>
          <cell r="O214">
            <v>0.94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MARIA SOUZA SANTOS</v>
          </cell>
          <cell r="F215" t="str">
            <v>3 - Administrativo</v>
          </cell>
          <cell r="G215" t="str">
            <v>4110-10</v>
          </cell>
          <cell r="H215">
            <v>43952</v>
          </cell>
          <cell r="I215">
            <v>17.010000000000002</v>
          </cell>
          <cell r="J215">
            <v>186.21</v>
          </cell>
          <cell r="L215">
            <v>154.35</v>
          </cell>
          <cell r="M215">
            <v>0</v>
          </cell>
          <cell r="O215">
            <v>0.94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MARIA ZILMA AMORIM COELHO SOUSA</v>
          </cell>
          <cell r="F216" t="str">
            <v>2 - Outros Profissionais da Saúde</v>
          </cell>
          <cell r="G216" t="str">
            <v>5152-05</v>
          </cell>
          <cell r="H216">
            <v>43952</v>
          </cell>
          <cell r="I216">
            <v>5.58</v>
          </cell>
          <cell r="J216">
            <v>44.63</v>
          </cell>
          <cell r="L216">
            <v>216.09</v>
          </cell>
          <cell r="M216">
            <v>0</v>
          </cell>
          <cell r="O216">
            <v>0.94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MARIANA LOPES DA CUNHA</v>
          </cell>
          <cell r="F217" t="str">
            <v>4 - Assistência Odontológica</v>
          </cell>
          <cell r="G217" t="str">
            <v>2232-08</v>
          </cell>
          <cell r="H217">
            <v>43952</v>
          </cell>
          <cell r="I217">
            <v>39.950000000000003</v>
          </cell>
          <cell r="J217">
            <v>319.60000000000002</v>
          </cell>
          <cell r="L217">
            <v>164.64</v>
          </cell>
          <cell r="M217">
            <v>0</v>
          </cell>
          <cell r="O217">
            <v>0.94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MARINEIDE NUNES ROSA</v>
          </cell>
          <cell r="F218" t="str">
            <v>3 - Administrativo</v>
          </cell>
          <cell r="G218" t="str">
            <v>1421-15</v>
          </cell>
          <cell r="H218">
            <v>43952</v>
          </cell>
          <cell r="I218">
            <v>31.22</v>
          </cell>
          <cell r="J218">
            <v>249.73</v>
          </cell>
          <cell r="L218">
            <v>164.64</v>
          </cell>
          <cell r="M218">
            <v>61.04</v>
          </cell>
          <cell r="O218">
            <v>0.94</v>
          </cell>
          <cell r="S218">
            <v>97.66</v>
          </cell>
          <cell r="U218">
            <v>0</v>
          </cell>
        </row>
        <row r="219">
          <cell r="C219" t="str">
            <v>UPAE PETROLINA</v>
          </cell>
          <cell r="E219" t="str">
            <v>MAURICIO NASCIMENTO DE OLIVEIRA</v>
          </cell>
          <cell r="F219" t="str">
            <v>2 - Outros Profissionais da Saúde</v>
          </cell>
          <cell r="G219" t="str">
            <v>5211-30</v>
          </cell>
          <cell r="H219">
            <v>43952</v>
          </cell>
          <cell r="I219">
            <v>13.05</v>
          </cell>
          <cell r="J219">
            <v>104.38</v>
          </cell>
          <cell r="L219">
            <v>216.09</v>
          </cell>
          <cell r="M219">
            <v>20.9</v>
          </cell>
          <cell r="O219">
            <v>0.94</v>
          </cell>
          <cell r="R219">
            <v>112</v>
          </cell>
          <cell r="S219">
            <v>52.25</v>
          </cell>
          <cell r="U219">
            <v>0</v>
          </cell>
        </row>
        <row r="220">
          <cell r="C220" t="str">
            <v>UPAE PETROLINA</v>
          </cell>
          <cell r="E220" t="str">
            <v>MAYRA SILVA ALVES</v>
          </cell>
          <cell r="F220" t="str">
            <v>3 - Administrativo</v>
          </cell>
          <cell r="G220" t="str">
            <v>4110-10</v>
          </cell>
          <cell r="H220">
            <v>43952</v>
          </cell>
          <cell r="I220">
            <v>14.48</v>
          </cell>
          <cell r="J220">
            <v>115.86</v>
          </cell>
          <cell r="L220">
            <v>164.64</v>
          </cell>
          <cell r="M220">
            <v>0</v>
          </cell>
          <cell r="O220">
            <v>0.94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MICHEL FELIPE SENA GAMBOA DE SANTANA</v>
          </cell>
          <cell r="F221" t="str">
            <v>2 - Outros Profissionais da Saúde</v>
          </cell>
          <cell r="G221" t="str">
            <v>2235-05</v>
          </cell>
          <cell r="H221">
            <v>43952</v>
          </cell>
          <cell r="I221">
            <v>37.270000000000003</v>
          </cell>
          <cell r="J221">
            <v>298.19</v>
          </cell>
          <cell r="L221">
            <v>216.09</v>
          </cell>
          <cell r="M221">
            <v>2.99</v>
          </cell>
          <cell r="O221">
            <v>1.97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MICHELE DE SOUZA CARDOSO</v>
          </cell>
          <cell r="F222" t="str">
            <v>2 - Outros Profissionais da Saúde</v>
          </cell>
          <cell r="G222" t="str">
            <v>3222-05</v>
          </cell>
          <cell r="H222">
            <v>43952</v>
          </cell>
          <cell r="I222">
            <v>12.59</v>
          </cell>
          <cell r="J222">
            <v>100.74</v>
          </cell>
          <cell r="L222">
            <v>154.35</v>
          </cell>
          <cell r="M222">
            <v>0</v>
          </cell>
          <cell r="O222">
            <v>0.94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MICHELLE ROSS BRAZ RODRIGUES</v>
          </cell>
          <cell r="F223" t="str">
            <v>2 - Outros Profissionais da Saúde</v>
          </cell>
          <cell r="G223" t="str">
            <v>3222-05</v>
          </cell>
          <cell r="H223">
            <v>43952</v>
          </cell>
          <cell r="I223">
            <v>5.0199999999999996</v>
          </cell>
          <cell r="J223">
            <v>40.130000000000003</v>
          </cell>
          <cell r="L223">
            <v>154.35</v>
          </cell>
          <cell r="M223">
            <v>0</v>
          </cell>
          <cell r="O223">
            <v>0.94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MILENA ALVES CAVALCANTE RESENDE</v>
          </cell>
          <cell r="F224" t="str">
            <v>2 - Outros Profissionais da Saúde</v>
          </cell>
          <cell r="G224" t="str">
            <v>5152-05</v>
          </cell>
          <cell r="H224">
            <v>43952</v>
          </cell>
          <cell r="I224">
            <v>12.83</v>
          </cell>
          <cell r="J224">
            <v>102.61</v>
          </cell>
          <cell r="M224">
            <v>0</v>
          </cell>
          <cell r="O224">
            <v>0.94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MILTON ROGERIO DA SILVA</v>
          </cell>
          <cell r="F225" t="str">
            <v>3 - Administrativo</v>
          </cell>
          <cell r="G225" t="str">
            <v>7823-20</v>
          </cell>
          <cell r="H225">
            <v>43952</v>
          </cell>
          <cell r="I225">
            <v>19.12</v>
          </cell>
          <cell r="J225">
            <v>152.97999999999999</v>
          </cell>
          <cell r="M225">
            <v>0</v>
          </cell>
          <cell r="O225">
            <v>0.94</v>
          </cell>
          <cell r="R225">
            <v>112</v>
          </cell>
          <cell r="S225">
            <v>54</v>
          </cell>
          <cell r="U225">
            <v>0</v>
          </cell>
        </row>
        <row r="226">
          <cell r="C226" t="str">
            <v>UPAE PETROLINA</v>
          </cell>
          <cell r="E226" t="str">
            <v>MISIA FERRAZ CAVALCANTI RAMOS</v>
          </cell>
          <cell r="F226" t="str">
            <v>2 - Outros Profissionais da Saúde</v>
          </cell>
          <cell r="G226" t="str">
            <v>2236-05</v>
          </cell>
          <cell r="H226">
            <v>43952</v>
          </cell>
          <cell r="I226">
            <v>33.770000000000003</v>
          </cell>
          <cell r="J226">
            <v>270.16000000000003</v>
          </cell>
          <cell r="L226">
            <v>216.09</v>
          </cell>
          <cell r="M226">
            <v>0</v>
          </cell>
          <cell r="O226">
            <v>1.97</v>
          </cell>
          <cell r="S226">
            <v>0</v>
          </cell>
          <cell r="U226">
            <v>92.64</v>
          </cell>
        </row>
        <row r="227">
          <cell r="C227" t="str">
            <v>UPAE PETROLINA</v>
          </cell>
          <cell r="E227" t="str">
            <v>MONALIZA SANTANA DE CARVALHO</v>
          </cell>
          <cell r="F227" t="str">
            <v>3 - Administrativo</v>
          </cell>
          <cell r="G227" t="str">
            <v>3516-05</v>
          </cell>
          <cell r="H227">
            <v>43952</v>
          </cell>
          <cell r="I227">
            <v>16.22</v>
          </cell>
          <cell r="J227">
            <v>129.75</v>
          </cell>
          <cell r="L227">
            <v>216.09</v>
          </cell>
          <cell r="M227">
            <v>0</v>
          </cell>
          <cell r="O227">
            <v>0.94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MYCHELA PATRICIA DA SILVA</v>
          </cell>
          <cell r="F228" t="str">
            <v>2 - Outros Profissionais da Saúde</v>
          </cell>
          <cell r="G228" t="str">
            <v>3241-15</v>
          </cell>
          <cell r="H228">
            <v>43952</v>
          </cell>
          <cell r="I228">
            <v>45.07</v>
          </cell>
          <cell r="J228">
            <v>480.91</v>
          </cell>
          <cell r="L228">
            <v>216.09</v>
          </cell>
          <cell r="M228">
            <v>8.14</v>
          </cell>
          <cell r="O228">
            <v>0.94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NADJA DE ARAUJO SOUZA</v>
          </cell>
          <cell r="F229" t="str">
            <v>3 - Administrativo</v>
          </cell>
          <cell r="G229" t="str">
            <v>4110-10</v>
          </cell>
          <cell r="H229">
            <v>43952</v>
          </cell>
          <cell r="I229">
            <v>13.64</v>
          </cell>
          <cell r="J229">
            <v>109.11</v>
          </cell>
          <cell r="L229">
            <v>216.09</v>
          </cell>
          <cell r="M229">
            <v>26.43</v>
          </cell>
          <cell r="O229">
            <v>0.94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NADYA THALITA NOVAES DOS SANTOS</v>
          </cell>
          <cell r="F230" t="str">
            <v>2 - Outros Profissionais da Saúde</v>
          </cell>
          <cell r="G230" t="str">
            <v>2235-05</v>
          </cell>
          <cell r="H230">
            <v>43952</v>
          </cell>
          <cell r="I230">
            <v>25.84</v>
          </cell>
          <cell r="J230">
            <v>206.72</v>
          </cell>
          <cell r="L230">
            <v>154.35</v>
          </cell>
          <cell r="M230">
            <v>2.3199999999999998</v>
          </cell>
          <cell r="O230">
            <v>1.97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NATHALIA YASMINE ALVES DOS SANTOS</v>
          </cell>
          <cell r="F231" t="str">
            <v>3 - Administrativo</v>
          </cell>
          <cell r="G231" t="str">
            <v>4110-10</v>
          </cell>
          <cell r="H231">
            <v>43952</v>
          </cell>
          <cell r="I231">
            <v>14.47</v>
          </cell>
          <cell r="J231">
            <v>115.73</v>
          </cell>
          <cell r="L231">
            <v>164.64</v>
          </cell>
          <cell r="M231">
            <v>0</v>
          </cell>
          <cell r="O231">
            <v>0.94</v>
          </cell>
          <cell r="R231">
            <v>112</v>
          </cell>
          <cell r="S231">
            <v>62.7</v>
          </cell>
          <cell r="U231">
            <v>0</v>
          </cell>
        </row>
        <row r="232">
          <cell r="C232" t="str">
            <v>UPAE PETROLINA</v>
          </cell>
          <cell r="E232" t="str">
            <v>NEILIANE MARIA ALENCAR</v>
          </cell>
          <cell r="F232" t="str">
            <v>2 - Outros Profissionais da Saúde</v>
          </cell>
          <cell r="G232" t="str">
            <v>2235-05</v>
          </cell>
          <cell r="H232">
            <v>43952</v>
          </cell>
          <cell r="I232">
            <v>25.85</v>
          </cell>
          <cell r="J232">
            <v>206.8</v>
          </cell>
          <cell r="L232">
            <v>164.64</v>
          </cell>
          <cell r="M232">
            <v>2.3199999999999998</v>
          </cell>
          <cell r="O232">
            <v>1.97</v>
          </cell>
          <cell r="S232">
            <v>0</v>
          </cell>
          <cell r="U232">
            <v>0</v>
          </cell>
        </row>
        <row r="233">
          <cell r="C233" t="str">
            <v>UPAE PETROLINA</v>
          </cell>
          <cell r="E233" t="str">
            <v>NEMORA MAIARA SILVA DOS SANTOS</v>
          </cell>
          <cell r="F233" t="str">
            <v>1 - Médico</v>
          </cell>
          <cell r="G233" t="str">
            <v>2251-25</v>
          </cell>
          <cell r="H233">
            <v>43952</v>
          </cell>
          <cell r="I233">
            <v>127.91</v>
          </cell>
          <cell r="J233">
            <v>1023.29</v>
          </cell>
          <cell r="L233">
            <v>154.35</v>
          </cell>
          <cell r="M233">
            <v>0</v>
          </cell>
          <cell r="O233">
            <v>7.49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OMAIARA DANTAS GUIMARAES</v>
          </cell>
          <cell r="F234" t="str">
            <v>2 - Outros Profissionais da Saúde</v>
          </cell>
          <cell r="G234" t="str">
            <v>3241-15</v>
          </cell>
          <cell r="H234">
            <v>43952</v>
          </cell>
          <cell r="I234">
            <v>37.520000000000003</v>
          </cell>
          <cell r="J234">
            <v>307.02999999999997</v>
          </cell>
          <cell r="L234">
            <v>154.35</v>
          </cell>
          <cell r="M234">
            <v>8.14</v>
          </cell>
          <cell r="O234">
            <v>0.94</v>
          </cell>
          <cell r="S234">
            <v>0</v>
          </cell>
          <cell r="U234">
            <v>0</v>
          </cell>
        </row>
        <row r="235">
          <cell r="C235" t="str">
            <v>UPAE PETROLINA</v>
          </cell>
          <cell r="E235" t="str">
            <v>OSCAR MARIO HERRERA RIVERA</v>
          </cell>
          <cell r="F235" t="str">
            <v>1 - Médico</v>
          </cell>
          <cell r="G235" t="str">
            <v>2251-25</v>
          </cell>
          <cell r="H235">
            <v>43952</v>
          </cell>
          <cell r="I235">
            <v>116.67</v>
          </cell>
          <cell r="J235">
            <v>933.35</v>
          </cell>
          <cell r="L235">
            <v>216.09</v>
          </cell>
          <cell r="M235">
            <v>19.010000000000002</v>
          </cell>
          <cell r="O235">
            <v>7.49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PATRICIA FERNANDA DE SOUZA SA</v>
          </cell>
          <cell r="F236" t="str">
            <v>2 - Outros Profissionais da Saúde</v>
          </cell>
          <cell r="G236" t="str">
            <v>3222-05</v>
          </cell>
          <cell r="H236">
            <v>43952</v>
          </cell>
          <cell r="I236">
            <v>14.98</v>
          </cell>
          <cell r="J236">
            <v>119.81</v>
          </cell>
          <cell r="L236">
            <v>216.09</v>
          </cell>
          <cell r="M236">
            <v>0</v>
          </cell>
          <cell r="O236">
            <v>0.94</v>
          </cell>
          <cell r="R236">
            <v>112</v>
          </cell>
          <cell r="S236">
            <v>62.7</v>
          </cell>
          <cell r="U236">
            <v>0</v>
          </cell>
        </row>
        <row r="237">
          <cell r="C237" t="str">
            <v>UPAE PETROLINA</v>
          </cell>
          <cell r="E237" t="str">
            <v>PEDRO ALCANTARA LUCENA MOURA</v>
          </cell>
          <cell r="F237" t="str">
            <v>1 - Médico</v>
          </cell>
          <cell r="G237" t="str">
            <v>2251-25</v>
          </cell>
          <cell r="H237">
            <v>43952</v>
          </cell>
          <cell r="I237">
            <v>50.4</v>
          </cell>
          <cell r="J237">
            <v>403.17</v>
          </cell>
          <cell r="L237">
            <v>216.09</v>
          </cell>
          <cell r="M237">
            <v>0</v>
          </cell>
          <cell r="O237">
            <v>7.49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PEDRO HENRIQUE SAMPAIO OLIVEIRA</v>
          </cell>
          <cell r="F238" t="str">
            <v>1 - Médico</v>
          </cell>
          <cell r="G238" t="str">
            <v>2251-25</v>
          </cell>
          <cell r="H238">
            <v>43952</v>
          </cell>
          <cell r="I238">
            <v>117.54</v>
          </cell>
          <cell r="J238">
            <v>940.28</v>
          </cell>
          <cell r="L238">
            <v>216.09</v>
          </cell>
          <cell r="M238">
            <v>25.34</v>
          </cell>
          <cell r="O238">
            <v>7.49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POLIANA DA SILVA GOMES</v>
          </cell>
          <cell r="F239" t="str">
            <v>3 - Administrativo</v>
          </cell>
          <cell r="G239" t="str">
            <v>4110-10</v>
          </cell>
          <cell r="H239">
            <v>43952</v>
          </cell>
          <cell r="I239">
            <v>13.95</v>
          </cell>
          <cell r="J239">
            <v>111.61</v>
          </cell>
          <cell r="L239">
            <v>164.64</v>
          </cell>
          <cell r="M239">
            <v>0</v>
          </cell>
          <cell r="O239">
            <v>0.94</v>
          </cell>
          <cell r="R239">
            <v>224</v>
          </cell>
          <cell r="S239">
            <v>48.07</v>
          </cell>
          <cell r="U239">
            <v>49.07</v>
          </cell>
        </row>
        <row r="240">
          <cell r="C240" t="str">
            <v>UPAE PETROLINA</v>
          </cell>
          <cell r="E240" t="str">
            <v>POLIANA DE SOUZA CRUZ</v>
          </cell>
          <cell r="F240" t="str">
            <v>2 - Outros Profissionais da Saúde</v>
          </cell>
          <cell r="G240" t="str">
            <v>5152-05</v>
          </cell>
          <cell r="H240">
            <v>43952</v>
          </cell>
          <cell r="I240">
            <v>15.05</v>
          </cell>
          <cell r="J240">
            <v>120.36</v>
          </cell>
          <cell r="L240">
            <v>154.35</v>
          </cell>
          <cell r="M240">
            <v>0</v>
          </cell>
          <cell r="O240">
            <v>0.94</v>
          </cell>
          <cell r="R240">
            <v>224</v>
          </cell>
          <cell r="S240">
            <v>54</v>
          </cell>
          <cell r="U240">
            <v>57</v>
          </cell>
        </row>
        <row r="241">
          <cell r="C241" t="str">
            <v>UPAE PETROLINA</v>
          </cell>
          <cell r="E241" t="str">
            <v>POLIANA GONZAGA DOS SANTOS</v>
          </cell>
          <cell r="F241" t="str">
            <v>2 - Outros Profissionais da Saúde</v>
          </cell>
          <cell r="G241" t="str">
            <v>3222-05</v>
          </cell>
          <cell r="H241">
            <v>43952</v>
          </cell>
          <cell r="I241">
            <v>13.03</v>
          </cell>
          <cell r="J241">
            <v>104.27</v>
          </cell>
          <cell r="L241">
            <v>154.35</v>
          </cell>
          <cell r="M241">
            <v>0</v>
          </cell>
          <cell r="O241">
            <v>0.94</v>
          </cell>
          <cell r="S241">
            <v>0</v>
          </cell>
          <cell r="U241">
            <v>85.33</v>
          </cell>
        </row>
        <row r="242">
          <cell r="C242" t="str">
            <v>UPAE PETROLINA</v>
          </cell>
          <cell r="E242" t="str">
            <v>RAFAEL DE ABREU MAYNART</v>
          </cell>
          <cell r="F242" t="str">
            <v>1 - Médico</v>
          </cell>
          <cell r="G242" t="str">
            <v>2251-25</v>
          </cell>
          <cell r="H242">
            <v>43952</v>
          </cell>
          <cell r="I242">
            <v>197.72</v>
          </cell>
          <cell r="J242">
            <v>1970.86</v>
          </cell>
          <cell r="K242">
            <v>10453.76</v>
          </cell>
          <cell r="L242">
            <v>164.64</v>
          </cell>
          <cell r="M242">
            <v>22.18</v>
          </cell>
          <cell r="O242">
            <v>7.49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RAIMUNDA MARIA PEREIRA</v>
          </cell>
          <cell r="F243" t="str">
            <v>2 - Outros Profissionais da Saúde</v>
          </cell>
          <cell r="G243" t="str">
            <v>3222-05</v>
          </cell>
          <cell r="H243">
            <v>43952</v>
          </cell>
          <cell r="I243">
            <v>13.84</v>
          </cell>
          <cell r="J243">
            <v>110.72</v>
          </cell>
          <cell r="M243">
            <v>0</v>
          </cell>
          <cell r="O243">
            <v>0.94</v>
          </cell>
          <cell r="R243">
            <v>112</v>
          </cell>
          <cell r="S243">
            <v>60.61</v>
          </cell>
          <cell r="U243">
            <v>0</v>
          </cell>
        </row>
        <row r="244">
          <cell r="C244" t="str">
            <v>UPAE PETROLINA</v>
          </cell>
          <cell r="E244" t="str">
            <v>RAIMUNDA MIRANDA BORGES</v>
          </cell>
          <cell r="F244" t="str">
            <v>2 - Outros Profissionais da Saúde</v>
          </cell>
          <cell r="G244" t="str">
            <v>2516-05</v>
          </cell>
          <cell r="H244">
            <v>43952</v>
          </cell>
          <cell r="I244">
            <v>25.55</v>
          </cell>
          <cell r="J244">
            <v>204.38</v>
          </cell>
          <cell r="L244">
            <v>164.64</v>
          </cell>
          <cell r="M244">
            <v>0</v>
          </cell>
          <cell r="O244">
            <v>0.94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RAYANNE EMANUELA COELHO RIBEIRO</v>
          </cell>
          <cell r="F245" t="str">
            <v>3 - Administrativo</v>
          </cell>
          <cell r="G245" t="str">
            <v>1312-10</v>
          </cell>
          <cell r="H245">
            <v>43952</v>
          </cell>
          <cell r="I245">
            <v>151.63</v>
          </cell>
          <cell r="J245">
            <v>1675.52</v>
          </cell>
          <cell r="M245">
            <v>30</v>
          </cell>
          <cell r="O245">
            <v>0.94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REBECA DE NOVAES MENEZES</v>
          </cell>
          <cell r="F246" t="str">
            <v>1 - Médico</v>
          </cell>
          <cell r="G246" t="str">
            <v>2251-25</v>
          </cell>
          <cell r="H246">
            <v>43952</v>
          </cell>
          <cell r="I246">
            <v>120.4</v>
          </cell>
          <cell r="J246">
            <v>963.2</v>
          </cell>
          <cell r="M246">
            <v>15.84</v>
          </cell>
          <cell r="O246">
            <v>7.49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REGIVALDO LEMOS DOS SANTOS</v>
          </cell>
          <cell r="F247" t="str">
            <v>3 - Administrativo</v>
          </cell>
          <cell r="G247" t="str">
            <v>5174-10</v>
          </cell>
          <cell r="H247">
            <v>43952</v>
          </cell>
          <cell r="I247">
            <v>13.39</v>
          </cell>
          <cell r="J247">
            <v>107.15</v>
          </cell>
          <cell r="L247">
            <v>154.35</v>
          </cell>
          <cell r="M247">
            <v>0</v>
          </cell>
          <cell r="O247">
            <v>0.94</v>
          </cell>
          <cell r="R247">
            <v>112</v>
          </cell>
          <cell r="S247">
            <v>57.6</v>
          </cell>
          <cell r="U247">
            <v>0</v>
          </cell>
        </row>
        <row r="248">
          <cell r="C248" t="str">
            <v>UPAE PETROLINA</v>
          </cell>
          <cell r="E248" t="str">
            <v>RENATO DE SOUZA MARIANO</v>
          </cell>
          <cell r="F248" t="str">
            <v>2 - Outros Profissionais da Saúde</v>
          </cell>
          <cell r="G248" t="str">
            <v>2236-05</v>
          </cell>
          <cell r="H248">
            <v>43952</v>
          </cell>
          <cell r="I248">
            <v>34.5</v>
          </cell>
          <cell r="J248">
            <v>275.99</v>
          </cell>
          <cell r="L248">
            <v>154.35</v>
          </cell>
          <cell r="M248">
            <v>0</v>
          </cell>
          <cell r="O248">
            <v>1.97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RENILDA MARIA DA SILVA</v>
          </cell>
          <cell r="F249" t="str">
            <v>2 - Outros Profissionais da Saúde</v>
          </cell>
          <cell r="G249" t="str">
            <v>3222-05</v>
          </cell>
          <cell r="H249">
            <v>43952</v>
          </cell>
          <cell r="I249">
            <v>12.54</v>
          </cell>
          <cell r="J249">
            <v>100.32</v>
          </cell>
          <cell r="L249">
            <v>164.64</v>
          </cell>
          <cell r="M249">
            <v>0</v>
          </cell>
          <cell r="O249">
            <v>0.94</v>
          </cell>
          <cell r="S249">
            <v>57.6</v>
          </cell>
          <cell r="U249">
            <v>0</v>
          </cell>
        </row>
        <row r="250">
          <cell r="C250" t="str">
            <v>UPAE PETROLINA</v>
          </cell>
          <cell r="E250" t="str">
            <v>RHAIRA TATYARA ALVES SILVA</v>
          </cell>
          <cell r="F250" t="str">
            <v>3 - Administrativo</v>
          </cell>
          <cell r="G250" t="str">
            <v>4110-10</v>
          </cell>
          <cell r="H250">
            <v>43952</v>
          </cell>
          <cell r="I250">
            <v>10.79</v>
          </cell>
          <cell r="J250">
            <v>86.35</v>
          </cell>
          <cell r="L250">
            <v>154.35</v>
          </cell>
          <cell r="M250">
            <v>20.9</v>
          </cell>
          <cell r="O250">
            <v>0.94</v>
          </cell>
          <cell r="R250">
            <v>140</v>
          </cell>
          <cell r="S250">
            <v>62.7</v>
          </cell>
          <cell r="U250">
            <v>0</v>
          </cell>
        </row>
        <row r="251">
          <cell r="C251" t="str">
            <v>UPAE PETROLINA</v>
          </cell>
          <cell r="E251" t="str">
            <v>RICARDIA DIAS ALVES</v>
          </cell>
          <cell r="F251" t="str">
            <v>3 - Administrativo</v>
          </cell>
          <cell r="G251" t="str">
            <v>4110-10</v>
          </cell>
          <cell r="H251">
            <v>43952</v>
          </cell>
          <cell r="I251">
            <v>14.14</v>
          </cell>
          <cell r="J251">
            <v>113.08</v>
          </cell>
          <cell r="M251">
            <v>0</v>
          </cell>
          <cell r="O251">
            <v>0.94</v>
          </cell>
          <cell r="R251">
            <v>208</v>
          </cell>
          <cell r="S251">
            <v>62.7</v>
          </cell>
          <cell r="U251">
            <v>64</v>
          </cell>
        </row>
        <row r="252">
          <cell r="C252" t="str">
            <v>UPAE PETROLINA</v>
          </cell>
          <cell r="E252" t="str">
            <v>RIZELMA DOS SANTOS SILVA</v>
          </cell>
          <cell r="F252" t="str">
            <v>2 - Outros Profissionais da Saúde</v>
          </cell>
          <cell r="G252" t="str">
            <v>3222-05</v>
          </cell>
          <cell r="H252">
            <v>43952</v>
          </cell>
          <cell r="I252">
            <v>12.65</v>
          </cell>
          <cell r="J252">
            <v>101.16</v>
          </cell>
          <cell r="L252">
            <v>164.64</v>
          </cell>
          <cell r="M252">
            <v>0</v>
          </cell>
          <cell r="O252">
            <v>0.94</v>
          </cell>
          <cell r="R252">
            <v>214.4</v>
          </cell>
          <cell r="S252">
            <v>60.61</v>
          </cell>
          <cell r="U252">
            <v>0</v>
          </cell>
        </row>
        <row r="253">
          <cell r="C253" t="str">
            <v>UPAE PETROLINA</v>
          </cell>
          <cell r="E253" t="str">
            <v>ROBERTA LOURDES DOS SANTOS DINIZ</v>
          </cell>
          <cell r="F253" t="str">
            <v>2 - Outros Profissionais da Saúde</v>
          </cell>
          <cell r="G253" t="str">
            <v>3222-05</v>
          </cell>
          <cell r="H253">
            <v>43952</v>
          </cell>
          <cell r="I253">
            <v>15.22</v>
          </cell>
          <cell r="J253">
            <v>121.75</v>
          </cell>
          <cell r="L253">
            <v>154.35</v>
          </cell>
          <cell r="M253">
            <v>0</v>
          </cell>
          <cell r="O253">
            <v>0.94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RODOLFO SOARES CRUZ</v>
          </cell>
          <cell r="F254" t="str">
            <v>3 - Administrativo</v>
          </cell>
          <cell r="G254" t="str">
            <v>5174-10</v>
          </cell>
          <cell r="H254">
            <v>43952</v>
          </cell>
          <cell r="I254">
            <v>13.06</v>
          </cell>
          <cell r="J254">
            <v>104.5</v>
          </cell>
          <cell r="L254">
            <v>154.35</v>
          </cell>
          <cell r="M254">
            <v>0</v>
          </cell>
          <cell r="O254">
            <v>0.94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RONALDO BARBOSA DA SILVA</v>
          </cell>
          <cell r="F255" t="str">
            <v>3 - Administrativo</v>
          </cell>
          <cell r="G255" t="str">
            <v>5174-10</v>
          </cell>
          <cell r="H255">
            <v>43952</v>
          </cell>
          <cell r="I255">
            <v>16.96</v>
          </cell>
          <cell r="J255">
            <v>185.81</v>
          </cell>
          <cell r="L255">
            <v>154.35</v>
          </cell>
          <cell r="M255">
            <v>0</v>
          </cell>
          <cell r="O255">
            <v>0.94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RONIVON DE SOUSA CONCEICAO</v>
          </cell>
          <cell r="F256" t="str">
            <v>3 - Administrativo</v>
          </cell>
          <cell r="G256" t="str">
            <v>5174-10</v>
          </cell>
          <cell r="H256">
            <v>43952</v>
          </cell>
          <cell r="I256">
            <v>13.57</v>
          </cell>
          <cell r="J256">
            <v>108.53</v>
          </cell>
          <cell r="L256">
            <v>154.35</v>
          </cell>
          <cell r="M256">
            <v>0</v>
          </cell>
          <cell r="O256">
            <v>0.94</v>
          </cell>
          <cell r="S256">
            <v>0</v>
          </cell>
          <cell r="U256">
            <v>0</v>
          </cell>
        </row>
        <row r="257">
          <cell r="C257" t="str">
            <v>UPAE PETROLINA</v>
          </cell>
          <cell r="E257" t="str">
            <v>RONNAN KERIBE SOARES MARQUES</v>
          </cell>
          <cell r="F257" t="str">
            <v>3 - Administrativo</v>
          </cell>
          <cell r="G257" t="str">
            <v>5174-10</v>
          </cell>
          <cell r="H257">
            <v>43952</v>
          </cell>
          <cell r="I257">
            <v>12.89</v>
          </cell>
          <cell r="J257">
            <v>103.11</v>
          </cell>
          <cell r="L257">
            <v>154.35</v>
          </cell>
          <cell r="M257">
            <v>0</v>
          </cell>
          <cell r="O257">
            <v>0.94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ROSANA LOPES DOS SANTOS</v>
          </cell>
          <cell r="F258" t="str">
            <v>2 - Outros Profissionais da Saúde</v>
          </cell>
          <cell r="G258" t="str">
            <v>3222-05</v>
          </cell>
          <cell r="H258">
            <v>43952</v>
          </cell>
          <cell r="I258">
            <v>13.24</v>
          </cell>
          <cell r="J258">
            <v>105.89</v>
          </cell>
          <cell r="L258">
            <v>154.35</v>
          </cell>
          <cell r="M258">
            <v>0</v>
          </cell>
          <cell r="O258">
            <v>0.94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ROSANA OLIVEIRA SILVA</v>
          </cell>
          <cell r="F259" t="str">
            <v>2 - Outros Profissionais da Saúde</v>
          </cell>
          <cell r="G259" t="str">
            <v>3222-05</v>
          </cell>
          <cell r="H259">
            <v>43952</v>
          </cell>
          <cell r="I259">
            <v>13.36</v>
          </cell>
          <cell r="J259">
            <v>106.89</v>
          </cell>
          <cell r="L259">
            <v>154.35</v>
          </cell>
          <cell r="M259">
            <v>0</v>
          </cell>
          <cell r="O259">
            <v>0.94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ROSEMARY GONCALVES DA SILVA</v>
          </cell>
          <cell r="F260" t="str">
            <v>2 - Outros Profissionais da Saúde</v>
          </cell>
          <cell r="G260" t="str">
            <v>2236-05</v>
          </cell>
          <cell r="H260">
            <v>43952</v>
          </cell>
          <cell r="I260">
            <v>33.42</v>
          </cell>
          <cell r="J260">
            <v>267.39</v>
          </cell>
          <cell r="L260">
            <v>154.35</v>
          </cell>
          <cell r="M260">
            <v>0</v>
          </cell>
          <cell r="O260">
            <v>1.97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ROSIANE DE SOUZA XAVIER</v>
          </cell>
          <cell r="F261" t="str">
            <v>2 - Outros Profissionais da Saúde</v>
          </cell>
          <cell r="G261" t="str">
            <v>2235-05</v>
          </cell>
          <cell r="H261">
            <v>43952</v>
          </cell>
          <cell r="I261">
            <v>26.4</v>
          </cell>
          <cell r="J261">
            <v>211.22</v>
          </cell>
          <cell r="L261">
            <v>154.35</v>
          </cell>
          <cell r="M261">
            <v>2.3199999999999998</v>
          </cell>
          <cell r="O261">
            <v>1.97</v>
          </cell>
          <cell r="R261">
            <v>84</v>
          </cell>
          <cell r="S261">
            <v>72</v>
          </cell>
          <cell r="U261">
            <v>0</v>
          </cell>
        </row>
        <row r="262">
          <cell r="C262" t="str">
            <v>UPAE PETROLINA</v>
          </cell>
          <cell r="E262" t="str">
            <v>ROSIMEIRE PEREIRA DOS SANTOS</v>
          </cell>
          <cell r="F262" t="str">
            <v>3 - Administrativo</v>
          </cell>
          <cell r="G262" t="str">
            <v>5134-30</v>
          </cell>
          <cell r="H262">
            <v>43952</v>
          </cell>
          <cell r="I262">
            <v>14.13</v>
          </cell>
          <cell r="J262">
            <v>113.03</v>
          </cell>
          <cell r="L262">
            <v>154.35</v>
          </cell>
          <cell r="M262">
            <v>0</v>
          </cell>
          <cell r="O262">
            <v>0.94</v>
          </cell>
          <cell r="R262">
            <v>224</v>
          </cell>
          <cell r="S262">
            <v>54</v>
          </cell>
          <cell r="U262">
            <v>0</v>
          </cell>
        </row>
        <row r="263">
          <cell r="C263" t="str">
            <v>UPAE PETROLINA</v>
          </cell>
          <cell r="E263" t="str">
            <v>ROSINEIDE MAMEDIO DA SILVA</v>
          </cell>
          <cell r="F263" t="str">
            <v>2 - Outros Profissionais da Saúde</v>
          </cell>
          <cell r="G263" t="str">
            <v>3222-05</v>
          </cell>
          <cell r="H263">
            <v>43952</v>
          </cell>
          <cell r="I263">
            <v>21.53</v>
          </cell>
          <cell r="J263">
            <v>224.49</v>
          </cell>
          <cell r="L263">
            <v>154.35</v>
          </cell>
          <cell r="M263">
            <v>0</v>
          </cell>
          <cell r="O263">
            <v>0.94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RUBNALDO REIS DE SANTANA</v>
          </cell>
          <cell r="F264" t="str">
            <v>2 - Outros Profissionais da Saúde</v>
          </cell>
          <cell r="G264" t="str">
            <v>3222-05</v>
          </cell>
          <cell r="H264">
            <v>43952</v>
          </cell>
          <cell r="I264">
            <v>14.13</v>
          </cell>
          <cell r="J264">
            <v>113.08</v>
          </cell>
          <cell r="L264">
            <v>154.35</v>
          </cell>
          <cell r="M264">
            <v>0</v>
          </cell>
          <cell r="O264">
            <v>0.94</v>
          </cell>
          <cell r="R264">
            <v>214.4</v>
          </cell>
          <cell r="S264">
            <v>54</v>
          </cell>
          <cell r="U264">
            <v>0</v>
          </cell>
        </row>
        <row r="265">
          <cell r="C265" t="str">
            <v>UPAE PETROLINA</v>
          </cell>
          <cell r="E265" t="str">
            <v>SABRINA DAS NEVES</v>
          </cell>
          <cell r="F265" t="str">
            <v>3 - Administrativo</v>
          </cell>
          <cell r="G265" t="str">
            <v>4110-10</v>
          </cell>
          <cell r="H265">
            <v>43952</v>
          </cell>
          <cell r="I265">
            <v>10.9</v>
          </cell>
          <cell r="J265">
            <v>87.19</v>
          </cell>
          <cell r="L265">
            <v>154.35</v>
          </cell>
          <cell r="M265">
            <v>20.9</v>
          </cell>
          <cell r="O265">
            <v>0.94</v>
          </cell>
          <cell r="R265">
            <v>140</v>
          </cell>
          <cell r="S265">
            <v>62.7</v>
          </cell>
          <cell r="U265">
            <v>64</v>
          </cell>
        </row>
        <row r="266">
          <cell r="C266" t="str">
            <v>UPAE PETROLINA</v>
          </cell>
          <cell r="E266" t="str">
            <v>SAMARA OLIVEIRA LOPES</v>
          </cell>
          <cell r="F266" t="str">
            <v>2 - Outros Profissionais da Saúde</v>
          </cell>
          <cell r="G266" t="str">
            <v>3222-05</v>
          </cell>
          <cell r="H266">
            <v>43952</v>
          </cell>
          <cell r="I266">
            <v>15.58</v>
          </cell>
          <cell r="J266">
            <v>124.62</v>
          </cell>
          <cell r="L266">
            <v>154.35</v>
          </cell>
          <cell r="M266">
            <v>0</v>
          </cell>
          <cell r="O266">
            <v>0.94</v>
          </cell>
          <cell r="R266">
            <v>208</v>
          </cell>
          <cell r="S266">
            <v>62.7</v>
          </cell>
          <cell r="U266">
            <v>0</v>
          </cell>
        </row>
        <row r="267">
          <cell r="C267" t="str">
            <v>UPAE PETROLINA</v>
          </cell>
          <cell r="E267" t="str">
            <v>SAMARA SOEIRO DE ANDRADE</v>
          </cell>
          <cell r="F267" t="str">
            <v>3 - Administrativo</v>
          </cell>
          <cell r="G267" t="str">
            <v>4110-10</v>
          </cell>
          <cell r="H267">
            <v>43952</v>
          </cell>
          <cell r="I267">
            <v>11.69</v>
          </cell>
          <cell r="J267">
            <v>93.52</v>
          </cell>
          <cell r="L267">
            <v>154.35</v>
          </cell>
          <cell r="M267">
            <v>0</v>
          </cell>
          <cell r="O267">
            <v>0.94</v>
          </cell>
          <cell r="R267">
            <v>208</v>
          </cell>
          <cell r="S267">
            <v>41.8</v>
          </cell>
          <cell r="U267">
            <v>0</v>
          </cell>
        </row>
        <row r="268">
          <cell r="C268" t="str">
            <v>UPAE PETROLINA</v>
          </cell>
          <cell r="E268" t="str">
            <v>SANDRA CRISTINA DOS SANTOS</v>
          </cell>
          <cell r="F268" t="str">
            <v>2 - Outros Profissionais da Saúde</v>
          </cell>
          <cell r="G268" t="str">
            <v>3222-05</v>
          </cell>
          <cell r="H268">
            <v>43952</v>
          </cell>
          <cell r="I268">
            <v>12.71</v>
          </cell>
          <cell r="J268">
            <v>101.69</v>
          </cell>
          <cell r="L268">
            <v>164.64</v>
          </cell>
          <cell r="M268">
            <v>0</v>
          </cell>
          <cell r="O268">
            <v>0.94</v>
          </cell>
          <cell r="R268">
            <v>326.39999999999998</v>
          </cell>
          <cell r="S268">
            <v>54.34</v>
          </cell>
          <cell r="U268">
            <v>0</v>
          </cell>
        </row>
        <row r="269">
          <cell r="C269" t="str">
            <v>UPAE PETROLINA</v>
          </cell>
          <cell r="E269" t="str">
            <v>SANDRA LINO DE SOUZA</v>
          </cell>
          <cell r="F269" t="str">
            <v>2 - Outros Profissionais da Saúde</v>
          </cell>
          <cell r="G269" t="str">
            <v>5152-05</v>
          </cell>
          <cell r="H269">
            <v>43952</v>
          </cell>
          <cell r="I269">
            <v>12.85</v>
          </cell>
          <cell r="J269">
            <v>102.82</v>
          </cell>
          <cell r="L269">
            <v>164.64</v>
          </cell>
          <cell r="M269">
            <v>0</v>
          </cell>
          <cell r="O269">
            <v>0.94</v>
          </cell>
          <cell r="R269">
            <v>208</v>
          </cell>
          <cell r="S269">
            <v>34.56</v>
          </cell>
          <cell r="U269">
            <v>57</v>
          </cell>
        </row>
        <row r="270">
          <cell r="C270" t="str">
            <v>UPAE PETROLINA</v>
          </cell>
          <cell r="E270" t="str">
            <v>SANDREANI SANTOS BARBOSA</v>
          </cell>
          <cell r="F270" t="str">
            <v>2 - Outros Profissionais da Saúde</v>
          </cell>
          <cell r="G270" t="str">
            <v>3222-05</v>
          </cell>
          <cell r="H270">
            <v>43952</v>
          </cell>
          <cell r="I270">
            <v>15.42</v>
          </cell>
          <cell r="J270">
            <v>123.38</v>
          </cell>
          <cell r="L270">
            <v>164.64</v>
          </cell>
          <cell r="M270">
            <v>0</v>
          </cell>
          <cell r="O270">
            <v>0.94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SHAMARA CRYSTYNNA CARDOSO SANTOS</v>
          </cell>
          <cell r="F271" t="str">
            <v>1 - Médico</v>
          </cell>
          <cell r="G271" t="str">
            <v>2251-25</v>
          </cell>
          <cell r="H271">
            <v>43952</v>
          </cell>
          <cell r="I271">
            <v>105.26</v>
          </cell>
          <cell r="J271">
            <v>842.12</v>
          </cell>
          <cell r="L271">
            <v>164.64</v>
          </cell>
          <cell r="M271">
            <v>12.67</v>
          </cell>
          <cell r="O271">
            <v>7.49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SILVANEIDE FERREIRA ALVES</v>
          </cell>
          <cell r="F272" t="str">
            <v>2 - Outros Profissionais da Saúde</v>
          </cell>
          <cell r="G272" t="str">
            <v>3222-05</v>
          </cell>
          <cell r="H272">
            <v>43952</v>
          </cell>
          <cell r="I272">
            <v>14.1</v>
          </cell>
          <cell r="J272">
            <v>112.82</v>
          </cell>
          <cell r="L272">
            <v>164.64</v>
          </cell>
          <cell r="M272">
            <v>0</v>
          </cell>
          <cell r="O272">
            <v>0.94</v>
          </cell>
          <cell r="S272">
            <v>54</v>
          </cell>
          <cell r="U272">
            <v>0</v>
          </cell>
        </row>
        <row r="273">
          <cell r="C273" t="str">
            <v>UPAE PETROLINA</v>
          </cell>
          <cell r="E273" t="str">
            <v>SILVERIO MENEZES DOS SANTOS</v>
          </cell>
          <cell r="F273" t="str">
            <v>3 - Administrativo</v>
          </cell>
          <cell r="G273" t="str">
            <v>7823-20</v>
          </cell>
          <cell r="H273">
            <v>43952</v>
          </cell>
          <cell r="I273">
            <v>16.32</v>
          </cell>
          <cell r="J273">
            <v>130.57</v>
          </cell>
          <cell r="L273">
            <v>164.64</v>
          </cell>
          <cell r="M273">
            <v>28.48</v>
          </cell>
          <cell r="O273">
            <v>0.94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SIMARI BRUNO DE CARVALHO ARAUJO</v>
          </cell>
          <cell r="F274" t="str">
            <v>3 - Administrativo</v>
          </cell>
          <cell r="G274" t="str">
            <v>4110-10</v>
          </cell>
          <cell r="H274">
            <v>43952</v>
          </cell>
          <cell r="I274">
            <v>14.02</v>
          </cell>
          <cell r="J274">
            <v>112.18</v>
          </cell>
          <cell r="L274">
            <v>164.64</v>
          </cell>
          <cell r="M274">
            <v>0</v>
          </cell>
          <cell r="O274">
            <v>0.94</v>
          </cell>
          <cell r="R274">
            <v>214.4</v>
          </cell>
          <cell r="S274">
            <v>56.43</v>
          </cell>
          <cell r="U274">
            <v>0</v>
          </cell>
        </row>
        <row r="275">
          <cell r="C275" t="str">
            <v>UPAE PETROLINA</v>
          </cell>
          <cell r="E275" t="str">
            <v>SIMONE MARIA DA SILVA BRITO</v>
          </cell>
          <cell r="F275" t="str">
            <v>2 - Outros Profissionais da Saúde</v>
          </cell>
          <cell r="G275" t="str">
            <v>2516-05</v>
          </cell>
          <cell r="H275">
            <v>43952</v>
          </cell>
          <cell r="I275">
            <v>25.56</v>
          </cell>
          <cell r="J275">
            <v>204.5</v>
          </cell>
          <cell r="L275">
            <v>164.64</v>
          </cell>
          <cell r="M275">
            <v>0</v>
          </cell>
          <cell r="O275">
            <v>0.94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SIMONE SA GOMES TEIXEIRA</v>
          </cell>
          <cell r="F276" t="str">
            <v>2 - Outros Profissionais da Saúde</v>
          </cell>
          <cell r="G276" t="str">
            <v>2235-05</v>
          </cell>
          <cell r="H276">
            <v>43952</v>
          </cell>
          <cell r="I276">
            <v>33.94</v>
          </cell>
          <cell r="J276">
            <v>271.55</v>
          </cell>
          <cell r="L276">
            <v>164.64</v>
          </cell>
          <cell r="M276">
            <v>2.99</v>
          </cell>
          <cell r="O276">
            <v>1.97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SINGRYD GONCALVES LIMA</v>
          </cell>
          <cell r="F277" t="str">
            <v>3 - Administrativo</v>
          </cell>
          <cell r="G277" t="str">
            <v>1423-40</v>
          </cell>
          <cell r="H277">
            <v>43952</v>
          </cell>
          <cell r="I277">
            <v>26.82</v>
          </cell>
          <cell r="J277">
            <v>214.59</v>
          </cell>
          <cell r="L277">
            <v>164.64</v>
          </cell>
          <cell r="M277">
            <v>48.66</v>
          </cell>
          <cell r="O277">
            <v>0.94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TANIA MARLY DA CRUZ SOUZA</v>
          </cell>
          <cell r="F278" t="str">
            <v>2 - Outros Profissionais da Saúde</v>
          </cell>
          <cell r="G278" t="str">
            <v>5152-05</v>
          </cell>
          <cell r="H278">
            <v>43952</v>
          </cell>
          <cell r="I278">
            <v>14.53</v>
          </cell>
          <cell r="J278">
            <v>116.22</v>
          </cell>
          <cell r="L278">
            <v>164.64</v>
          </cell>
          <cell r="M278">
            <v>0</v>
          </cell>
          <cell r="O278">
            <v>0.94</v>
          </cell>
          <cell r="R278">
            <v>208</v>
          </cell>
          <cell r="S278">
            <v>49.68</v>
          </cell>
          <cell r="U278">
            <v>0</v>
          </cell>
        </row>
        <row r="279">
          <cell r="C279" t="str">
            <v>UPAE PETROLINA</v>
          </cell>
          <cell r="E279" t="str">
            <v>TASSIO CUNHA PAES DA COSTA</v>
          </cell>
          <cell r="F279" t="str">
            <v>2 - Outros Profissionais da Saúde</v>
          </cell>
          <cell r="G279" t="str">
            <v>2239-05</v>
          </cell>
          <cell r="H279">
            <v>43952</v>
          </cell>
          <cell r="I279">
            <v>17.510000000000002</v>
          </cell>
          <cell r="J279">
            <v>140.11000000000001</v>
          </cell>
          <cell r="L279">
            <v>216.09</v>
          </cell>
          <cell r="M279">
            <v>0</v>
          </cell>
          <cell r="O279">
            <v>1.97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TATIANY SOARES TORRES</v>
          </cell>
          <cell r="F280" t="str">
            <v>2 - Outros Profissionais da Saúde</v>
          </cell>
          <cell r="G280" t="str">
            <v>2515-10</v>
          </cell>
          <cell r="H280">
            <v>43952</v>
          </cell>
          <cell r="I280">
            <v>23.03</v>
          </cell>
          <cell r="J280">
            <v>184.25</v>
          </cell>
          <cell r="L280">
            <v>164.64</v>
          </cell>
          <cell r="M280">
            <v>30.46</v>
          </cell>
          <cell r="O280">
            <v>0.94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THAIANNE IGRINAYARA MORAIS DA CRUZ</v>
          </cell>
          <cell r="F281" t="str">
            <v>2 - Outros Profissionais da Saúde</v>
          </cell>
          <cell r="G281" t="str">
            <v>2238-10</v>
          </cell>
          <cell r="H281">
            <v>43952</v>
          </cell>
          <cell r="I281">
            <v>17.72</v>
          </cell>
          <cell r="J281">
            <v>141.72999999999999</v>
          </cell>
          <cell r="L281">
            <v>164.64</v>
          </cell>
          <cell r="M281">
            <v>0</v>
          </cell>
          <cell r="O281">
            <v>0.94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THAMARA YASMYM MENESES DA SILVA</v>
          </cell>
          <cell r="F282" t="str">
            <v>1 - Médico</v>
          </cell>
          <cell r="G282" t="str">
            <v>2251-25</v>
          </cell>
          <cell r="H282">
            <v>43952</v>
          </cell>
          <cell r="I282">
            <v>130.65</v>
          </cell>
          <cell r="J282">
            <v>1045.2</v>
          </cell>
          <cell r="L282">
            <v>164.64</v>
          </cell>
          <cell r="M282">
            <v>3.17</v>
          </cell>
          <cell r="O282">
            <v>7.49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UILLA ISLANY SOARES DE MOURA</v>
          </cell>
          <cell r="F283" t="str">
            <v>2 - Outros Profissionais da Saúde</v>
          </cell>
          <cell r="G283" t="str">
            <v>2237-10</v>
          </cell>
          <cell r="H283">
            <v>43952</v>
          </cell>
          <cell r="I283">
            <v>39.07</v>
          </cell>
          <cell r="J283">
            <v>312.57</v>
          </cell>
          <cell r="L283">
            <v>164.64</v>
          </cell>
          <cell r="M283">
            <v>0</v>
          </cell>
          <cell r="O283">
            <v>0.94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VALDIR RODRIGUES DE CARVALHO</v>
          </cell>
          <cell r="F284" t="str">
            <v>3 - Administrativo</v>
          </cell>
          <cell r="G284" t="str">
            <v>4110-10</v>
          </cell>
          <cell r="H284">
            <v>43952</v>
          </cell>
          <cell r="I284">
            <v>2.5</v>
          </cell>
          <cell r="J284">
            <v>4.99</v>
          </cell>
          <cell r="L284">
            <v>154.35</v>
          </cell>
          <cell r="M284">
            <v>0</v>
          </cell>
          <cell r="O284">
            <v>0.94</v>
          </cell>
          <cell r="S284">
            <v>5.22</v>
          </cell>
          <cell r="U284">
            <v>0</v>
          </cell>
        </row>
        <row r="285">
          <cell r="C285" t="str">
            <v>UPAE PETROLINA</v>
          </cell>
          <cell r="E285" t="str">
            <v>VALDIRENE DE SOUZA SILVA</v>
          </cell>
          <cell r="F285" t="str">
            <v>3 - Administrativo</v>
          </cell>
          <cell r="G285" t="str">
            <v>1425-05</v>
          </cell>
          <cell r="H285">
            <v>43952</v>
          </cell>
          <cell r="I285">
            <v>45.39</v>
          </cell>
          <cell r="J285">
            <v>363.14</v>
          </cell>
          <cell r="L285">
            <v>154.35</v>
          </cell>
          <cell r="M285">
            <v>0</v>
          </cell>
          <cell r="O285">
            <v>0.94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VALQUIRIA DE SOUZA CARVALHO</v>
          </cell>
          <cell r="F286" t="str">
            <v>2 - Outros Profissionais da Saúde</v>
          </cell>
          <cell r="G286" t="str">
            <v>3222-05</v>
          </cell>
          <cell r="H286">
            <v>43952</v>
          </cell>
          <cell r="I286">
            <v>14.46</v>
          </cell>
          <cell r="J286">
            <v>115.68</v>
          </cell>
          <cell r="L286">
            <v>154.35</v>
          </cell>
          <cell r="M286">
            <v>0</v>
          </cell>
          <cell r="O286">
            <v>0.94</v>
          </cell>
          <cell r="R286">
            <v>112</v>
          </cell>
          <cell r="S286">
            <v>62.7</v>
          </cell>
          <cell r="U286">
            <v>0</v>
          </cell>
        </row>
        <row r="287">
          <cell r="C287" t="str">
            <v>UPAE PETROLINA</v>
          </cell>
          <cell r="E287" t="str">
            <v>VANESSA CRUZ DOS SANTOS</v>
          </cell>
          <cell r="F287" t="str">
            <v>2 - Outros Profissionais da Saúde</v>
          </cell>
          <cell r="G287" t="str">
            <v>2235-05</v>
          </cell>
          <cell r="H287">
            <v>43952</v>
          </cell>
          <cell r="I287">
            <v>32.299999999999997</v>
          </cell>
          <cell r="J287">
            <v>258.38</v>
          </cell>
          <cell r="L287">
            <v>154.35</v>
          </cell>
          <cell r="M287">
            <v>2.99</v>
          </cell>
          <cell r="O287">
            <v>1.97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VANESSA RODRIGUES TANURI</v>
          </cell>
          <cell r="F288" t="str">
            <v>1 - Médico</v>
          </cell>
          <cell r="G288" t="str">
            <v>2251-25</v>
          </cell>
          <cell r="H288">
            <v>43952</v>
          </cell>
          <cell r="I288">
            <v>112.31</v>
          </cell>
          <cell r="J288">
            <v>898.48</v>
          </cell>
          <cell r="L288">
            <v>154.35</v>
          </cell>
          <cell r="M288">
            <v>9.5</v>
          </cell>
          <cell r="O288">
            <v>7.49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VERONICA MARIA DA CONCEICAO</v>
          </cell>
          <cell r="F289" t="str">
            <v>2 - Outros Profissionais da Saúde</v>
          </cell>
          <cell r="G289" t="str">
            <v>3222-05</v>
          </cell>
          <cell r="H289">
            <v>43952</v>
          </cell>
          <cell r="I289">
            <v>14.62</v>
          </cell>
          <cell r="J289">
            <v>116.99</v>
          </cell>
          <cell r="L289">
            <v>164.64</v>
          </cell>
          <cell r="M289">
            <v>0</v>
          </cell>
          <cell r="O289">
            <v>0.94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VILANI TARCILIA DOS SANTOS BOMFIM</v>
          </cell>
          <cell r="F290" t="str">
            <v>2 - Outros Profissionais da Saúde</v>
          </cell>
          <cell r="G290" t="str">
            <v>3222-05</v>
          </cell>
          <cell r="H290">
            <v>43952</v>
          </cell>
          <cell r="I290">
            <v>14.18</v>
          </cell>
          <cell r="J290">
            <v>113.42</v>
          </cell>
          <cell r="L290">
            <v>216.09</v>
          </cell>
          <cell r="M290">
            <v>0</v>
          </cell>
          <cell r="O290">
            <v>0.94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VINICIUS DE VASCONCELOS ARAUJO</v>
          </cell>
          <cell r="F291" t="str">
            <v>1 - Médico</v>
          </cell>
          <cell r="G291" t="str">
            <v>2251-25</v>
          </cell>
          <cell r="H291">
            <v>43952</v>
          </cell>
          <cell r="I291">
            <v>105.52</v>
          </cell>
          <cell r="J291">
            <v>844.2</v>
          </cell>
          <cell r="L291">
            <v>216.09</v>
          </cell>
          <cell r="M291">
            <v>0</v>
          </cell>
          <cell r="O291">
            <v>7.49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VIVIANE PEREIRA DA SILVA</v>
          </cell>
          <cell r="F292" t="str">
            <v>2 - Outros Profissionais da Saúde</v>
          </cell>
          <cell r="G292" t="str">
            <v>3222-05</v>
          </cell>
          <cell r="H292">
            <v>43952</v>
          </cell>
          <cell r="I292">
            <v>17.71</v>
          </cell>
          <cell r="J292">
            <v>191.85</v>
          </cell>
          <cell r="L292">
            <v>154.35</v>
          </cell>
          <cell r="M292">
            <v>0</v>
          </cell>
          <cell r="O292">
            <v>0.94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VIVIANE SANTOS LINO</v>
          </cell>
          <cell r="F293" t="str">
            <v>3 - Administrativo</v>
          </cell>
          <cell r="G293" t="str">
            <v>4131-15</v>
          </cell>
          <cell r="H293">
            <v>43952</v>
          </cell>
          <cell r="I293">
            <v>13.91</v>
          </cell>
          <cell r="J293">
            <v>111.3</v>
          </cell>
          <cell r="L293">
            <v>164.64</v>
          </cell>
          <cell r="M293">
            <v>0</v>
          </cell>
          <cell r="O293">
            <v>0.94</v>
          </cell>
          <cell r="S293">
            <v>0</v>
          </cell>
          <cell r="U293">
            <v>38.4</v>
          </cell>
        </row>
        <row r="294">
          <cell r="C294" t="str">
            <v>UPAE PETROLINA</v>
          </cell>
          <cell r="E294" t="str">
            <v>WILTEMBERG COSTA DIAS</v>
          </cell>
          <cell r="F294" t="str">
            <v>2 - Outros Profissionais da Saúde</v>
          </cell>
          <cell r="G294" t="str">
            <v>3241-15</v>
          </cell>
          <cell r="H294">
            <v>43952</v>
          </cell>
          <cell r="I294">
            <v>33.43</v>
          </cell>
          <cell r="J294">
            <v>274.32</v>
          </cell>
          <cell r="L294">
            <v>164.64</v>
          </cell>
          <cell r="M294">
            <v>10.85</v>
          </cell>
          <cell r="O294">
            <v>0.94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YANKA YNGRID VIEIRA BARROS SANTOS</v>
          </cell>
          <cell r="F295" t="str">
            <v>3 - Administrativo</v>
          </cell>
          <cell r="G295" t="str">
            <v>4110-10</v>
          </cell>
          <cell r="H295">
            <v>43952</v>
          </cell>
          <cell r="I295">
            <v>16.55</v>
          </cell>
          <cell r="J295">
            <v>182.53</v>
          </cell>
          <cell r="L295">
            <v>154.35</v>
          </cell>
          <cell r="M295">
            <v>20.9</v>
          </cell>
          <cell r="O295">
            <v>0.94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YASMIN NATALI BARBOSA DA SILVA</v>
          </cell>
          <cell r="F296" t="str">
            <v>2 - Outros Profissionais da Saúde</v>
          </cell>
          <cell r="G296" t="str">
            <v>3222-05</v>
          </cell>
          <cell r="H296">
            <v>43952</v>
          </cell>
          <cell r="I296">
            <v>14.52</v>
          </cell>
          <cell r="J296">
            <v>116.16</v>
          </cell>
          <cell r="L296">
            <v>216.09</v>
          </cell>
          <cell r="M296">
            <v>0</v>
          </cell>
          <cell r="O296">
            <v>0.94</v>
          </cell>
          <cell r="R296">
            <v>112</v>
          </cell>
          <cell r="S296">
            <v>62.7</v>
          </cell>
          <cell r="U296">
            <v>64</v>
          </cell>
        </row>
        <row r="297">
          <cell r="C297" t="str">
            <v>UPAE PETROLINA</v>
          </cell>
          <cell r="E297" t="str">
            <v>YOLANDA MARIA VIEIRA MOURA DE GUIMARAES</v>
          </cell>
          <cell r="F297" t="str">
            <v>4 - Assistência Odontológica</v>
          </cell>
          <cell r="G297" t="str">
            <v>2232-08</v>
          </cell>
          <cell r="H297">
            <v>43952</v>
          </cell>
          <cell r="I297">
            <v>54.59</v>
          </cell>
          <cell r="J297">
            <v>436.74</v>
          </cell>
          <cell r="L297">
            <v>154.35</v>
          </cell>
          <cell r="M297">
            <v>0</v>
          </cell>
          <cell r="O297">
            <v>0.94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ZENILMA BEZERRA GALVAO</v>
          </cell>
          <cell r="F298" t="str">
            <v>2 - Outros Profissionais da Saúde</v>
          </cell>
          <cell r="G298" t="str">
            <v>3222-05</v>
          </cell>
          <cell r="H298">
            <v>43952</v>
          </cell>
          <cell r="I298">
            <v>13.41</v>
          </cell>
          <cell r="J298">
            <v>107.25</v>
          </cell>
          <cell r="L298">
            <v>164.64</v>
          </cell>
          <cell r="M298">
            <v>0</v>
          </cell>
          <cell r="O298">
            <v>0.94</v>
          </cell>
          <cell r="R298">
            <v>112</v>
          </cell>
          <cell r="S298">
            <v>62.7</v>
          </cell>
          <cell r="U29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5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5">
      <c r="A3" s="4">
        <f>IFERROR(VLOOKUP(B3,'[1]DADOS (OCULTAR)'!$P$3:$R$53,3,0),"")</f>
        <v>10988301000714</v>
      </c>
      <c r="B3" s="5" t="str">
        <f>'[1]TCE - ANEXO III - Preencher'!C12</f>
        <v>UPAE PETROLINA</v>
      </c>
      <c r="C3" s="6"/>
      <c r="D3" s="7" t="str">
        <f>'[1]TCE - ANEXO III - Preencher'!E12</f>
        <v>ADJALINE ALVES DA SILVA</v>
      </c>
      <c r="E3" s="5" t="str">
        <f>IF('[1]TCE - ANEXO III - Preencher'!F12="4 - Assistência Odontológica","2 - Outros Profissionais da Saúde",'[1]TCE - ANEXO II - Enviar TCE'!E2)</f>
        <v>3 - Administrativo</v>
      </c>
      <c r="F3" s="8" t="str">
        <f>'[1]TCE - ANEXO III - Preencher'!G12</f>
        <v>5163-45</v>
      </c>
      <c r="G3" s="9">
        <f>IF('[1]TCE - ANEXO III - Preencher'!H12="","",'[1]TCE - ANEXO III - Preencher'!H12)</f>
        <v>43952</v>
      </c>
      <c r="H3" s="10">
        <f>'[1]TCE - ANEXO III - Preencher'!I12</f>
        <v>13.13</v>
      </c>
      <c r="I3" s="10">
        <f>'[1]TCE - ANEXO III - Preencher'!J12</f>
        <v>105.07</v>
      </c>
      <c r="J3" s="10">
        <f>'[1]TCE - ANEXO III - Preencher'!K12</f>
        <v>0</v>
      </c>
      <c r="K3" s="11">
        <f>'[1]TCE - ANEXO III - Preencher'!L12</f>
        <v>0</v>
      </c>
      <c r="L3" s="11">
        <f>'[1]TCE - ANEXO III - Preencher'!M12</f>
        <v>0</v>
      </c>
      <c r="M3" s="11">
        <f>K3-L3</f>
        <v>0</v>
      </c>
      <c r="N3" s="11">
        <f>'[1]TCE - ANEXO III - Preencher'!O12</f>
        <v>0.94</v>
      </c>
      <c r="O3" s="11">
        <f>'[1]TCE - ANEXO III - Preencher'!P12</f>
        <v>0</v>
      </c>
      <c r="P3" s="12">
        <f>N3-O3</f>
        <v>0.94</v>
      </c>
      <c r="Q3" s="11">
        <f>'[1]TCE - ANEXO III - Preencher'!R12</f>
        <v>0</v>
      </c>
      <c r="R3" s="11">
        <f>'[1]TCE - ANEXO III - Preencher'!S12</f>
        <v>0</v>
      </c>
      <c r="S3" s="12">
        <f>Q3-R3</f>
        <v>0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119.13999999999999</v>
      </c>
    </row>
    <row r="4" spans="1:28" s="1" customFormat="1" x14ac:dyDescent="0.25">
      <c r="A4" s="4">
        <f>IFERROR(VLOOKUP(B4,'[1]DADOS (OCULTAR)'!$P$3:$R$53,3,0),"")</f>
        <v>10988301000714</v>
      </c>
      <c r="B4" s="5" t="str">
        <f>'[1]TCE - ANEXO III - Preencher'!C13</f>
        <v>UPAE PETROLINA</v>
      </c>
      <c r="C4" s="6"/>
      <c r="D4" s="7" t="str">
        <f>'[1]TCE - ANEXO III - Preencher'!E13</f>
        <v>ADRIANA ALVES DA SILVA LEANDRO</v>
      </c>
      <c r="E4" s="5" t="str">
        <f>IF('[1]TCE - ANEXO III - Preencher'!F13="4 - Assistência Odontológica","2 - Outros Profissionais da Saúde",'[1]TCE - ANEXO II - Enviar TCE'!E3)</f>
        <v>2 - Outros Profissionais da Saúde</v>
      </c>
      <c r="F4" s="8" t="str">
        <f>'[1]TCE - ANEXO III - Preencher'!G13</f>
        <v>3222-05</v>
      </c>
      <c r="G4" s="9">
        <f>IF('[1]TCE - ANEXO III - Preencher'!H13="","",'[1]TCE - ANEXO III - Preencher'!H13)</f>
        <v>43952</v>
      </c>
      <c r="H4" s="10">
        <f>'[1]TCE - ANEXO III - Preencher'!I13</f>
        <v>13.58</v>
      </c>
      <c r="I4" s="10">
        <f>'[1]TCE - ANEXO III - Preencher'!J13</f>
        <v>108.63</v>
      </c>
      <c r="J4" s="10">
        <f>'[1]TCE - ANEXO III - Preencher'!K13</f>
        <v>0</v>
      </c>
      <c r="K4" s="11">
        <f>'[1]TCE - ANEXO III - Preencher'!L13</f>
        <v>0</v>
      </c>
      <c r="L4" s="11">
        <f>'[1]TCE - ANEXO III - Preencher'!M13</f>
        <v>0</v>
      </c>
      <c r="M4" s="11">
        <f t="shared" ref="M4:M67" si="1">K4-L4</f>
        <v>0</v>
      </c>
      <c r="N4" s="11">
        <f>'[1]TCE - ANEXO III - Preencher'!O13</f>
        <v>0.94</v>
      </c>
      <c r="O4" s="11">
        <f>'[1]TCE - ANEXO III - Preencher'!P13</f>
        <v>0</v>
      </c>
      <c r="P4" s="12">
        <f t="shared" ref="P4:P67" si="2">N4-O4</f>
        <v>0.94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123.14999999999999</v>
      </c>
    </row>
    <row r="5" spans="1:28" s="1" customFormat="1" x14ac:dyDescent="0.25">
      <c r="A5" s="4">
        <f>IFERROR(VLOOKUP(B5,'[1]DADOS (OCULTAR)'!$P$3:$R$53,3,0),"")</f>
        <v>10988301000714</v>
      </c>
      <c r="B5" s="5" t="str">
        <f>'[1]TCE - ANEXO III - Preencher'!C14</f>
        <v>UPAE PETROLINA</v>
      </c>
      <c r="C5" s="6"/>
      <c r="D5" s="7" t="str">
        <f>'[1]TCE - ANEXO III - Preencher'!E14</f>
        <v>ADRIANA LEITE DA SILVA</v>
      </c>
      <c r="E5" s="5" t="str">
        <f>IF('[1]TCE - ANEXO III - Preencher'!F14="4 - Assistência Odontológica","2 - Outros Profissionais da Saúde",'[1]TCE - ANEXO II - Enviar TCE'!E4)</f>
        <v>2 - Outros Profissionais da Saúde</v>
      </c>
      <c r="F5" s="8" t="str">
        <f>'[1]TCE - ANEXO III - Preencher'!G14</f>
        <v>3222-05</v>
      </c>
      <c r="G5" s="9">
        <f>IF('[1]TCE - ANEXO III - Preencher'!H14="","",'[1]TCE - ANEXO III - Preencher'!H14)</f>
        <v>43952</v>
      </c>
      <c r="H5" s="10">
        <f>'[1]TCE - ANEXO III - Preencher'!I14</f>
        <v>11.83</v>
      </c>
      <c r="I5" s="10">
        <f>'[1]TCE - ANEXO III - Preencher'!J14</f>
        <v>94.67</v>
      </c>
      <c r="J5" s="10">
        <f>'[1]TCE - ANEXO III - Preencher'!K14</f>
        <v>0</v>
      </c>
      <c r="K5" s="11">
        <f>'[1]TCE - ANEXO III - Preencher'!L14</f>
        <v>0</v>
      </c>
      <c r="L5" s="11">
        <f>'[1]TCE - ANEXO III - Preencher'!M14</f>
        <v>0</v>
      </c>
      <c r="M5" s="11">
        <f t="shared" si="1"/>
        <v>0</v>
      </c>
      <c r="N5" s="11">
        <f>'[1]TCE - ANEXO III - Preencher'!O14</f>
        <v>0.94</v>
      </c>
      <c r="O5" s="11">
        <f>'[1]TCE - ANEXO III - Preencher'!P14</f>
        <v>0</v>
      </c>
      <c r="P5" s="12">
        <f t="shared" si="2"/>
        <v>0.94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107.44</v>
      </c>
    </row>
    <row r="6" spans="1:28" s="1" customFormat="1" x14ac:dyDescent="0.25">
      <c r="A6" s="4">
        <f>IFERROR(VLOOKUP(B6,'[1]DADOS (OCULTAR)'!$P$3:$R$53,3,0),"")</f>
        <v>10988301000714</v>
      </c>
      <c r="B6" s="5" t="str">
        <f>'[1]TCE - ANEXO III - Preencher'!C15</f>
        <v>UPAE PETROLINA</v>
      </c>
      <c r="C6" s="6"/>
      <c r="D6" s="7" t="str">
        <f>'[1]TCE - ANEXO III - Preencher'!E15</f>
        <v>ALAN GEORGE QUEIROZ AZEVEDO</v>
      </c>
      <c r="E6" s="5" t="str">
        <f>IF('[1]TCE - ANEXO III - Preencher'!F15="4 - Assistência Odontológica","2 - Outros Profissionais da Saúde",'[1]TCE - ANEXO II - Enviar TCE'!E5)</f>
        <v>2 - Outros Profissionais da Saúde</v>
      </c>
      <c r="F6" s="8" t="str">
        <f>'[1]TCE - ANEXO III - Preencher'!G15</f>
        <v>2235-05</v>
      </c>
      <c r="G6" s="9">
        <f>IF('[1]TCE - ANEXO III - Preencher'!H15="","",'[1]TCE - ANEXO III - Preencher'!H15)</f>
        <v>43952</v>
      </c>
      <c r="H6" s="10">
        <f>'[1]TCE - ANEXO III - Preencher'!I15</f>
        <v>36.71</v>
      </c>
      <c r="I6" s="10">
        <f>'[1]TCE - ANEXO III - Preencher'!J15</f>
        <v>293.66000000000003</v>
      </c>
      <c r="J6" s="10">
        <f>'[1]TCE - ANEXO III - Preencher'!K15</f>
        <v>0</v>
      </c>
      <c r="K6" s="11">
        <f>'[1]TCE - ANEXO III - Preencher'!L15</f>
        <v>0</v>
      </c>
      <c r="L6" s="11">
        <f>'[1]TCE - ANEXO III - Preencher'!M15</f>
        <v>2.99</v>
      </c>
      <c r="M6" s="11">
        <f t="shared" si="1"/>
        <v>-2.99</v>
      </c>
      <c r="N6" s="11">
        <f>'[1]TCE - ANEXO III - Preencher'!O15</f>
        <v>1.97</v>
      </c>
      <c r="O6" s="11">
        <f>'[1]TCE - ANEXO III - Preencher'!P15</f>
        <v>0</v>
      </c>
      <c r="P6" s="12">
        <f t="shared" si="2"/>
        <v>1.97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329.35</v>
      </c>
    </row>
    <row r="7" spans="1:28" s="1" customFormat="1" x14ac:dyDescent="0.25">
      <c r="A7" s="4">
        <f>IFERROR(VLOOKUP(B7,'[1]DADOS (OCULTAR)'!$P$3:$R$53,3,0),"")</f>
        <v>10988301000714</v>
      </c>
      <c r="B7" s="5" t="str">
        <f>'[1]TCE - ANEXO III - Preencher'!C16</f>
        <v>UPAE PETROLINA</v>
      </c>
      <c r="C7" s="6"/>
      <c r="D7" s="7" t="str">
        <f>'[1]TCE - ANEXO III - Preencher'!E16</f>
        <v>ALBERT GEORGES DANTAS BISPO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 t="str">
        <f>'[1]TCE - ANEXO III - Preencher'!G16</f>
        <v>5151-10</v>
      </c>
      <c r="G7" s="9">
        <f>IF('[1]TCE - ANEXO III - Preencher'!H16="","",'[1]TCE - ANEXO III - Preencher'!H16)</f>
        <v>43952</v>
      </c>
      <c r="H7" s="10">
        <f>'[1]TCE - ANEXO III - Preencher'!I16</f>
        <v>12.83</v>
      </c>
      <c r="I7" s="10">
        <f>'[1]TCE - ANEXO III - Preencher'!J16</f>
        <v>102.67</v>
      </c>
      <c r="J7" s="10">
        <f>'[1]TCE - ANEXO III - Preencher'!K16</f>
        <v>0</v>
      </c>
      <c r="K7" s="11">
        <f>'[1]TCE - ANEXO III - Preencher'!L16</f>
        <v>0</v>
      </c>
      <c r="L7" s="11">
        <f>'[1]TCE - ANEXO III - Preencher'!M16</f>
        <v>0</v>
      </c>
      <c r="M7" s="11">
        <f t="shared" si="1"/>
        <v>0</v>
      </c>
      <c r="N7" s="11">
        <f>'[1]TCE - ANEXO III - Preencher'!O16</f>
        <v>0.94</v>
      </c>
      <c r="O7" s="11">
        <f>'[1]TCE - ANEXO III - Preencher'!P16</f>
        <v>0</v>
      </c>
      <c r="P7" s="12">
        <f t="shared" si="2"/>
        <v>0.94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116.44</v>
      </c>
    </row>
    <row r="8" spans="1:28" s="1" customFormat="1" x14ac:dyDescent="0.25">
      <c r="A8" s="4">
        <f>IFERROR(VLOOKUP(B8,'[1]DADOS (OCULTAR)'!$P$3:$R$53,3,0),"")</f>
        <v>10988301000714</v>
      </c>
      <c r="B8" s="5" t="str">
        <f>'[1]TCE - ANEXO III - Preencher'!C17</f>
        <v>UPAE PETROLINA</v>
      </c>
      <c r="C8" s="6"/>
      <c r="D8" s="7" t="str">
        <f>'[1]TCE - ANEXO III - Preencher'!E17</f>
        <v>ALCILENE CORDEIRO DE MORAES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 t="str">
        <f>'[1]TCE - ANEXO III - Preencher'!G17</f>
        <v>3222-05</v>
      </c>
      <c r="G8" s="9">
        <f>IF('[1]TCE - ANEXO III - Preencher'!H17="","",'[1]TCE - ANEXO III - Preencher'!H17)</f>
        <v>43952</v>
      </c>
      <c r="H8" s="10">
        <f>'[1]TCE - ANEXO III - Preencher'!I17</f>
        <v>0</v>
      </c>
      <c r="I8" s="10">
        <f>'[1]TCE - ANEXO III - Preencher'!J17</f>
        <v>0</v>
      </c>
      <c r="J8" s="10">
        <f>'[1]TCE - ANEXO III - Preencher'!K17</f>
        <v>0</v>
      </c>
      <c r="K8" s="11">
        <f>'[1]TCE - ANEXO III - Preencher'!L17</f>
        <v>216.09</v>
      </c>
      <c r="L8" s="11">
        <f>'[1]TCE - ANEXO III - Preencher'!M17</f>
        <v>0</v>
      </c>
      <c r="M8" s="11">
        <f t="shared" si="1"/>
        <v>216.09</v>
      </c>
      <c r="N8" s="11">
        <f>'[1]TCE - ANEXO III - Preencher'!O17</f>
        <v>0.94</v>
      </c>
      <c r="O8" s="11">
        <f>'[1]TCE - ANEXO III - Preencher'!P17</f>
        <v>0</v>
      </c>
      <c r="P8" s="12">
        <f t="shared" si="2"/>
        <v>0.94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217.03</v>
      </c>
    </row>
    <row r="9" spans="1:28" s="1" customFormat="1" x14ac:dyDescent="0.25">
      <c r="A9" s="4">
        <f>IFERROR(VLOOKUP(B9,'[1]DADOS (OCULTAR)'!$P$3:$R$53,3,0),"")</f>
        <v>10988301000714</v>
      </c>
      <c r="B9" s="5" t="str">
        <f>'[1]TCE - ANEXO III - Preencher'!C18</f>
        <v>UPAE PETROLINA</v>
      </c>
      <c r="C9" s="6"/>
      <c r="D9" s="7" t="str">
        <f>'[1]TCE - ANEXO III - Preencher'!E18</f>
        <v>ALDECI LIMA DO NASCIMENTO</v>
      </c>
      <c r="E9" s="5" t="str">
        <f>IF('[1]TCE - ANEXO III - Preencher'!F18="4 - Assistência Odontológica","2 - Outros Profissionais da Saúde",'[1]TCE - ANEXO II - Enviar TCE'!E8)</f>
        <v>2 - Outros Profissionais da Saúde</v>
      </c>
      <c r="F9" s="8" t="str">
        <f>'[1]TCE - ANEXO III - Preencher'!G18</f>
        <v>3222-05</v>
      </c>
      <c r="G9" s="9">
        <f>IF('[1]TCE - ANEXO III - Preencher'!H18="","",'[1]TCE - ANEXO III - Preencher'!H18)</f>
        <v>43952</v>
      </c>
      <c r="H9" s="10">
        <f>'[1]TCE - ANEXO III - Preencher'!I18</f>
        <v>13.54</v>
      </c>
      <c r="I9" s="10">
        <f>'[1]TCE - ANEXO III - Preencher'!J18</f>
        <v>108.29</v>
      </c>
      <c r="J9" s="10">
        <f>'[1]TCE - ANEXO III - Preencher'!K18</f>
        <v>0</v>
      </c>
      <c r="K9" s="11">
        <f>'[1]TCE - ANEXO III - Preencher'!L18</f>
        <v>216.09</v>
      </c>
      <c r="L9" s="11">
        <f>'[1]TCE - ANEXO III - Preencher'!M18</f>
        <v>0</v>
      </c>
      <c r="M9" s="11">
        <f t="shared" si="1"/>
        <v>216.09</v>
      </c>
      <c r="N9" s="11">
        <f>'[1]TCE - ANEXO III - Preencher'!O18</f>
        <v>0.94</v>
      </c>
      <c r="O9" s="11">
        <f>'[1]TCE - ANEXO III - Preencher'!P18</f>
        <v>0</v>
      </c>
      <c r="P9" s="12">
        <f t="shared" si="2"/>
        <v>0.94</v>
      </c>
      <c r="Q9" s="11">
        <f>'[1]TCE - ANEXO III - Preencher'!R18</f>
        <v>224</v>
      </c>
      <c r="R9" s="11">
        <f>'[1]TCE - ANEXO III - Preencher'!S18</f>
        <v>54</v>
      </c>
      <c r="S9" s="12">
        <f t="shared" si="3"/>
        <v>170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508.86</v>
      </c>
    </row>
    <row r="10" spans="1:28" s="1" customFormat="1" x14ac:dyDescent="0.25">
      <c r="A10" s="4">
        <f>IFERROR(VLOOKUP(B10,'[1]DADOS (OCULTAR)'!$P$3:$R$53,3,0),"")</f>
        <v>10988301000714</v>
      </c>
      <c r="B10" s="5" t="str">
        <f>'[1]TCE - ANEXO III - Preencher'!C19</f>
        <v>UPAE PETROLINA</v>
      </c>
      <c r="C10" s="6"/>
      <c r="D10" s="7" t="str">
        <f>'[1]TCE - ANEXO III - Preencher'!E19</f>
        <v>ALESSANDRA LOURENCO MEDEIROS</v>
      </c>
      <c r="E10" s="5" t="str">
        <f>IF('[1]TCE - ANEXO III - Preencher'!F19="4 - Assistência Odontológica","2 - Outros Profissionais da Saúde",'[1]TCE - ANEXO II - Enviar TCE'!E9)</f>
        <v>3 - Administrativo</v>
      </c>
      <c r="F10" s="8" t="str">
        <f>'[1]TCE - ANEXO III - Preencher'!G19</f>
        <v>4131-15</v>
      </c>
      <c r="G10" s="9">
        <f>IF('[1]TCE - ANEXO III - Preencher'!H19="","",'[1]TCE - ANEXO III - Preencher'!H19)</f>
        <v>43952</v>
      </c>
      <c r="H10" s="10">
        <f>'[1]TCE - ANEXO III - Preencher'!I19</f>
        <v>13.52</v>
      </c>
      <c r="I10" s="10">
        <f>'[1]TCE - ANEXO III - Preencher'!J19</f>
        <v>108.17</v>
      </c>
      <c r="J10" s="10">
        <f>'[1]TCE - ANEXO III - Preencher'!K19</f>
        <v>0</v>
      </c>
      <c r="K10" s="11">
        <f>'[1]TCE - ANEXO III - Preencher'!L19</f>
        <v>216.09</v>
      </c>
      <c r="L10" s="11">
        <f>'[1]TCE - ANEXO III - Preencher'!M19</f>
        <v>0</v>
      </c>
      <c r="M10" s="11">
        <f t="shared" si="1"/>
        <v>216.09</v>
      </c>
      <c r="N10" s="11">
        <f>'[1]TCE - ANEXO III - Preencher'!O19</f>
        <v>0.94</v>
      </c>
      <c r="O10" s="11">
        <f>'[1]TCE - ANEXO III - Preencher'!P19</f>
        <v>0</v>
      </c>
      <c r="P10" s="12">
        <f t="shared" si="2"/>
        <v>0.94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338.71999999999997</v>
      </c>
    </row>
    <row r="11" spans="1:28" s="1" customFormat="1" x14ac:dyDescent="0.25">
      <c r="A11" s="4">
        <f>IFERROR(VLOOKUP(B11,'[1]DADOS (OCULTAR)'!$P$3:$R$53,3,0),"")</f>
        <v>10988301000714</v>
      </c>
      <c r="B11" s="5" t="str">
        <f>'[1]TCE - ANEXO III - Preencher'!C20</f>
        <v>UPAE PETROLINA</v>
      </c>
      <c r="C11" s="6"/>
      <c r="D11" s="7" t="str">
        <f>'[1]TCE - ANEXO III - Preencher'!E20</f>
        <v>ALVARO ALVES DE LIMA</v>
      </c>
      <c r="E11" s="5" t="str">
        <f>IF('[1]TCE - ANEXO III - Preencher'!F20="4 - Assistência Odontológica","2 - Outros Profissionais da Saúde",'[1]TCE - ANEXO II - Enviar TCE'!E10)</f>
        <v>3 - Administrativo</v>
      </c>
      <c r="F11" s="8" t="str">
        <f>'[1]TCE - ANEXO III - Preencher'!G20</f>
        <v>5174-10</v>
      </c>
      <c r="G11" s="9">
        <f>IF('[1]TCE - ANEXO III - Preencher'!H20="","",'[1]TCE - ANEXO III - Preencher'!H20)</f>
        <v>43952</v>
      </c>
      <c r="H11" s="10">
        <f>'[1]TCE - ANEXO III - Preencher'!I20</f>
        <v>12.43</v>
      </c>
      <c r="I11" s="10">
        <f>'[1]TCE - ANEXO III - Preencher'!J20</f>
        <v>99.44</v>
      </c>
      <c r="J11" s="10">
        <f>'[1]TCE - ANEXO III - Preencher'!K20</f>
        <v>0</v>
      </c>
      <c r="K11" s="11">
        <f>'[1]TCE - ANEXO III - Preencher'!L20</f>
        <v>0</v>
      </c>
      <c r="L11" s="11">
        <f>'[1]TCE - ANEXO III - Preencher'!M20</f>
        <v>0</v>
      </c>
      <c r="M11" s="11">
        <f t="shared" si="1"/>
        <v>0</v>
      </c>
      <c r="N11" s="11">
        <f>'[1]TCE - ANEXO III - Preencher'!O20</f>
        <v>0.94</v>
      </c>
      <c r="O11" s="11">
        <f>'[1]TCE - ANEXO III - Preencher'!P20</f>
        <v>0</v>
      </c>
      <c r="P11" s="12">
        <f t="shared" si="2"/>
        <v>0.94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112.81</v>
      </c>
    </row>
    <row r="12" spans="1:28" s="1" customFormat="1" x14ac:dyDescent="0.25">
      <c r="A12" s="4">
        <f>IFERROR(VLOOKUP(B12,'[1]DADOS (OCULTAR)'!$P$3:$R$53,3,0),"")</f>
        <v>10988301000714</v>
      </c>
      <c r="B12" s="5" t="str">
        <f>'[1]TCE - ANEXO III - Preencher'!C21</f>
        <v>UPAE PETROLINA</v>
      </c>
      <c r="C12" s="6"/>
      <c r="D12" s="7" t="str">
        <f>'[1]TCE - ANEXO III - Preencher'!E21</f>
        <v>AMANDA NUNES RAMOS</v>
      </c>
      <c r="E12" s="5" t="str">
        <f>IF('[1]TCE - ANEXO III - Preencher'!F21="4 - Assistência Odontológica","2 - Outros Profissionais da Saúde",'[1]TCE - ANEXO II - Enviar TCE'!E11)</f>
        <v>3 - Administrativo</v>
      </c>
      <c r="F12" s="8" t="str">
        <f>'[1]TCE - ANEXO III - Preencher'!G21</f>
        <v>4110-10</v>
      </c>
      <c r="G12" s="9">
        <f>IF('[1]TCE - ANEXO III - Preencher'!H21="","",'[1]TCE - ANEXO III - Preencher'!H21)</f>
        <v>43952</v>
      </c>
      <c r="H12" s="10">
        <f>'[1]TCE - ANEXO III - Preencher'!I21</f>
        <v>10.75</v>
      </c>
      <c r="I12" s="10">
        <f>'[1]TCE - ANEXO III - Preencher'!J21</f>
        <v>86.03</v>
      </c>
      <c r="J12" s="10">
        <f>'[1]TCE - ANEXO III - Preencher'!K21</f>
        <v>0</v>
      </c>
      <c r="K12" s="11">
        <f>'[1]TCE - ANEXO III - Preencher'!L21</f>
        <v>0</v>
      </c>
      <c r="L12" s="11">
        <f>'[1]TCE - ANEXO III - Preencher'!M21</f>
        <v>20.9</v>
      </c>
      <c r="M12" s="11">
        <f t="shared" si="1"/>
        <v>-20.9</v>
      </c>
      <c r="N12" s="11">
        <f>'[1]TCE - ANEXO III - Preencher'!O21</f>
        <v>0.94</v>
      </c>
      <c r="O12" s="11">
        <f>'[1]TCE - ANEXO III - Preencher'!P21</f>
        <v>0</v>
      </c>
      <c r="P12" s="12">
        <f t="shared" si="2"/>
        <v>0.94</v>
      </c>
      <c r="Q12" s="11">
        <f>'[1]TCE - ANEXO III - Preencher'!R21</f>
        <v>280</v>
      </c>
      <c r="R12" s="11">
        <f>'[1]TCE - ANEXO III - Preencher'!S21</f>
        <v>33.44</v>
      </c>
      <c r="S12" s="12">
        <f t="shared" si="3"/>
        <v>246.56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323.38</v>
      </c>
    </row>
    <row r="13" spans="1:28" s="1" customFormat="1" x14ac:dyDescent="0.25">
      <c r="A13" s="4">
        <f>IFERROR(VLOOKUP(B13,'[1]DADOS (OCULTAR)'!$P$3:$R$53,3,0),"")</f>
        <v>10988301000714</v>
      </c>
      <c r="B13" s="5" t="str">
        <f>'[1]TCE - ANEXO III - Preencher'!C22</f>
        <v>UPAE PETROLINA</v>
      </c>
      <c r="C13" s="6"/>
      <c r="D13" s="7" t="str">
        <f>'[1]TCE - ANEXO III - Preencher'!E22</f>
        <v>AMANDA RAFAELE SILVA LACERDA</v>
      </c>
      <c r="E13" s="5" t="str">
        <f>IF('[1]TCE - ANEXO III - Preencher'!F22="4 - Assistência Odontológica","2 - Outros Profissionais da Saúde",'[1]TCE - ANEXO II - Enviar TCE'!E12)</f>
        <v>3 - Administrativo</v>
      </c>
      <c r="F13" s="8" t="str">
        <f>'[1]TCE - ANEXO III - Preencher'!G22</f>
        <v>4110-10</v>
      </c>
      <c r="G13" s="9">
        <f>IF('[1]TCE - ANEXO III - Preencher'!H22="","",'[1]TCE - ANEXO III - Preencher'!H22)</f>
        <v>43952</v>
      </c>
      <c r="H13" s="10">
        <f>'[1]TCE - ANEXO III - Preencher'!I22</f>
        <v>2.5</v>
      </c>
      <c r="I13" s="10">
        <f>'[1]TCE - ANEXO III - Preencher'!J22</f>
        <v>4.99</v>
      </c>
      <c r="J13" s="10">
        <f>'[1]TCE - ANEXO III - Preencher'!K22</f>
        <v>0</v>
      </c>
      <c r="K13" s="11">
        <f>'[1]TCE - ANEXO III - Preencher'!L22</f>
        <v>41.16</v>
      </c>
      <c r="L13" s="11">
        <f>'[1]TCE - ANEXO III - Preencher'!M22</f>
        <v>0</v>
      </c>
      <c r="M13" s="11">
        <f t="shared" si="1"/>
        <v>41.16</v>
      </c>
      <c r="N13" s="11">
        <f>'[1]TCE - ANEXO III - Preencher'!O22</f>
        <v>0.94</v>
      </c>
      <c r="O13" s="11">
        <f>'[1]TCE - ANEXO III - Preencher'!P22</f>
        <v>0</v>
      </c>
      <c r="P13" s="12">
        <f t="shared" si="2"/>
        <v>0.94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49.589999999999996</v>
      </c>
    </row>
    <row r="14" spans="1:28" s="1" customFormat="1" x14ac:dyDescent="0.25">
      <c r="A14" s="4">
        <f>IFERROR(VLOOKUP(B14,'[1]DADOS (OCULTAR)'!$P$3:$R$53,3,0),"")</f>
        <v>10988301000714</v>
      </c>
      <c r="B14" s="5" t="str">
        <f>'[1]TCE - ANEXO III - Preencher'!C23</f>
        <v>UPAE PETROLINA</v>
      </c>
      <c r="C14" s="6"/>
      <c r="D14" s="7" t="str">
        <f>'[1]TCE - ANEXO III - Preencher'!E23</f>
        <v>ANA CARLA DE ARAUJO POSSIDIO COELHO</v>
      </c>
      <c r="E14" s="5" t="str">
        <f>IF('[1]TCE - ANEXO III - Preencher'!F23="4 - Assistência Odontológica","2 - Outros Profissionais da Saúde",'[1]TCE - ANEXO II - Enviar TCE'!E13)</f>
        <v>2 - Outros Profissionais da Saúde</v>
      </c>
      <c r="F14" s="8" t="str">
        <f>'[1]TCE - ANEXO III - Preencher'!G23</f>
        <v>2516-05</v>
      </c>
      <c r="G14" s="9">
        <f>IF('[1]TCE - ANEXO III - Preencher'!H23="","",'[1]TCE - ANEXO III - Preencher'!H23)</f>
        <v>43952</v>
      </c>
      <c r="H14" s="10">
        <f>'[1]TCE - ANEXO III - Preencher'!I23</f>
        <v>0</v>
      </c>
      <c r="I14" s="10">
        <f>'[1]TCE - ANEXO III - Preencher'!J23</f>
        <v>0</v>
      </c>
      <c r="J14" s="10">
        <f>'[1]TCE - ANEXO III - Preencher'!K23</f>
        <v>0</v>
      </c>
      <c r="K14" s="11">
        <f>'[1]TCE - ANEXO III - Preencher'!L23</f>
        <v>41.16</v>
      </c>
      <c r="L14" s="11">
        <f>'[1]TCE - ANEXO III - Preencher'!M23</f>
        <v>0</v>
      </c>
      <c r="M14" s="11">
        <f t="shared" si="1"/>
        <v>41.16</v>
      </c>
      <c r="N14" s="11">
        <f>'[1]TCE - ANEXO III - Preencher'!O23</f>
        <v>0.94</v>
      </c>
      <c r="O14" s="11">
        <f>'[1]TCE - ANEXO III - Preencher'!P23</f>
        <v>0</v>
      </c>
      <c r="P14" s="12">
        <f t="shared" si="2"/>
        <v>0.94</v>
      </c>
      <c r="Q14" s="11">
        <f>'[1]TCE - ANEXO III - Preencher'!R23</f>
        <v>0</v>
      </c>
      <c r="R14" s="11">
        <f>'[1]TCE - ANEXO III - Preencher'!S23</f>
        <v>0</v>
      </c>
      <c r="S14" s="12">
        <f t="shared" si="3"/>
        <v>0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42.099999999999994</v>
      </c>
    </row>
    <row r="15" spans="1:28" s="1" customFormat="1" x14ac:dyDescent="0.25">
      <c r="A15" s="4">
        <f>IFERROR(VLOOKUP(B15,'[1]DADOS (OCULTAR)'!$P$3:$R$53,3,0),"")</f>
        <v>10988301000714</v>
      </c>
      <c r="B15" s="5" t="str">
        <f>'[1]TCE - ANEXO III - Preencher'!C24</f>
        <v>UPAE PETROLINA</v>
      </c>
      <c r="C15" s="6"/>
      <c r="D15" s="7" t="str">
        <f>'[1]TCE - ANEXO III - Preencher'!E24</f>
        <v>ANA CAROLINY PEREIRA DA SILVA</v>
      </c>
      <c r="E15" s="5" t="str">
        <f>IF('[1]TCE - ANEXO III - Preencher'!F24="4 - Assistência Odontológica","2 - Outros Profissionais da Saúde",'[1]TCE - ANEXO II - Enviar TCE'!E14)</f>
        <v>3 - Administrativo</v>
      </c>
      <c r="F15" s="8" t="str">
        <f>'[1]TCE - ANEXO III - Preencher'!G24</f>
        <v>4110-10</v>
      </c>
      <c r="G15" s="9">
        <f>IF('[1]TCE - ANEXO III - Preencher'!H24="","",'[1]TCE - ANEXO III - Preencher'!H24)</f>
        <v>43952</v>
      </c>
      <c r="H15" s="10">
        <f>'[1]TCE - ANEXO III - Preencher'!I24</f>
        <v>12.89</v>
      </c>
      <c r="I15" s="10">
        <f>'[1]TCE - ANEXO III - Preencher'!J24</f>
        <v>103.11</v>
      </c>
      <c r="J15" s="10">
        <f>'[1]TCE - ANEXO III - Preencher'!K24</f>
        <v>0</v>
      </c>
      <c r="K15" s="11">
        <f>'[1]TCE - ANEXO III - Preencher'!L24</f>
        <v>51.45</v>
      </c>
      <c r="L15" s="11">
        <f>'[1]TCE - ANEXO III - Preencher'!M24</f>
        <v>0</v>
      </c>
      <c r="M15" s="11">
        <f t="shared" si="1"/>
        <v>51.45</v>
      </c>
      <c r="N15" s="11">
        <f>'[1]TCE - ANEXO III - Preencher'!O24</f>
        <v>0.94</v>
      </c>
      <c r="O15" s="11">
        <f>'[1]TCE - ANEXO III - Preencher'!P24</f>
        <v>0</v>
      </c>
      <c r="P15" s="12">
        <f t="shared" si="2"/>
        <v>0.94</v>
      </c>
      <c r="Q15" s="11">
        <f>'[1]TCE - ANEXO III - Preencher'!R24</f>
        <v>112</v>
      </c>
      <c r="R15" s="11">
        <f>'[1]TCE - ANEXO III - Preencher'!S24</f>
        <v>54</v>
      </c>
      <c r="S15" s="12">
        <f t="shared" si="3"/>
        <v>58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226.39</v>
      </c>
    </row>
    <row r="16" spans="1:28" s="1" customFormat="1" x14ac:dyDescent="0.25">
      <c r="A16" s="4">
        <f>IFERROR(VLOOKUP(B16,'[1]DADOS (OCULTAR)'!$P$3:$R$53,3,0),"")</f>
        <v>10988301000714</v>
      </c>
      <c r="B16" s="5" t="str">
        <f>'[1]TCE - ANEXO III - Preencher'!C25</f>
        <v>UPAE PETROLINA</v>
      </c>
      <c r="C16" s="6"/>
      <c r="D16" s="7" t="str">
        <f>'[1]TCE - ANEXO III - Preencher'!E25</f>
        <v>ANA KARENE DA SILVA RAMOS</v>
      </c>
      <c r="E16" s="5" t="str">
        <f>IF('[1]TCE - ANEXO III - Preencher'!F25="4 - Assistência Odontológica","2 - Outros Profissionais da Saúde",'[1]TCE - ANEXO II - Enviar TCE'!E15)</f>
        <v>2 - Outros Profissionais da Saúde</v>
      </c>
      <c r="F16" s="8" t="str">
        <f>'[1]TCE - ANEXO III - Preencher'!G25</f>
        <v>3222-05</v>
      </c>
      <c r="G16" s="9">
        <f>IF('[1]TCE - ANEXO III - Preencher'!H25="","",'[1]TCE - ANEXO III - Preencher'!H25)</f>
        <v>43952</v>
      </c>
      <c r="H16" s="10">
        <f>'[1]TCE - ANEXO III - Preencher'!I25</f>
        <v>15.63</v>
      </c>
      <c r="I16" s="10">
        <f>'[1]TCE - ANEXO III - Preencher'!J25</f>
        <v>125.01</v>
      </c>
      <c r="J16" s="10">
        <f>'[1]TCE - ANEXO III - Preencher'!K25</f>
        <v>0</v>
      </c>
      <c r="K16" s="11">
        <f>'[1]TCE - ANEXO III - Preencher'!L25</f>
        <v>41.16</v>
      </c>
      <c r="L16" s="11">
        <f>'[1]TCE - ANEXO III - Preencher'!M25</f>
        <v>0</v>
      </c>
      <c r="M16" s="11">
        <f t="shared" si="1"/>
        <v>41.16</v>
      </c>
      <c r="N16" s="11">
        <f>'[1]TCE - ANEXO III - Preencher'!O25</f>
        <v>0.94</v>
      </c>
      <c r="O16" s="11">
        <f>'[1]TCE - ANEXO III - Preencher'!P25</f>
        <v>0</v>
      </c>
      <c r="P16" s="12">
        <f t="shared" si="2"/>
        <v>0.94</v>
      </c>
      <c r="Q16" s="11">
        <f>'[1]TCE - ANEXO III - Preencher'!R25</f>
        <v>224</v>
      </c>
      <c r="R16" s="11">
        <f>'[1]TCE - ANEXO III - Preencher'!S25</f>
        <v>58.52</v>
      </c>
      <c r="S16" s="12">
        <f t="shared" si="3"/>
        <v>165.48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348.22</v>
      </c>
    </row>
    <row r="17" spans="1:28" s="1" customFormat="1" x14ac:dyDescent="0.25">
      <c r="A17" s="4">
        <f>IFERROR(VLOOKUP(B17,'[1]DADOS (OCULTAR)'!$P$3:$R$53,3,0),"")</f>
        <v>10988301000714</v>
      </c>
      <c r="B17" s="5" t="str">
        <f>'[1]TCE - ANEXO III - Preencher'!C26</f>
        <v>UPAE PETROLINA</v>
      </c>
      <c r="C17" s="6"/>
      <c r="D17" s="7" t="str">
        <f>'[1]TCE - ANEXO III - Preencher'!E26</f>
        <v>ANA LETICIA DOS SANTOS RODRIGUES LIMA</v>
      </c>
      <c r="E17" s="5" t="str">
        <f>IF('[1]TCE - ANEXO III - Preencher'!F26="4 - Assistência Odontológica","2 - Outros Profissionais da Saúde",'[1]TCE - ANEXO II - Enviar TCE'!E16)</f>
        <v>3 - Administrativo</v>
      </c>
      <c r="F17" s="8" t="str">
        <f>'[1]TCE - ANEXO III - Preencher'!G26</f>
        <v>4110-10</v>
      </c>
      <c r="G17" s="9">
        <f>IF('[1]TCE - ANEXO III - Preencher'!H26="","",'[1]TCE - ANEXO III - Preencher'!H26)</f>
        <v>43952</v>
      </c>
      <c r="H17" s="10">
        <f>'[1]TCE - ANEXO III - Preencher'!I26</f>
        <v>2.5</v>
      </c>
      <c r="I17" s="10">
        <f>'[1]TCE - ANEXO III - Preencher'!J26</f>
        <v>4.99</v>
      </c>
      <c r="J17" s="10">
        <f>'[1]TCE - ANEXO III - Preencher'!K26</f>
        <v>0</v>
      </c>
      <c r="K17" s="11">
        <f>'[1]TCE - ANEXO III - Preencher'!L26</f>
        <v>0</v>
      </c>
      <c r="L17" s="11">
        <f>'[1]TCE - ANEXO III - Preencher'!M26</f>
        <v>0</v>
      </c>
      <c r="M17" s="11">
        <f t="shared" si="1"/>
        <v>0</v>
      </c>
      <c r="N17" s="11">
        <f>'[1]TCE - ANEXO III - Preencher'!O26</f>
        <v>0.94</v>
      </c>
      <c r="O17" s="11">
        <f>'[1]TCE - ANEXO III - Preencher'!P26</f>
        <v>0</v>
      </c>
      <c r="P17" s="12">
        <f t="shared" si="2"/>
        <v>0.94</v>
      </c>
      <c r="Q17" s="11">
        <f>'[1]TCE - ANEXO III - Preencher'!R26</f>
        <v>0</v>
      </c>
      <c r="R17" s="11">
        <f>'[1]TCE - ANEXO III - Preencher'!S26</f>
        <v>5.22</v>
      </c>
      <c r="S17" s="12">
        <f t="shared" si="3"/>
        <v>-5.22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3.21</v>
      </c>
    </row>
    <row r="18" spans="1:28" s="1" customFormat="1" x14ac:dyDescent="0.25">
      <c r="A18" s="4">
        <f>IFERROR(VLOOKUP(B18,'[1]DADOS (OCULTAR)'!$P$3:$R$53,3,0),"")</f>
        <v>10988301000714</v>
      </c>
      <c r="B18" s="5" t="str">
        <f>'[1]TCE - ANEXO III - Preencher'!C27</f>
        <v>UPAE PETROLINA</v>
      </c>
      <c r="C18" s="6"/>
      <c r="D18" s="7" t="str">
        <f>'[1]TCE - ANEXO III - Preencher'!E27</f>
        <v>ANA PAULA LINS LIMA DA SILVA</v>
      </c>
      <c r="E18" s="5" t="str">
        <f>IF('[1]TCE - ANEXO III - Preencher'!F27="4 - Assistência Odontológica","2 - Outros Profissionais da Saúde",'[1]TCE - ANEXO II - Enviar TCE'!E17)</f>
        <v>2 - Outros Profissionais da Saúde</v>
      </c>
      <c r="F18" s="8" t="str">
        <f>'[1]TCE - ANEXO III - Preencher'!G27</f>
        <v>3222-05</v>
      </c>
      <c r="G18" s="9">
        <f>IF('[1]TCE - ANEXO III - Preencher'!H27="","",'[1]TCE - ANEXO III - Preencher'!H27)</f>
        <v>43952</v>
      </c>
      <c r="H18" s="10">
        <f>'[1]TCE - ANEXO III - Preencher'!I27</f>
        <v>13.02</v>
      </c>
      <c r="I18" s="10">
        <f>'[1]TCE - ANEXO III - Preencher'!J27</f>
        <v>104.14</v>
      </c>
      <c r="J18" s="10">
        <f>'[1]TCE - ANEXO III - Preencher'!K27</f>
        <v>0</v>
      </c>
      <c r="K18" s="11">
        <f>'[1]TCE - ANEXO III - Preencher'!L27</f>
        <v>0</v>
      </c>
      <c r="L18" s="11">
        <f>'[1]TCE - ANEXO III - Preencher'!M27</f>
        <v>0</v>
      </c>
      <c r="M18" s="11">
        <f t="shared" si="1"/>
        <v>0</v>
      </c>
      <c r="N18" s="11">
        <f>'[1]TCE - ANEXO III - Preencher'!O27</f>
        <v>0.94</v>
      </c>
      <c r="O18" s="11">
        <f>'[1]TCE - ANEXO III - Preencher'!P27</f>
        <v>0</v>
      </c>
      <c r="P18" s="12">
        <f t="shared" si="2"/>
        <v>0.94</v>
      </c>
      <c r="Q18" s="11">
        <f>'[1]TCE - ANEXO III - Preencher'!R27</f>
        <v>112</v>
      </c>
      <c r="R18" s="11">
        <f>'[1]TCE - ANEXO III - Preencher'!S27</f>
        <v>57.6</v>
      </c>
      <c r="S18" s="12">
        <f t="shared" si="3"/>
        <v>54.4</v>
      </c>
      <c r="T18" s="11">
        <f>'[1]TCE - ANEXO III - Preencher'!U27</f>
        <v>64</v>
      </c>
      <c r="U18" s="11">
        <f>'[1]TCE - ANEXO III - Preencher'!V27</f>
        <v>0</v>
      </c>
      <c r="V18" s="12">
        <f t="shared" si="4"/>
        <v>64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236.5</v>
      </c>
    </row>
    <row r="19" spans="1:28" s="1" customFormat="1" x14ac:dyDescent="0.25">
      <c r="A19" s="4">
        <f>IFERROR(VLOOKUP(B19,'[1]DADOS (OCULTAR)'!$P$3:$R$53,3,0),"")</f>
        <v>10988301000714</v>
      </c>
      <c r="B19" s="5" t="str">
        <f>'[1]TCE - ANEXO III - Preencher'!C28</f>
        <v>UPAE PETROLINA</v>
      </c>
      <c r="C19" s="6"/>
      <c r="D19" s="7" t="str">
        <f>'[1]TCE - ANEXO III - Preencher'!E28</f>
        <v>ANA PAULA RODRIGUES DOS SANTOS</v>
      </c>
      <c r="E19" s="5" t="str">
        <f>IF('[1]TCE - ANEXO III - Preencher'!F28="4 - Assistência Odontológica","2 - Outros Profissionais da Saúde",'[1]TCE - ANEXO II - Enviar TCE'!E18)</f>
        <v>2 - Outros Profissionais da Saúde</v>
      </c>
      <c r="F19" s="8" t="str">
        <f>'[1]TCE - ANEXO III - Preencher'!G28</f>
        <v>2235-05</v>
      </c>
      <c r="G19" s="9">
        <f>IF('[1]TCE - ANEXO III - Preencher'!H28="","",'[1]TCE - ANEXO III - Preencher'!H28)</f>
        <v>43952</v>
      </c>
      <c r="H19" s="10">
        <f>'[1]TCE - ANEXO III - Preencher'!I28</f>
        <v>34.369999999999997</v>
      </c>
      <c r="I19" s="10">
        <f>'[1]TCE - ANEXO III - Preencher'!J28</f>
        <v>274.92</v>
      </c>
      <c r="J19" s="10">
        <f>'[1]TCE - ANEXO III - Preencher'!K28</f>
        <v>0</v>
      </c>
      <c r="K19" s="11">
        <f>'[1]TCE - ANEXO III - Preencher'!L28</f>
        <v>41.16</v>
      </c>
      <c r="L19" s="11">
        <f>'[1]TCE - ANEXO III - Preencher'!M28</f>
        <v>0</v>
      </c>
      <c r="M19" s="11">
        <f t="shared" si="1"/>
        <v>41.16</v>
      </c>
      <c r="N19" s="11">
        <f>'[1]TCE - ANEXO III - Preencher'!O28</f>
        <v>1.97</v>
      </c>
      <c r="O19" s="11">
        <f>'[1]TCE - ANEXO III - Preencher'!P28</f>
        <v>0</v>
      </c>
      <c r="P19" s="12">
        <f t="shared" si="2"/>
        <v>1.97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352.42000000000007</v>
      </c>
    </row>
    <row r="20" spans="1:28" s="1" customFormat="1" x14ac:dyDescent="0.25">
      <c r="A20" s="4">
        <f>IFERROR(VLOOKUP(B20,'[1]DADOS (OCULTAR)'!$P$3:$R$53,3,0),"")</f>
        <v>10988301000714</v>
      </c>
      <c r="B20" s="5" t="str">
        <f>'[1]TCE - ANEXO III - Preencher'!C29</f>
        <v>UPAE PETROLINA</v>
      </c>
      <c r="C20" s="6"/>
      <c r="D20" s="7" t="str">
        <f>'[1]TCE - ANEXO III - Preencher'!E29</f>
        <v>ANDERSON DE LIMA SANTOS</v>
      </c>
      <c r="E20" s="5" t="str">
        <f>IF('[1]TCE - ANEXO III - Preencher'!F29="4 - Assistência Odontológica","2 - Outros Profissionais da Saúde",'[1]TCE - ANEXO II - Enviar TCE'!E19)</f>
        <v>3 - Administrativo</v>
      </c>
      <c r="F20" s="8" t="str">
        <f>'[1]TCE - ANEXO III - Preencher'!G29</f>
        <v>5142-25</v>
      </c>
      <c r="G20" s="9">
        <f>IF('[1]TCE - ANEXO III - Preencher'!H29="","",'[1]TCE - ANEXO III - Preencher'!H29)</f>
        <v>43952</v>
      </c>
      <c r="H20" s="10">
        <f>'[1]TCE - ANEXO III - Preencher'!I29</f>
        <v>13</v>
      </c>
      <c r="I20" s="10">
        <f>'[1]TCE - ANEXO III - Preencher'!J29</f>
        <v>104.03</v>
      </c>
      <c r="J20" s="10">
        <f>'[1]TCE - ANEXO III - Preencher'!K29</f>
        <v>0</v>
      </c>
      <c r="K20" s="11">
        <f>'[1]TCE - ANEXO III - Preencher'!L29</f>
        <v>51.45</v>
      </c>
      <c r="L20" s="11">
        <f>'[1]TCE - ANEXO III - Preencher'!M29</f>
        <v>20.9</v>
      </c>
      <c r="M20" s="11">
        <f t="shared" si="1"/>
        <v>30.550000000000004</v>
      </c>
      <c r="N20" s="11">
        <f>'[1]TCE - ANEXO III - Preencher'!O29</f>
        <v>0.94</v>
      </c>
      <c r="O20" s="11">
        <f>'[1]TCE - ANEXO III - Preencher'!P29</f>
        <v>0</v>
      </c>
      <c r="P20" s="12">
        <f t="shared" si="2"/>
        <v>0.94</v>
      </c>
      <c r="Q20" s="11">
        <f>'[1]TCE - ANEXO III - Preencher'!R29</f>
        <v>140</v>
      </c>
      <c r="R20" s="11">
        <f>'[1]TCE - ANEXO III - Preencher'!S29</f>
        <v>50.16</v>
      </c>
      <c r="S20" s="12">
        <f t="shared" si="3"/>
        <v>89.84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238.36</v>
      </c>
    </row>
    <row r="21" spans="1:28" s="1" customFormat="1" x14ac:dyDescent="0.25">
      <c r="A21" s="4">
        <f>IFERROR(VLOOKUP(B21,'[1]DADOS (OCULTAR)'!$P$3:$R$53,3,0),"")</f>
        <v>10988301000714</v>
      </c>
      <c r="B21" s="5" t="str">
        <f>'[1]TCE - ANEXO III - Preencher'!C30</f>
        <v>UPAE PETROLINA</v>
      </c>
      <c r="C21" s="6"/>
      <c r="D21" s="7" t="str">
        <f>'[1]TCE - ANEXO III - Preencher'!E30</f>
        <v>ANDREA DOS SANTOS SILVA</v>
      </c>
      <c r="E21" s="5" t="str">
        <f>IF('[1]TCE - ANEXO III - Preencher'!F30="4 - Assistência Odontológica","2 - Outros Profissionais da Saúde",'[1]TCE - ANEXO II - Enviar TCE'!E20)</f>
        <v>2 - Outros Profissionais da Saúde</v>
      </c>
      <c r="F21" s="8" t="str">
        <f>'[1]TCE - ANEXO III - Preencher'!G30</f>
        <v>3222-05</v>
      </c>
      <c r="G21" s="9">
        <f>IF('[1]TCE - ANEXO III - Preencher'!H30="","",'[1]TCE - ANEXO III - Preencher'!H30)</f>
        <v>43952</v>
      </c>
      <c r="H21" s="10">
        <f>'[1]TCE - ANEXO III - Preencher'!I30</f>
        <v>13.97</v>
      </c>
      <c r="I21" s="10">
        <f>'[1]TCE - ANEXO III - Preencher'!J30</f>
        <v>111.74</v>
      </c>
      <c r="J21" s="10">
        <f>'[1]TCE - ANEXO III - Preencher'!K30</f>
        <v>0</v>
      </c>
      <c r="K21" s="11">
        <f>'[1]TCE - ANEXO III - Preencher'!L30</f>
        <v>0</v>
      </c>
      <c r="L21" s="11">
        <f>'[1]TCE - ANEXO III - Preencher'!M30</f>
        <v>0</v>
      </c>
      <c r="M21" s="11">
        <f t="shared" si="1"/>
        <v>0</v>
      </c>
      <c r="N21" s="11">
        <f>'[1]TCE - ANEXO III - Preencher'!O30</f>
        <v>0.94</v>
      </c>
      <c r="O21" s="11">
        <f>'[1]TCE - ANEXO III - Preencher'!P30</f>
        <v>0</v>
      </c>
      <c r="P21" s="12">
        <f t="shared" si="2"/>
        <v>0.94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126.64999999999999</v>
      </c>
    </row>
    <row r="22" spans="1:28" s="1" customFormat="1" x14ac:dyDescent="0.25">
      <c r="A22" s="4">
        <f>IFERROR(VLOOKUP(B22,'[1]DADOS (OCULTAR)'!$P$3:$R$53,3,0),"")</f>
        <v>10988301000714</v>
      </c>
      <c r="B22" s="5" t="str">
        <f>'[1]TCE - ANEXO III - Preencher'!C31</f>
        <v>UPAE PETROLINA</v>
      </c>
      <c r="C22" s="6"/>
      <c r="D22" s="7" t="str">
        <f>'[1]TCE - ANEXO III - Preencher'!E31</f>
        <v>ANDREA TENORIO DE BRITO</v>
      </c>
      <c r="E22" s="5" t="str">
        <f>IF('[1]TCE - ANEXO III - Preencher'!F31="4 - Assistência Odontológica","2 - Outros Profissionais da Saúde",'[1]TCE - ANEXO II - Enviar TCE'!E21)</f>
        <v>3 - Administrativo</v>
      </c>
      <c r="F22" s="8" t="str">
        <f>'[1]TCE - ANEXO III - Preencher'!G31</f>
        <v>1422-05</v>
      </c>
      <c r="G22" s="9">
        <f>IF('[1]TCE - ANEXO III - Preencher'!H31="","",'[1]TCE - ANEXO III - Preencher'!H31)</f>
        <v>43952</v>
      </c>
      <c r="H22" s="10">
        <f>'[1]TCE - ANEXO III - Preencher'!I31</f>
        <v>39</v>
      </c>
      <c r="I22" s="10">
        <f>'[1]TCE - ANEXO III - Preencher'!J31</f>
        <v>311.98</v>
      </c>
      <c r="J22" s="10">
        <f>'[1]TCE - ANEXO III - Preencher'!K31</f>
        <v>0</v>
      </c>
      <c r="K22" s="11">
        <f>'[1]TCE - ANEXO III - Preencher'!L31</f>
        <v>0</v>
      </c>
      <c r="L22" s="11">
        <f>'[1]TCE - ANEXO III - Preencher'!M31</f>
        <v>56.59</v>
      </c>
      <c r="M22" s="11">
        <f t="shared" si="1"/>
        <v>-56.59</v>
      </c>
      <c r="N22" s="11">
        <f>'[1]TCE - ANEXO III - Preencher'!O31</f>
        <v>0.94</v>
      </c>
      <c r="O22" s="11">
        <f>'[1]TCE - ANEXO III - Preencher'!P31</f>
        <v>0</v>
      </c>
      <c r="P22" s="12">
        <f t="shared" si="2"/>
        <v>0.94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295.33</v>
      </c>
    </row>
    <row r="23" spans="1:28" s="1" customFormat="1" x14ac:dyDescent="0.25">
      <c r="A23" s="4">
        <f>IFERROR(VLOOKUP(B23,'[1]DADOS (OCULTAR)'!$P$3:$R$53,3,0),"")</f>
        <v>10988301000714</v>
      </c>
      <c r="B23" s="5" t="str">
        <f>'[1]TCE - ANEXO III - Preencher'!C32</f>
        <v>UPAE PETROLINA</v>
      </c>
      <c r="C23" s="6"/>
      <c r="D23" s="7" t="str">
        <f>'[1]TCE - ANEXO III - Preencher'!E32</f>
        <v>ANDRESKA FERREIRA ALEX</v>
      </c>
      <c r="E23" s="5" t="str">
        <f>IF('[1]TCE - ANEXO III - Preencher'!F32="4 - Assistência Odontológica","2 - Outros Profissionais da Saúde",'[1]TCE - ANEXO II - Enviar TCE'!E22)</f>
        <v>2 - Outros Profissionais da Saúde</v>
      </c>
      <c r="F23" s="8" t="str">
        <f>'[1]TCE - ANEXO III - Preencher'!G32</f>
        <v>2235-05</v>
      </c>
      <c r="G23" s="9">
        <f>IF('[1]TCE - ANEXO III - Preencher'!H32="","",'[1]TCE - ANEXO III - Preencher'!H32)</f>
        <v>43952</v>
      </c>
      <c r="H23" s="10">
        <f>'[1]TCE - ANEXO III - Preencher'!I32</f>
        <v>31.51</v>
      </c>
      <c r="I23" s="10">
        <f>'[1]TCE - ANEXO III - Preencher'!J32</f>
        <v>252.1</v>
      </c>
      <c r="J23" s="10">
        <f>'[1]TCE - ANEXO III - Preencher'!K32</f>
        <v>0</v>
      </c>
      <c r="K23" s="11">
        <f>'[1]TCE - ANEXO III - Preencher'!L32</f>
        <v>0</v>
      </c>
      <c r="L23" s="11">
        <f>'[1]TCE - ANEXO III - Preencher'!M32</f>
        <v>2.77</v>
      </c>
      <c r="M23" s="11">
        <f t="shared" si="1"/>
        <v>-2.77</v>
      </c>
      <c r="N23" s="11">
        <f>'[1]TCE - ANEXO III - Preencher'!O32</f>
        <v>1.97</v>
      </c>
      <c r="O23" s="11">
        <f>'[1]TCE - ANEXO III - Preencher'!P32</f>
        <v>0</v>
      </c>
      <c r="P23" s="12">
        <f t="shared" si="2"/>
        <v>1.97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282.81000000000006</v>
      </c>
    </row>
    <row r="24" spans="1:28" s="1" customFormat="1" x14ac:dyDescent="0.25">
      <c r="A24" s="4">
        <f>IFERROR(VLOOKUP(B24,'[1]DADOS (OCULTAR)'!$P$3:$R$53,3,0),"")</f>
        <v>10988301000714</v>
      </c>
      <c r="B24" s="5" t="str">
        <f>'[1]TCE - ANEXO III - Preencher'!C33</f>
        <v>UPAE PETROLINA</v>
      </c>
      <c r="C24" s="6"/>
      <c r="D24" s="7" t="str">
        <f>'[1]TCE - ANEXO III - Preencher'!E33</f>
        <v>ANTHONY RAFAELL DA SILVA FREIRE</v>
      </c>
      <c r="E24" s="5" t="str">
        <f>IF('[1]TCE - ANEXO III - Preencher'!F33="4 - Assistência Odontológica","2 - Outros Profissionais da Saúde",'[1]TCE - ANEXO II - Enviar TCE'!E23)</f>
        <v>2 - Outros Profissionais da Saúde</v>
      </c>
      <c r="F24" s="8" t="str">
        <f>'[1]TCE - ANEXO III - Preencher'!G33</f>
        <v>3241-15</v>
      </c>
      <c r="G24" s="9">
        <f>IF('[1]TCE - ANEXO III - Preencher'!H33="","",'[1]TCE - ANEXO III - Preencher'!H33)</f>
        <v>43952</v>
      </c>
      <c r="H24" s="10">
        <f>'[1]TCE - ANEXO III - Preencher'!I33</f>
        <v>33.549999999999997</v>
      </c>
      <c r="I24" s="10">
        <f>'[1]TCE - ANEXO III - Preencher'!J33</f>
        <v>275.24</v>
      </c>
      <c r="J24" s="10">
        <f>'[1]TCE - ANEXO III - Preencher'!K33</f>
        <v>0</v>
      </c>
      <c r="K24" s="11">
        <f>'[1]TCE - ANEXO III - Preencher'!L33</f>
        <v>133.77000000000001</v>
      </c>
      <c r="L24" s="11">
        <f>'[1]TCE - ANEXO III - Preencher'!M33</f>
        <v>8.14</v>
      </c>
      <c r="M24" s="11">
        <f t="shared" si="1"/>
        <v>125.63000000000001</v>
      </c>
      <c r="N24" s="11">
        <f>'[1]TCE - ANEXO III - Preencher'!O33</f>
        <v>0.94</v>
      </c>
      <c r="O24" s="11">
        <f>'[1]TCE - ANEXO III - Preencher'!P33</f>
        <v>0</v>
      </c>
      <c r="P24" s="12">
        <f t="shared" si="2"/>
        <v>0.94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435.36</v>
      </c>
    </row>
    <row r="25" spans="1:28" s="1" customFormat="1" x14ac:dyDescent="0.25">
      <c r="A25" s="4">
        <f>IFERROR(VLOOKUP(B25,'[1]DADOS (OCULTAR)'!$P$3:$R$53,3,0),"")</f>
        <v>10988301000714</v>
      </c>
      <c r="B25" s="5" t="str">
        <f>'[1]TCE - ANEXO III - Preencher'!C34</f>
        <v>UPAE PETROLINA</v>
      </c>
      <c r="C25" s="6"/>
      <c r="D25" s="7" t="str">
        <f>'[1]TCE - ANEXO III - Preencher'!E34</f>
        <v>ANTONIA MERCIA SILVA CERQUEIRA</v>
      </c>
      <c r="E25" s="5" t="str">
        <f>IF('[1]TCE - ANEXO III - Preencher'!F34="4 - Assistência Odontológica","2 - Outros Profissionais da Saúde",'[1]TCE - ANEXO II - Enviar TCE'!E24)</f>
        <v>2 - Outros Profissionais da Saúde</v>
      </c>
      <c r="F25" s="8" t="str">
        <f>'[1]TCE - ANEXO III - Preencher'!G34</f>
        <v>3222-05</v>
      </c>
      <c r="G25" s="9">
        <f>IF('[1]TCE - ANEXO III - Preencher'!H34="","",'[1]TCE - ANEXO III - Preencher'!H34)</f>
        <v>43952</v>
      </c>
      <c r="H25" s="10">
        <f>'[1]TCE - ANEXO III - Preencher'!I34</f>
        <v>13</v>
      </c>
      <c r="I25" s="10">
        <f>'[1]TCE - ANEXO III - Preencher'!J34</f>
        <v>104.01</v>
      </c>
      <c r="J25" s="10">
        <f>'[1]TCE - ANEXO III - Preencher'!K34</f>
        <v>0</v>
      </c>
      <c r="K25" s="11">
        <f>'[1]TCE - ANEXO III - Preencher'!L34</f>
        <v>133.77000000000001</v>
      </c>
      <c r="L25" s="11">
        <f>'[1]TCE - ANEXO III - Preencher'!M34</f>
        <v>0</v>
      </c>
      <c r="M25" s="11">
        <f t="shared" si="1"/>
        <v>133.77000000000001</v>
      </c>
      <c r="N25" s="11">
        <f>'[1]TCE - ANEXO III - Preencher'!O34</f>
        <v>0.94</v>
      </c>
      <c r="O25" s="11">
        <f>'[1]TCE - ANEXO III - Preencher'!P34</f>
        <v>0</v>
      </c>
      <c r="P25" s="12">
        <f t="shared" si="2"/>
        <v>0.94</v>
      </c>
      <c r="Q25" s="11">
        <f>'[1]TCE - ANEXO III - Preencher'!R34</f>
        <v>326.39999999999998</v>
      </c>
      <c r="R25" s="11">
        <f>'[1]TCE - ANEXO III - Preencher'!S34</f>
        <v>33.44</v>
      </c>
      <c r="S25" s="12">
        <f t="shared" si="3"/>
        <v>292.95999999999998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544.68000000000006</v>
      </c>
    </row>
    <row r="26" spans="1:28" s="1" customFormat="1" x14ac:dyDescent="0.25">
      <c r="A26" s="4">
        <f>IFERROR(VLOOKUP(B26,'[1]DADOS (OCULTAR)'!$P$3:$R$53,3,0),"")</f>
        <v>10988301000714</v>
      </c>
      <c r="B26" s="5" t="str">
        <f>'[1]TCE - ANEXO III - Preencher'!C35</f>
        <v>UPAE PETROLINA</v>
      </c>
      <c r="C26" s="6"/>
      <c r="D26" s="7" t="str">
        <f>'[1]TCE - ANEXO III - Preencher'!E35</f>
        <v>ANTONIO DE ASSIS REIS JUNIOR</v>
      </c>
      <c r="E26" s="5" t="str">
        <f>IF('[1]TCE - ANEXO III - Preencher'!F35="4 - Assistência Odontológica","2 - Outros Profissionais da Saúde",'[1]TCE - ANEXO II - Enviar TCE'!E25)</f>
        <v>1 - Médico</v>
      </c>
      <c r="F26" s="8" t="str">
        <f>'[1]TCE - ANEXO III - Preencher'!G35</f>
        <v>2251-25</v>
      </c>
      <c r="G26" s="9">
        <f>IF('[1]TCE - ANEXO III - Preencher'!H35="","",'[1]TCE - ANEXO III - Preencher'!H35)</f>
        <v>43952</v>
      </c>
      <c r="H26" s="10">
        <f>'[1]TCE - ANEXO III - Preencher'!I35</f>
        <v>111.7</v>
      </c>
      <c r="I26" s="10">
        <f>'[1]TCE - ANEXO III - Preencher'!J35</f>
        <v>893.6</v>
      </c>
      <c r="J26" s="10">
        <f>'[1]TCE - ANEXO III - Preencher'!K35</f>
        <v>0</v>
      </c>
      <c r="K26" s="11">
        <f>'[1]TCE - ANEXO III - Preencher'!L35</f>
        <v>216.09</v>
      </c>
      <c r="L26" s="11">
        <f>'[1]TCE - ANEXO III - Preencher'!M35</f>
        <v>15.84</v>
      </c>
      <c r="M26" s="11">
        <f t="shared" si="1"/>
        <v>200.25</v>
      </c>
      <c r="N26" s="11">
        <f>'[1]TCE - ANEXO III - Preencher'!O35</f>
        <v>7.49</v>
      </c>
      <c r="O26" s="11">
        <f>'[1]TCE - ANEXO III - Preencher'!P35</f>
        <v>0</v>
      </c>
      <c r="P26" s="12">
        <f t="shared" si="2"/>
        <v>7.49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1213.0400000000002</v>
      </c>
    </row>
    <row r="27" spans="1:28" s="1" customFormat="1" x14ac:dyDescent="0.25">
      <c r="A27" s="4">
        <f>IFERROR(VLOOKUP(B27,'[1]DADOS (OCULTAR)'!$P$3:$R$53,3,0),"")</f>
        <v>10988301000714</v>
      </c>
      <c r="B27" s="5" t="str">
        <f>'[1]TCE - ANEXO III - Preencher'!C36</f>
        <v>UPAE PETROLINA</v>
      </c>
      <c r="C27" s="6"/>
      <c r="D27" s="7" t="str">
        <f>'[1]TCE - ANEXO III - Preencher'!E36</f>
        <v>ANTONIO RONALDO DE SOUSA JUNIOR</v>
      </c>
      <c r="E27" s="5" t="str">
        <f>IF('[1]TCE - ANEXO III - Preencher'!F36="4 - Assistência Odontológica","2 - Outros Profissionais da Saúde",'[1]TCE - ANEXO II - Enviar TCE'!E26)</f>
        <v>2 - Outros Profissionais da Saúde</v>
      </c>
      <c r="F27" s="8" t="str">
        <f>'[1]TCE - ANEXO III - Preencher'!G36</f>
        <v>2235-05</v>
      </c>
      <c r="G27" s="9">
        <f>IF('[1]TCE - ANEXO III - Preencher'!H36="","",'[1]TCE - ANEXO III - Preencher'!H36)</f>
        <v>43952</v>
      </c>
      <c r="H27" s="10">
        <f>'[1]TCE - ANEXO III - Preencher'!I36</f>
        <v>41.68</v>
      </c>
      <c r="I27" s="10">
        <f>'[1]TCE - ANEXO III - Preencher'!J36</f>
        <v>333.41</v>
      </c>
      <c r="J27" s="10">
        <f>'[1]TCE - ANEXO III - Preencher'!K36</f>
        <v>0</v>
      </c>
      <c r="K27" s="11">
        <f>'[1]TCE - ANEXO III - Preencher'!L36</f>
        <v>41.16</v>
      </c>
      <c r="L27" s="11">
        <f>'[1]TCE - ANEXO III - Preencher'!M36</f>
        <v>2.99</v>
      </c>
      <c r="M27" s="11">
        <f t="shared" si="1"/>
        <v>38.169999999999995</v>
      </c>
      <c r="N27" s="11">
        <f>'[1]TCE - ANEXO III - Preencher'!O36</f>
        <v>1.97</v>
      </c>
      <c r="O27" s="11">
        <f>'[1]TCE - ANEXO III - Preencher'!P36</f>
        <v>0</v>
      </c>
      <c r="P27" s="12">
        <f t="shared" si="2"/>
        <v>1.97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415.23000000000008</v>
      </c>
    </row>
    <row r="28" spans="1:28" s="1" customFormat="1" x14ac:dyDescent="0.25">
      <c r="A28" s="4">
        <f>IFERROR(VLOOKUP(B28,'[1]DADOS (OCULTAR)'!$P$3:$R$53,3,0),"")</f>
        <v>10988301000714</v>
      </c>
      <c r="B28" s="5" t="str">
        <f>'[1]TCE - ANEXO III - Preencher'!C37</f>
        <v>UPAE PETROLINA</v>
      </c>
      <c r="C28" s="6"/>
      <c r="D28" s="7" t="str">
        <f>'[1]TCE - ANEXO III - Preencher'!E37</f>
        <v>ARLEIDE RIBEIRO DO NASCIMENTO</v>
      </c>
      <c r="E28" s="5" t="str">
        <f>IF('[1]TCE - ANEXO III - Preencher'!F37="4 - Assistência Odontológica","2 - Outros Profissionais da Saúde",'[1]TCE - ANEXO II - Enviar TCE'!E27)</f>
        <v>2 - Outros Profissionais da Saúde</v>
      </c>
      <c r="F28" s="8" t="str">
        <f>'[1]TCE - ANEXO III - Preencher'!G37</f>
        <v>3222-05</v>
      </c>
      <c r="G28" s="9">
        <f>IF('[1]TCE - ANEXO III - Preencher'!H37="","",'[1]TCE - ANEXO III - Preencher'!H37)</f>
        <v>43952</v>
      </c>
      <c r="H28" s="10">
        <f>'[1]TCE - ANEXO III - Preencher'!I37</f>
        <v>12.95</v>
      </c>
      <c r="I28" s="10">
        <f>'[1]TCE - ANEXO III - Preencher'!J37</f>
        <v>103.64</v>
      </c>
      <c r="J28" s="10">
        <f>'[1]TCE - ANEXO III - Preencher'!K37</f>
        <v>0</v>
      </c>
      <c r="K28" s="11">
        <f>'[1]TCE - ANEXO III - Preencher'!L37</f>
        <v>133.77000000000001</v>
      </c>
      <c r="L28" s="11">
        <f>'[1]TCE - ANEXO III - Preencher'!M37</f>
        <v>0</v>
      </c>
      <c r="M28" s="11">
        <f t="shared" si="1"/>
        <v>133.77000000000001</v>
      </c>
      <c r="N28" s="11">
        <f>'[1]TCE - ANEXO III - Preencher'!O37</f>
        <v>0.94</v>
      </c>
      <c r="O28" s="11">
        <f>'[1]TCE - ANEXO III - Preencher'!P37</f>
        <v>0</v>
      </c>
      <c r="P28" s="12">
        <f t="shared" si="2"/>
        <v>0.94</v>
      </c>
      <c r="Q28" s="11">
        <f>'[1]TCE - ANEXO III - Preencher'!R37</f>
        <v>214.4</v>
      </c>
      <c r="R28" s="11">
        <f>'[1]TCE - ANEXO III - Preencher'!S37</f>
        <v>62.7</v>
      </c>
      <c r="S28" s="12">
        <f t="shared" si="3"/>
        <v>151.69999999999999</v>
      </c>
      <c r="T28" s="11">
        <f>'[1]TCE - ANEXO III - Preencher'!U37</f>
        <v>64</v>
      </c>
      <c r="U28" s="11">
        <f>'[1]TCE - ANEXO III - Preencher'!V37</f>
        <v>0</v>
      </c>
      <c r="V28" s="12">
        <f t="shared" si="4"/>
        <v>64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467</v>
      </c>
    </row>
    <row r="29" spans="1:28" s="1" customFormat="1" x14ac:dyDescent="0.25">
      <c r="A29" s="4">
        <f>IFERROR(VLOOKUP(B29,'[1]DADOS (OCULTAR)'!$P$3:$R$53,3,0),"")</f>
        <v>10988301000714</v>
      </c>
      <c r="B29" s="5" t="str">
        <f>'[1]TCE - ANEXO III - Preencher'!C38</f>
        <v>UPAE PETROLINA</v>
      </c>
      <c r="C29" s="6"/>
      <c r="D29" s="7" t="str">
        <f>'[1]TCE - ANEXO III - Preencher'!E38</f>
        <v>ARMANDO NEVES DE ALMEIDA</v>
      </c>
      <c r="E29" s="5" t="str">
        <f>IF('[1]TCE - ANEXO III - Preencher'!F38="4 - Assistência Odontológica","2 - Outros Profissionais da Saúde",'[1]TCE - ANEXO II - Enviar TCE'!E28)</f>
        <v>3 - Administrativo</v>
      </c>
      <c r="F29" s="8" t="str">
        <f>'[1]TCE - ANEXO III - Preencher'!G38</f>
        <v>5174-10</v>
      </c>
      <c r="G29" s="9">
        <f>IF('[1]TCE - ANEXO III - Preencher'!H38="","",'[1]TCE - ANEXO III - Preencher'!H38)</f>
        <v>43952</v>
      </c>
      <c r="H29" s="10">
        <f>'[1]TCE - ANEXO III - Preencher'!I38</f>
        <v>12.35</v>
      </c>
      <c r="I29" s="10">
        <f>'[1]TCE - ANEXO III - Preencher'!J38</f>
        <v>98.79</v>
      </c>
      <c r="J29" s="10">
        <f>'[1]TCE - ANEXO III - Preencher'!K38</f>
        <v>0</v>
      </c>
      <c r="K29" s="11">
        <f>'[1]TCE - ANEXO III - Preencher'!L38</f>
        <v>0</v>
      </c>
      <c r="L29" s="11">
        <f>'[1]TCE - ANEXO III - Preencher'!M38</f>
        <v>0</v>
      </c>
      <c r="M29" s="11">
        <f t="shared" si="1"/>
        <v>0</v>
      </c>
      <c r="N29" s="11">
        <f>'[1]TCE - ANEXO III - Preencher'!O38</f>
        <v>0.94</v>
      </c>
      <c r="O29" s="11">
        <f>'[1]TCE - ANEXO III - Preencher'!P38</f>
        <v>0</v>
      </c>
      <c r="P29" s="12">
        <f t="shared" si="2"/>
        <v>0.94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112.08</v>
      </c>
    </row>
    <row r="30" spans="1:28" s="1" customFormat="1" x14ac:dyDescent="0.25">
      <c r="A30" s="4">
        <f>IFERROR(VLOOKUP(B30,'[1]DADOS (OCULTAR)'!$P$3:$R$53,3,0),"")</f>
        <v>10988301000714</v>
      </c>
      <c r="B30" s="5" t="str">
        <f>'[1]TCE - ANEXO III - Preencher'!C39</f>
        <v>UPAE PETROLINA</v>
      </c>
      <c r="C30" s="6"/>
      <c r="D30" s="7" t="str">
        <f>'[1]TCE - ANEXO III - Preencher'!E39</f>
        <v>AYANE FERREIRA VIANA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 t="str">
        <f>'[1]TCE - ANEXO III - Preencher'!G39</f>
        <v>3222-05</v>
      </c>
      <c r="G30" s="9">
        <f>IF('[1]TCE - ANEXO III - Preencher'!H39="","",'[1]TCE - ANEXO III - Preencher'!H39)</f>
        <v>43952</v>
      </c>
      <c r="H30" s="10">
        <f>'[1]TCE - ANEXO III - Preencher'!I39</f>
        <v>13.07</v>
      </c>
      <c r="I30" s="10">
        <f>'[1]TCE - ANEXO III - Preencher'!J39</f>
        <v>104.59</v>
      </c>
      <c r="J30" s="10">
        <f>'[1]TCE - ANEXO III - Preencher'!K39</f>
        <v>0</v>
      </c>
      <c r="K30" s="11">
        <f>'[1]TCE - ANEXO III - Preencher'!L39</f>
        <v>0</v>
      </c>
      <c r="L30" s="11">
        <f>'[1]TCE - ANEXO III - Preencher'!M39</f>
        <v>0</v>
      </c>
      <c r="M30" s="11">
        <f t="shared" si="1"/>
        <v>0</v>
      </c>
      <c r="N30" s="11">
        <f>'[1]TCE - ANEXO III - Preencher'!O39</f>
        <v>0.94</v>
      </c>
      <c r="O30" s="11">
        <f>'[1]TCE - ANEXO III - Preencher'!P39</f>
        <v>0</v>
      </c>
      <c r="P30" s="12">
        <f t="shared" si="2"/>
        <v>0.94</v>
      </c>
      <c r="Q30" s="11">
        <f>'[1]TCE - ANEXO III - Preencher'!R39</f>
        <v>112</v>
      </c>
      <c r="R30" s="11">
        <f>'[1]TCE - ANEXO III - Preencher'!S39</f>
        <v>59.28</v>
      </c>
      <c r="S30" s="12">
        <f t="shared" si="3"/>
        <v>52.72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171.32</v>
      </c>
    </row>
    <row r="31" spans="1:28" s="1" customFormat="1" x14ac:dyDescent="0.25">
      <c r="A31" s="4">
        <f>IFERROR(VLOOKUP(B31,'[1]DADOS (OCULTAR)'!$P$3:$R$53,3,0),"")</f>
        <v>10988301000714</v>
      </c>
      <c r="B31" s="5" t="str">
        <f>'[1]TCE - ANEXO III - Preencher'!C40</f>
        <v>UPAE PETROLINA</v>
      </c>
      <c r="C31" s="6"/>
      <c r="D31" s="7" t="str">
        <f>'[1]TCE - ANEXO III - Preencher'!E40</f>
        <v>AYRTON DA SILVA CARVALHO PEIXOTO</v>
      </c>
      <c r="E31" s="5" t="str">
        <f>IF('[1]TCE - ANEXO III - Preencher'!F40="4 - Assistência Odontológica","2 - Outros Profissionais da Saúde",'[1]TCE - ANEXO II - Enviar TCE'!E30)</f>
        <v>2 - Outros Profissionais da Saúde</v>
      </c>
      <c r="F31" s="8" t="str">
        <f>'[1]TCE - ANEXO III - Preencher'!G40</f>
        <v>5211-30</v>
      </c>
      <c r="G31" s="9">
        <f>IF('[1]TCE - ANEXO III - Preencher'!H40="","",'[1]TCE - ANEXO III - Preencher'!H40)</f>
        <v>43952</v>
      </c>
      <c r="H31" s="10">
        <f>'[1]TCE - ANEXO III - Preencher'!I40</f>
        <v>17.86</v>
      </c>
      <c r="I31" s="10">
        <f>'[1]TCE - ANEXO III - Preencher'!J40</f>
        <v>142.9</v>
      </c>
      <c r="J31" s="10">
        <f>'[1]TCE - ANEXO III - Preencher'!K40</f>
        <v>0</v>
      </c>
      <c r="K31" s="11">
        <f>'[1]TCE - ANEXO III - Preencher'!L40</f>
        <v>92.61</v>
      </c>
      <c r="L31" s="11">
        <f>'[1]TCE - ANEXO III - Preencher'!M40</f>
        <v>0</v>
      </c>
      <c r="M31" s="11">
        <f t="shared" si="1"/>
        <v>92.61</v>
      </c>
      <c r="N31" s="11">
        <f>'[1]TCE - ANEXO III - Preencher'!O40</f>
        <v>0.94</v>
      </c>
      <c r="O31" s="11">
        <f>'[1]TCE - ANEXO III - Preencher'!P40</f>
        <v>0</v>
      </c>
      <c r="P31" s="12">
        <f t="shared" si="2"/>
        <v>0.94</v>
      </c>
      <c r="Q31" s="11">
        <f>'[1]TCE - ANEXO III - Preencher'!R40</f>
        <v>140</v>
      </c>
      <c r="R31" s="11">
        <f>'[1]TCE - ANEXO III - Preencher'!S40</f>
        <v>54</v>
      </c>
      <c r="S31" s="12">
        <f t="shared" si="3"/>
        <v>86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340.31</v>
      </c>
    </row>
    <row r="32" spans="1:28" s="1" customFormat="1" x14ac:dyDescent="0.25">
      <c r="A32" s="4">
        <f>IFERROR(VLOOKUP(B32,'[1]DADOS (OCULTAR)'!$P$3:$R$53,3,0),"")</f>
        <v>10988301000714</v>
      </c>
      <c r="B32" s="5" t="str">
        <f>'[1]TCE - ANEXO III - Preencher'!C41</f>
        <v>UPAE PETROLINA</v>
      </c>
      <c r="C32" s="6"/>
      <c r="D32" s="7" t="str">
        <f>'[1]TCE - ANEXO III - Preencher'!E41</f>
        <v>BRUNA MESQUITA DE ARAUJO LOCIO</v>
      </c>
      <c r="E32" s="5" t="str">
        <f>IF('[1]TCE - ANEXO III - Preencher'!F41="4 - Assistência Odontológica","2 - Outros Profissionais da Saúde",'[1]TCE - ANEXO II - Enviar TCE'!E31)</f>
        <v>2 - Outros Profissionais da Saúde</v>
      </c>
      <c r="F32" s="8" t="str">
        <f>'[1]TCE - ANEXO III - Preencher'!G41</f>
        <v>2232-08</v>
      </c>
      <c r="G32" s="9">
        <f>IF('[1]TCE - ANEXO III - Preencher'!H41="","",'[1]TCE - ANEXO III - Preencher'!H41)</f>
        <v>43952</v>
      </c>
      <c r="H32" s="10">
        <f>'[1]TCE - ANEXO III - Preencher'!I41</f>
        <v>70.42</v>
      </c>
      <c r="I32" s="10">
        <f>'[1]TCE - ANEXO III - Preencher'!J41</f>
        <v>563.39</v>
      </c>
      <c r="J32" s="10">
        <f>'[1]TCE - ANEXO III - Preencher'!K41</f>
        <v>0</v>
      </c>
      <c r="K32" s="11">
        <f>'[1]TCE - ANEXO III - Preencher'!L41</f>
        <v>216.09</v>
      </c>
      <c r="L32" s="11">
        <f>'[1]TCE - ANEXO III - Preencher'!M41</f>
        <v>0</v>
      </c>
      <c r="M32" s="11">
        <f t="shared" si="1"/>
        <v>216.09</v>
      </c>
      <c r="N32" s="11">
        <f>'[1]TCE - ANEXO III - Preencher'!O41</f>
        <v>0.94</v>
      </c>
      <c r="O32" s="11">
        <f>'[1]TCE - ANEXO III - Preencher'!P41</f>
        <v>0</v>
      </c>
      <c r="P32" s="12">
        <f t="shared" si="2"/>
        <v>0.94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850.84</v>
      </c>
    </row>
    <row r="33" spans="1:28" s="1" customFormat="1" x14ac:dyDescent="0.25">
      <c r="A33" s="4">
        <f>IFERROR(VLOOKUP(B33,'[1]DADOS (OCULTAR)'!$P$3:$R$53,3,0),"")</f>
        <v>10988301000714</v>
      </c>
      <c r="B33" s="5" t="str">
        <f>'[1]TCE - ANEXO III - Preencher'!C42</f>
        <v>UPAE PETROLINA</v>
      </c>
      <c r="C33" s="6"/>
      <c r="D33" s="7" t="str">
        <f>'[1]TCE - ANEXO III - Preencher'!E42</f>
        <v>BRUNA VIEIRA FERREIRA NUNES</v>
      </c>
      <c r="E33" s="5" t="str">
        <f>IF('[1]TCE - ANEXO III - Preencher'!F42="4 - Assistência Odontológica","2 - Outros Profissionais da Saúde",'[1]TCE - ANEXO II - Enviar TCE'!E32)</f>
        <v>1 - Médico</v>
      </c>
      <c r="F33" s="8" t="str">
        <f>'[1]TCE - ANEXO III - Preencher'!G42</f>
        <v>2251-25</v>
      </c>
      <c r="G33" s="9">
        <f>IF('[1]TCE - ANEXO III - Preencher'!H42="","",'[1]TCE - ANEXO III - Preencher'!H42)</f>
        <v>43952</v>
      </c>
      <c r="H33" s="10">
        <f>'[1]TCE - ANEXO III - Preencher'!I42</f>
        <v>128.36000000000001</v>
      </c>
      <c r="I33" s="10">
        <f>'[1]TCE - ANEXO III - Preencher'!J42</f>
        <v>1026.8800000000001</v>
      </c>
      <c r="J33" s="10">
        <f>'[1]TCE - ANEXO III - Preencher'!K42</f>
        <v>0</v>
      </c>
      <c r="K33" s="11">
        <f>'[1]TCE - ANEXO III - Preencher'!L42</f>
        <v>0</v>
      </c>
      <c r="L33" s="11">
        <f>'[1]TCE - ANEXO III - Preencher'!M42</f>
        <v>28.51</v>
      </c>
      <c r="M33" s="11">
        <f t="shared" si="1"/>
        <v>-28.51</v>
      </c>
      <c r="N33" s="11">
        <f>'[1]TCE - ANEXO III - Preencher'!O42</f>
        <v>7.49</v>
      </c>
      <c r="O33" s="11">
        <f>'[1]TCE - ANEXO III - Preencher'!P42</f>
        <v>0</v>
      </c>
      <c r="P33" s="12">
        <f t="shared" si="2"/>
        <v>7.49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1134.2200000000003</v>
      </c>
    </row>
    <row r="34" spans="1:28" s="1" customFormat="1" x14ac:dyDescent="0.25">
      <c r="A34" s="4">
        <f>IFERROR(VLOOKUP(B34,'[1]DADOS (OCULTAR)'!$P$3:$R$53,3,0),"")</f>
        <v>10988301000714</v>
      </c>
      <c r="B34" s="5" t="str">
        <f>'[1]TCE - ANEXO III - Preencher'!C43</f>
        <v>UPAE PETROLINA</v>
      </c>
      <c r="C34" s="6"/>
      <c r="D34" s="7" t="str">
        <f>'[1]TCE - ANEXO III - Preencher'!E43</f>
        <v>BRUNO RAFAEL DOS SANTOS</v>
      </c>
      <c r="E34" s="5" t="str">
        <f>IF('[1]TCE - ANEXO III - Preencher'!F43="4 - Assistência Odontológica","2 - Outros Profissionais da Saúde",'[1]TCE - ANEXO II - Enviar TCE'!E33)</f>
        <v>3 - Administrativo</v>
      </c>
      <c r="F34" s="8" t="str">
        <f>'[1]TCE - ANEXO III - Preencher'!G43</f>
        <v>5174-10</v>
      </c>
      <c r="G34" s="9">
        <f>IF('[1]TCE - ANEXO III - Preencher'!H43="","",'[1]TCE - ANEXO III - Preencher'!H43)</f>
        <v>43952</v>
      </c>
      <c r="H34" s="10">
        <f>'[1]TCE - ANEXO III - Preencher'!I43</f>
        <v>13.03</v>
      </c>
      <c r="I34" s="10">
        <f>'[1]TCE - ANEXO III - Preencher'!J43</f>
        <v>104.21</v>
      </c>
      <c r="J34" s="10">
        <f>'[1]TCE - ANEXO III - Preencher'!K43</f>
        <v>0</v>
      </c>
      <c r="K34" s="11">
        <f>'[1]TCE - ANEXO III - Preencher'!L43</f>
        <v>0</v>
      </c>
      <c r="L34" s="11">
        <f>'[1]TCE - ANEXO III - Preencher'!M43</f>
        <v>0</v>
      </c>
      <c r="M34" s="11">
        <f t="shared" si="1"/>
        <v>0</v>
      </c>
      <c r="N34" s="11">
        <f>'[1]TCE - ANEXO III - Preencher'!O43</f>
        <v>0.94</v>
      </c>
      <c r="O34" s="11">
        <f>'[1]TCE - ANEXO III - Preencher'!P43</f>
        <v>0</v>
      </c>
      <c r="P34" s="12">
        <f t="shared" si="2"/>
        <v>0.94</v>
      </c>
      <c r="Q34" s="11">
        <f>'[1]TCE - ANEXO III - Preencher'!R43</f>
        <v>118.4</v>
      </c>
      <c r="R34" s="11">
        <f>'[1]TCE - ANEXO III - Preencher'!S43</f>
        <v>62.7</v>
      </c>
      <c r="S34" s="12">
        <f t="shared" si="3"/>
        <v>55.7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173.88</v>
      </c>
    </row>
    <row r="35" spans="1:28" s="1" customFormat="1" x14ac:dyDescent="0.25">
      <c r="A35" s="4">
        <f>IFERROR(VLOOKUP(B35,'[1]DADOS (OCULTAR)'!$P$3:$R$53,3,0),"")</f>
        <v>10988301000714</v>
      </c>
      <c r="B35" s="5" t="str">
        <f>'[1]TCE - ANEXO III - Preencher'!C44</f>
        <v>UPAE PETROLINA</v>
      </c>
      <c r="C35" s="6"/>
      <c r="D35" s="7" t="str">
        <f>'[1]TCE - ANEXO III - Preencher'!E44</f>
        <v>CAMILA CRISTINA DA SILVA</v>
      </c>
      <c r="E35" s="5" t="str">
        <f>IF('[1]TCE - ANEXO III - Preencher'!F44="4 - Assistência Odontológica","2 - Outros Profissionais da Saúde",'[1]TCE - ANEXO II - Enviar TCE'!E34)</f>
        <v>2 - Outros Profissionais da Saúde</v>
      </c>
      <c r="F35" s="8" t="str">
        <f>'[1]TCE - ANEXO III - Preencher'!G44</f>
        <v>2235-05</v>
      </c>
      <c r="G35" s="9">
        <f>IF('[1]TCE - ANEXO III - Preencher'!H44="","",'[1]TCE - ANEXO III - Preencher'!H44)</f>
        <v>43952</v>
      </c>
      <c r="H35" s="10">
        <f>'[1]TCE - ANEXO III - Preencher'!I44</f>
        <v>33.61</v>
      </c>
      <c r="I35" s="10">
        <f>'[1]TCE - ANEXO III - Preencher'!J44</f>
        <v>268.91000000000003</v>
      </c>
      <c r="J35" s="10">
        <f>'[1]TCE - ANEXO III - Preencher'!K44</f>
        <v>0</v>
      </c>
      <c r="K35" s="11">
        <f>'[1]TCE - ANEXO III - Preencher'!L44</f>
        <v>0</v>
      </c>
      <c r="L35" s="11">
        <f>'[1]TCE - ANEXO III - Preencher'!M44</f>
        <v>2.99</v>
      </c>
      <c r="M35" s="11">
        <f t="shared" si="1"/>
        <v>-2.99</v>
      </c>
      <c r="N35" s="11">
        <f>'[1]TCE - ANEXO III - Preencher'!O44</f>
        <v>1.97</v>
      </c>
      <c r="O35" s="11">
        <f>'[1]TCE - ANEXO III - Preencher'!P44</f>
        <v>0</v>
      </c>
      <c r="P35" s="12">
        <f t="shared" si="2"/>
        <v>1.97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301.50000000000006</v>
      </c>
    </row>
    <row r="36" spans="1:28" s="1" customFormat="1" x14ac:dyDescent="0.25">
      <c r="A36" s="4">
        <f>IFERROR(VLOOKUP(B36,'[1]DADOS (OCULTAR)'!$P$3:$R$53,3,0),"")</f>
        <v>10988301000714</v>
      </c>
      <c r="B36" s="5" t="str">
        <f>'[1]TCE - ANEXO III - Preencher'!C45</f>
        <v>UPAE PETROLINA</v>
      </c>
      <c r="C36" s="6"/>
      <c r="D36" s="7" t="str">
        <f>'[1]TCE - ANEXO III - Preencher'!E45</f>
        <v>CARL ROICHMAN</v>
      </c>
      <c r="E36" s="5" t="str">
        <f>IF('[1]TCE - ANEXO III - Preencher'!F45="4 - Assistência Odontológica","2 - Outros Profissionais da Saúde",'[1]TCE - ANEXO II - Enviar TCE'!E35)</f>
        <v>3 - Administrativo</v>
      </c>
      <c r="F36" s="8" t="str">
        <f>'[1]TCE - ANEXO III - Preencher'!G45</f>
        <v>1312-05</v>
      </c>
      <c r="G36" s="9">
        <f>IF('[1]TCE - ANEXO III - Preencher'!H45="","",'[1]TCE - ANEXO III - Preencher'!H45)</f>
        <v>43952</v>
      </c>
      <c r="H36" s="10">
        <f>'[1]TCE - ANEXO III - Preencher'!I45</f>
        <v>103.84</v>
      </c>
      <c r="I36" s="10">
        <f>'[1]TCE - ANEXO III - Preencher'!J45</f>
        <v>830.71</v>
      </c>
      <c r="J36" s="10">
        <f>'[1]TCE - ANEXO III - Preencher'!K45</f>
        <v>0</v>
      </c>
      <c r="K36" s="11">
        <f>'[1]TCE - ANEXO III - Preencher'!L45</f>
        <v>20.58</v>
      </c>
      <c r="L36" s="11">
        <f>'[1]TCE - ANEXO III - Preencher'!M45</f>
        <v>0</v>
      </c>
      <c r="M36" s="11">
        <f t="shared" si="1"/>
        <v>20.58</v>
      </c>
      <c r="N36" s="11">
        <f>'[1]TCE - ANEXO III - Preencher'!O45</f>
        <v>0.94</v>
      </c>
      <c r="O36" s="11">
        <f>'[1]TCE - ANEXO III - Preencher'!P45</f>
        <v>0</v>
      </c>
      <c r="P36" s="12">
        <f t="shared" si="2"/>
        <v>0.94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956.07000000000016</v>
      </c>
    </row>
    <row r="37" spans="1:28" s="1" customFormat="1" x14ac:dyDescent="0.25">
      <c r="A37" s="4">
        <f>IFERROR(VLOOKUP(B37,'[1]DADOS (OCULTAR)'!$P$3:$R$53,3,0),"")</f>
        <v>10988301000714</v>
      </c>
      <c r="B37" s="5" t="str">
        <f>'[1]TCE - ANEXO III - Preencher'!C46</f>
        <v>UPAE PETROLINA</v>
      </c>
      <c r="C37" s="6"/>
      <c r="D37" s="7" t="str">
        <f>'[1]TCE - ANEXO III - Preencher'!E46</f>
        <v>CARLA ARAUJO DA SILVA</v>
      </c>
      <c r="E37" s="5" t="str">
        <f>IF('[1]TCE - ANEXO III - Preencher'!F46="4 - Assistência Odontológica","2 - Outros Profissionais da Saúde",'[1]TCE - ANEXO II - Enviar TCE'!E36)</f>
        <v>3 - Administrativo</v>
      </c>
      <c r="F37" s="8" t="str">
        <f>'[1]TCE - ANEXO III - Preencher'!G46</f>
        <v>4110-10</v>
      </c>
      <c r="G37" s="9">
        <f>IF('[1]TCE - ANEXO III - Preencher'!H46="","",'[1]TCE - ANEXO III - Preencher'!H46)</f>
        <v>43952</v>
      </c>
      <c r="H37" s="10">
        <f>'[1]TCE - ANEXO III - Preencher'!I46</f>
        <v>14.13</v>
      </c>
      <c r="I37" s="10">
        <f>'[1]TCE - ANEXO III - Preencher'!J46</f>
        <v>113.07</v>
      </c>
      <c r="J37" s="10">
        <f>'[1]TCE - ANEXO III - Preencher'!K46</f>
        <v>0</v>
      </c>
      <c r="K37" s="11">
        <f>'[1]TCE - ANEXO III - Preencher'!L46</f>
        <v>0</v>
      </c>
      <c r="L37" s="11">
        <f>'[1]TCE - ANEXO III - Preencher'!M46</f>
        <v>0</v>
      </c>
      <c r="M37" s="11">
        <f t="shared" si="1"/>
        <v>0</v>
      </c>
      <c r="N37" s="11">
        <f>'[1]TCE - ANEXO III - Preencher'!O46</f>
        <v>0.94</v>
      </c>
      <c r="O37" s="11">
        <f>'[1]TCE - ANEXO III - Preencher'!P46</f>
        <v>0</v>
      </c>
      <c r="P37" s="12">
        <f t="shared" si="2"/>
        <v>0.94</v>
      </c>
      <c r="Q37" s="11">
        <f>'[1]TCE - ANEXO III - Preencher'!R46</f>
        <v>112</v>
      </c>
      <c r="R37" s="11">
        <f>'[1]TCE - ANEXO III - Preencher'!S46</f>
        <v>62.7</v>
      </c>
      <c r="S37" s="12">
        <f t="shared" si="3"/>
        <v>49.3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177.44</v>
      </c>
    </row>
    <row r="38" spans="1:28" s="1" customFormat="1" x14ac:dyDescent="0.25">
      <c r="A38" s="4">
        <f>IFERROR(VLOOKUP(B38,'[1]DADOS (OCULTAR)'!$P$3:$R$53,3,0),"")</f>
        <v>10988301000714</v>
      </c>
      <c r="B38" s="5" t="str">
        <f>'[1]TCE - ANEXO III - Preencher'!C47</f>
        <v>UPAE PETROLINA</v>
      </c>
      <c r="C38" s="6"/>
      <c r="D38" s="7" t="str">
        <f>'[1]TCE - ANEXO III - Preencher'!E47</f>
        <v>CARLA SANTOS BARBOSA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 t="str">
        <f>'[1]TCE - ANEXO III - Preencher'!G47</f>
        <v>2236-05</v>
      </c>
      <c r="G38" s="9">
        <f>IF('[1]TCE - ANEXO III - Preencher'!H47="","",'[1]TCE - ANEXO III - Preencher'!H47)</f>
        <v>43952</v>
      </c>
      <c r="H38" s="10">
        <f>'[1]TCE - ANEXO III - Preencher'!I47</f>
        <v>33.729999999999997</v>
      </c>
      <c r="I38" s="10">
        <f>'[1]TCE - ANEXO III - Preencher'!J47</f>
        <v>269.88</v>
      </c>
      <c r="J38" s="10">
        <f>'[1]TCE - ANEXO III - Preencher'!K47</f>
        <v>0</v>
      </c>
      <c r="K38" s="11">
        <f>'[1]TCE - ANEXO III - Preencher'!L47</f>
        <v>133.77000000000001</v>
      </c>
      <c r="L38" s="11">
        <f>'[1]TCE - ANEXO III - Preencher'!M47</f>
        <v>0</v>
      </c>
      <c r="M38" s="11">
        <f t="shared" si="1"/>
        <v>133.77000000000001</v>
      </c>
      <c r="N38" s="11">
        <f>'[1]TCE - ANEXO III - Preencher'!O47</f>
        <v>1.97</v>
      </c>
      <c r="O38" s="11">
        <f>'[1]TCE - ANEXO III - Preencher'!P47</f>
        <v>0</v>
      </c>
      <c r="P38" s="12">
        <f t="shared" si="2"/>
        <v>1.97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439.35</v>
      </c>
    </row>
    <row r="39" spans="1:28" s="1" customFormat="1" x14ac:dyDescent="0.25">
      <c r="A39" s="4">
        <f>IFERROR(VLOOKUP(B39,'[1]DADOS (OCULTAR)'!$P$3:$R$53,3,0),"")</f>
        <v>10988301000714</v>
      </c>
      <c r="B39" s="5" t="str">
        <f>'[1]TCE - ANEXO III - Preencher'!C48</f>
        <v>UPAE PETROLINA</v>
      </c>
      <c r="C39" s="6"/>
      <c r="D39" s="7" t="str">
        <f>'[1]TCE - ANEXO III - Preencher'!E48</f>
        <v>CARLOS AUGUSTO MACEDO CALLOU</v>
      </c>
      <c r="E39" s="5" t="str">
        <f>IF('[1]TCE - ANEXO III - Preencher'!F48="4 - Assistência Odontológica","2 - Outros Profissionais da Saúde",'[1]TCE - ANEXO II - Enviar TCE'!E38)</f>
        <v>2 - Outros Profissionais da Saúde</v>
      </c>
      <c r="F39" s="8" t="str">
        <f>'[1]TCE - ANEXO III - Preencher'!G48</f>
        <v>2234-05</v>
      </c>
      <c r="G39" s="9">
        <f>IF('[1]TCE - ANEXO III - Preencher'!H48="","",'[1]TCE - ANEXO III - Preencher'!H48)</f>
        <v>43952</v>
      </c>
      <c r="H39" s="10">
        <f>'[1]TCE - ANEXO III - Preencher'!I48</f>
        <v>69.790000000000006</v>
      </c>
      <c r="I39" s="10">
        <f>'[1]TCE - ANEXO III - Preencher'!J48</f>
        <v>558.33000000000004</v>
      </c>
      <c r="J39" s="10">
        <f>'[1]TCE - ANEXO III - Preencher'!K48</f>
        <v>0</v>
      </c>
      <c r="K39" s="11">
        <f>'[1]TCE - ANEXO III - Preencher'!L48</f>
        <v>216.09</v>
      </c>
      <c r="L39" s="11">
        <f>'[1]TCE - ANEXO III - Preencher'!M48</f>
        <v>13.16</v>
      </c>
      <c r="M39" s="11">
        <f t="shared" si="1"/>
        <v>202.93</v>
      </c>
      <c r="N39" s="11">
        <f>'[1]TCE - ANEXO III - Preencher'!O48</f>
        <v>0.94</v>
      </c>
      <c r="O39" s="11">
        <f>'[1]TCE - ANEXO III - Preencher'!P48</f>
        <v>0</v>
      </c>
      <c r="P39" s="12">
        <f t="shared" si="2"/>
        <v>0.94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831.99</v>
      </c>
    </row>
    <row r="40" spans="1:28" s="1" customFormat="1" x14ac:dyDescent="0.25">
      <c r="A40" s="4">
        <f>IFERROR(VLOOKUP(B40,'[1]DADOS (OCULTAR)'!$P$3:$R$53,3,0),"")</f>
        <v>10988301000714</v>
      </c>
      <c r="B40" s="5" t="str">
        <f>'[1]TCE - ANEXO III - Preencher'!C49</f>
        <v>UPAE PETROLINA</v>
      </c>
      <c r="C40" s="6"/>
      <c r="D40" s="7" t="str">
        <f>'[1]TCE - ANEXO III - Preencher'!E49</f>
        <v>CARLOS EDUARDO DOS SANTOS SILVA</v>
      </c>
      <c r="E40" s="5" t="str">
        <f>IF('[1]TCE - ANEXO III - Preencher'!F49="4 - Assistência Odontológica","2 - Outros Profissionais da Saúde",'[1]TCE - ANEXO II - Enviar TCE'!E39)</f>
        <v>3 - Administrativo</v>
      </c>
      <c r="F40" s="8" t="str">
        <f>'[1]TCE - ANEXO III - Preencher'!G49</f>
        <v>5174-10</v>
      </c>
      <c r="G40" s="9">
        <f>IF('[1]TCE - ANEXO III - Preencher'!H49="","",'[1]TCE - ANEXO III - Preencher'!H49)</f>
        <v>43952</v>
      </c>
      <c r="H40" s="10">
        <f>'[1]TCE - ANEXO III - Preencher'!I49</f>
        <v>14.38</v>
      </c>
      <c r="I40" s="10">
        <f>'[1]TCE - ANEXO III - Preencher'!J49</f>
        <v>115.01</v>
      </c>
      <c r="J40" s="10">
        <f>'[1]TCE - ANEXO III - Preencher'!K49</f>
        <v>0</v>
      </c>
      <c r="K40" s="11">
        <f>'[1]TCE - ANEXO III - Preencher'!L49</f>
        <v>216.09</v>
      </c>
      <c r="L40" s="11">
        <f>'[1]TCE - ANEXO III - Preencher'!M49</f>
        <v>0</v>
      </c>
      <c r="M40" s="11">
        <f t="shared" si="1"/>
        <v>216.09</v>
      </c>
      <c r="N40" s="11">
        <f>'[1]TCE - ANEXO III - Preencher'!O49</f>
        <v>0.94</v>
      </c>
      <c r="O40" s="11">
        <f>'[1]TCE - ANEXO III - Preencher'!P49</f>
        <v>0</v>
      </c>
      <c r="P40" s="12">
        <f t="shared" si="2"/>
        <v>0.94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346.42</v>
      </c>
    </row>
    <row r="41" spans="1:28" s="1" customFormat="1" x14ac:dyDescent="0.25">
      <c r="A41" s="4">
        <f>IFERROR(VLOOKUP(B41,'[1]DADOS (OCULTAR)'!$P$3:$R$53,3,0),"")</f>
        <v>10988301000714</v>
      </c>
      <c r="B41" s="5" t="str">
        <f>'[1]TCE - ANEXO III - Preencher'!C50</f>
        <v>UPAE PETROLINA</v>
      </c>
      <c r="C41" s="6"/>
      <c r="D41" s="7" t="str">
        <f>'[1]TCE - ANEXO III - Preencher'!E50</f>
        <v>CARMECELIA DAMASCENO FERNANDES</v>
      </c>
      <c r="E41" s="5" t="str">
        <f>IF('[1]TCE - ANEXO III - Preencher'!F50="4 - Assistência Odontológica","2 - Outros Profissionais da Saúde",'[1]TCE - ANEXO II - Enviar TCE'!E40)</f>
        <v>2 - Outros Profissionais da Saúde</v>
      </c>
      <c r="F41" s="8" t="str">
        <f>'[1]TCE - ANEXO III - Preencher'!G50</f>
        <v>3222-05</v>
      </c>
      <c r="G41" s="9">
        <f>IF('[1]TCE - ANEXO III - Preencher'!H50="","",'[1]TCE - ANEXO III - Preencher'!H50)</f>
        <v>43952</v>
      </c>
      <c r="H41" s="10">
        <f>'[1]TCE - ANEXO III - Preencher'!I50</f>
        <v>15.15</v>
      </c>
      <c r="I41" s="10">
        <f>'[1]TCE - ANEXO III - Preencher'!J50</f>
        <v>121.18</v>
      </c>
      <c r="J41" s="10">
        <f>'[1]TCE - ANEXO III - Preencher'!K50</f>
        <v>0</v>
      </c>
      <c r="K41" s="11">
        <f>'[1]TCE - ANEXO III - Preencher'!L50</f>
        <v>41.16</v>
      </c>
      <c r="L41" s="11">
        <f>'[1]TCE - ANEXO III - Preencher'!M50</f>
        <v>0</v>
      </c>
      <c r="M41" s="11">
        <f t="shared" si="1"/>
        <v>41.16</v>
      </c>
      <c r="N41" s="11">
        <f>'[1]TCE - ANEXO III - Preencher'!O50</f>
        <v>0.94</v>
      </c>
      <c r="O41" s="11">
        <f>'[1]TCE - ANEXO III - Preencher'!P50</f>
        <v>0</v>
      </c>
      <c r="P41" s="12">
        <f t="shared" si="2"/>
        <v>0.94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178.43</v>
      </c>
    </row>
    <row r="42" spans="1:28" s="1" customFormat="1" x14ac:dyDescent="0.25">
      <c r="A42" s="4">
        <f>IFERROR(VLOOKUP(B42,'[1]DADOS (OCULTAR)'!$P$3:$R$53,3,0),"")</f>
        <v>10988301000714</v>
      </c>
      <c r="B42" s="5" t="str">
        <f>'[1]TCE - ANEXO III - Preencher'!C51</f>
        <v>UPAE PETROLINA</v>
      </c>
      <c r="C42" s="6"/>
      <c r="D42" s="7" t="str">
        <f>'[1]TCE - ANEXO III - Preencher'!E51</f>
        <v>CAROLAINE DE SOUZA BARBOSA</v>
      </c>
      <c r="E42" s="5" t="str">
        <f>IF('[1]TCE - ANEXO III - Preencher'!F51="4 - Assistência Odontológica","2 - Outros Profissionais da Saúde",'[1]TCE - ANEXO II - Enviar TCE'!E41)</f>
        <v>2 - Outros Profissionais da Saúde</v>
      </c>
      <c r="F42" s="8" t="str">
        <f>'[1]TCE - ANEXO III - Preencher'!G51</f>
        <v>5211-30</v>
      </c>
      <c r="G42" s="9">
        <f>IF('[1]TCE - ANEXO III - Preencher'!H51="","",'[1]TCE - ANEXO III - Preencher'!H51)</f>
        <v>43952</v>
      </c>
      <c r="H42" s="10">
        <f>'[1]TCE - ANEXO III - Preencher'!I51</f>
        <v>11.31</v>
      </c>
      <c r="I42" s="10">
        <f>'[1]TCE - ANEXO III - Preencher'!J51</f>
        <v>132.30000000000001</v>
      </c>
      <c r="J42" s="10">
        <f>'[1]TCE - ANEXO III - Preencher'!K51</f>
        <v>0</v>
      </c>
      <c r="K42" s="11">
        <f>'[1]TCE - ANEXO III - Preencher'!L51</f>
        <v>123.48</v>
      </c>
      <c r="L42" s="11">
        <f>'[1]TCE - ANEXO III - Preencher'!M51</f>
        <v>0</v>
      </c>
      <c r="M42" s="11">
        <f t="shared" si="1"/>
        <v>123.48</v>
      </c>
      <c r="N42" s="11">
        <f>'[1]TCE - ANEXO III - Preencher'!O51</f>
        <v>0.94</v>
      </c>
      <c r="O42" s="11">
        <f>'[1]TCE - ANEXO III - Preencher'!P51</f>
        <v>0</v>
      </c>
      <c r="P42" s="12">
        <f t="shared" si="2"/>
        <v>0.94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268.03000000000003</v>
      </c>
    </row>
    <row r="43" spans="1:28" s="1" customFormat="1" x14ac:dyDescent="0.25">
      <c r="A43" s="4">
        <f>IFERROR(VLOOKUP(B43,'[1]DADOS (OCULTAR)'!$P$3:$R$53,3,0),"")</f>
        <v>10988301000714</v>
      </c>
      <c r="B43" s="5" t="str">
        <f>'[1]TCE - ANEXO III - Preencher'!C52</f>
        <v>UPAE PETROLINA</v>
      </c>
      <c r="C43" s="6"/>
      <c r="D43" s="7" t="str">
        <f>'[1]TCE - ANEXO III - Preencher'!E52</f>
        <v>CATIANY INACIO MELO DE OLIVEIRA</v>
      </c>
      <c r="E43" s="5" t="str">
        <f>IF('[1]TCE - ANEXO III - Preencher'!F52="4 - Assistência Odontológica","2 - Outros Profissionais da Saúde",'[1]TCE - ANEXO II - Enviar TCE'!E42)</f>
        <v>3 - Administrativo</v>
      </c>
      <c r="F43" s="8" t="str">
        <f>'[1]TCE - ANEXO III - Preencher'!G52</f>
        <v>4110-10</v>
      </c>
      <c r="G43" s="9">
        <f>IF('[1]TCE - ANEXO III - Preencher'!H52="","",'[1]TCE - ANEXO III - Preencher'!H52)</f>
        <v>43952</v>
      </c>
      <c r="H43" s="10">
        <f>'[1]TCE - ANEXO III - Preencher'!I52</f>
        <v>11.69</v>
      </c>
      <c r="I43" s="10">
        <f>'[1]TCE - ANEXO III - Preencher'!J52</f>
        <v>93.49</v>
      </c>
      <c r="J43" s="10">
        <f>'[1]TCE - ANEXO III - Preencher'!K52</f>
        <v>0</v>
      </c>
      <c r="K43" s="11">
        <f>'[1]TCE - ANEXO III - Preencher'!L52</f>
        <v>123.48</v>
      </c>
      <c r="L43" s="11">
        <f>'[1]TCE - ANEXO III - Preencher'!M52</f>
        <v>0</v>
      </c>
      <c r="M43" s="11">
        <f t="shared" si="1"/>
        <v>123.48</v>
      </c>
      <c r="N43" s="11">
        <f>'[1]TCE - ANEXO III - Preencher'!O52</f>
        <v>0.94</v>
      </c>
      <c r="O43" s="11">
        <f>'[1]TCE - ANEXO III - Preencher'!P52</f>
        <v>0</v>
      </c>
      <c r="P43" s="12">
        <f t="shared" si="2"/>
        <v>0.94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229.6</v>
      </c>
    </row>
    <row r="44" spans="1:28" s="1" customFormat="1" x14ac:dyDescent="0.25">
      <c r="A44" s="4">
        <f>IFERROR(VLOOKUP(B44,'[1]DADOS (OCULTAR)'!$P$3:$R$53,3,0),"")</f>
        <v>10988301000714</v>
      </c>
      <c r="B44" s="5" t="str">
        <f>'[1]TCE - ANEXO III - Preencher'!C53</f>
        <v>UPAE PETROLINA</v>
      </c>
      <c r="C44" s="6"/>
      <c r="D44" s="7" t="str">
        <f>'[1]TCE - ANEXO III - Preencher'!E53</f>
        <v>CECILIA FLORIO PEREIRA GOMES DE FARIA</v>
      </c>
      <c r="E44" s="5" t="str">
        <f>IF('[1]TCE - ANEXO III - Preencher'!F53="4 - Assistência Odontológica","2 - Outros Profissionais da Saúde",'[1]TCE - ANEXO II - Enviar TCE'!E43)</f>
        <v>2 - Outros Profissionais da Saúde</v>
      </c>
      <c r="F44" s="8" t="str">
        <f>'[1]TCE - ANEXO III - Preencher'!G53</f>
        <v>2232-08</v>
      </c>
      <c r="G44" s="9">
        <f>IF('[1]TCE - ANEXO III - Preencher'!H53="","",'[1]TCE - ANEXO III - Preencher'!H53)</f>
        <v>43952</v>
      </c>
      <c r="H44" s="10">
        <f>'[1]TCE - ANEXO III - Preencher'!I53</f>
        <v>37.229999999999997</v>
      </c>
      <c r="I44" s="10">
        <f>'[1]TCE - ANEXO III - Preencher'!J53</f>
        <v>297.83999999999997</v>
      </c>
      <c r="J44" s="10">
        <f>'[1]TCE - ANEXO III - Preencher'!K53</f>
        <v>0</v>
      </c>
      <c r="K44" s="11">
        <f>'[1]TCE - ANEXO III - Preencher'!L53</f>
        <v>123.48</v>
      </c>
      <c r="L44" s="11">
        <f>'[1]TCE - ANEXO III - Preencher'!M53</f>
        <v>0</v>
      </c>
      <c r="M44" s="11">
        <f t="shared" si="1"/>
        <v>123.48</v>
      </c>
      <c r="N44" s="11">
        <f>'[1]TCE - ANEXO III - Preencher'!O53</f>
        <v>0.94</v>
      </c>
      <c r="O44" s="11">
        <f>'[1]TCE - ANEXO III - Preencher'!P53</f>
        <v>0</v>
      </c>
      <c r="P44" s="12">
        <f t="shared" si="2"/>
        <v>0.94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459.49</v>
      </c>
    </row>
    <row r="45" spans="1:28" s="1" customFormat="1" x14ac:dyDescent="0.25">
      <c r="A45" s="4">
        <f>IFERROR(VLOOKUP(B45,'[1]DADOS (OCULTAR)'!$P$3:$R$53,3,0),"")</f>
        <v>10988301000714</v>
      </c>
      <c r="B45" s="5" t="str">
        <f>'[1]TCE - ANEXO III - Preencher'!C54</f>
        <v>UPAE PETROLINA</v>
      </c>
      <c r="C45" s="6"/>
      <c r="D45" s="7" t="str">
        <f>'[1]TCE - ANEXO III - Preencher'!E54</f>
        <v>CHARLES DA SILVA</v>
      </c>
      <c r="E45" s="5" t="str">
        <f>IF('[1]TCE - ANEXO III - Preencher'!F54="4 - Assistência Odontológica","2 - Outros Profissionais da Saúde",'[1]TCE - ANEXO II - Enviar TCE'!E44)</f>
        <v>3 - Administrativo</v>
      </c>
      <c r="F45" s="8" t="str">
        <f>'[1]TCE - ANEXO III - Preencher'!G54</f>
        <v>1424-05</v>
      </c>
      <c r="G45" s="9">
        <f>IF('[1]TCE - ANEXO III - Preencher'!H54="","",'[1]TCE - ANEXO III - Preencher'!H54)</f>
        <v>43952</v>
      </c>
      <c r="H45" s="10">
        <f>'[1]TCE - ANEXO III - Preencher'!I54</f>
        <v>47.51</v>
      </c>
      <c r="I45" s="10">
        <f>'[1]TCE - ANEXO III - Preencher'!J54</f>
        <v>380.68</v>
      </c>
      <c r="J45" s="10">
        <f>'[1]TCE - ANEXO III - Preencher'!K54</f>
        <v>2533.36</v>
      </c>
      <c r="K45" s="11">
        <f>'[1]TCE - ANEXO III - Preencher'!L54</f>
        <v>30.87</v>
      </c>
      <c r="L45" s="11">
        <f>'[1]TCE - ANEXO III - Preencher'!M54</f>
        <v>40.03</v>
      </c>
      <c r="M45" s="11">
        <f t="shared" si="1"/>
        <v>-9.16</v>
      </c>
      <c r="N45" s="11">
        <f>'[1]TCE - ANEXO III - Preencher'!O54</f>
        <v>0.94</v>
      </c>
      <c r="O45" s="11">
        <f>'[1]TCE - ANEXO III - Preencher'!P54</f>
        <v>0</v>
      </c>
      <c r="P45" s="12">
        <f t="shared" si="2"/>
        <v>0.94</v>
      </c>
      <c r="Q45" s="11">
        <f>'[1]TCE - ANEXO III - Preencher'!R54</f>
        <v>140</v>
      </c>
      <c r="R45" s="11">
        <f>'[1]TCE - ANEXO III - Preencher'!S54</f>
        <v>100.08</v>
      </c>
      <c r="S45" s="12">
        <f t="shared" si="3"/>
        <v>39.92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2993.2500000000005</v>
      </c>
    </row>
    <row r="46" spans="1:28" s="1" customFormat="1" x14ac:dyDescent="0.25">
      <c r="A46" s="4">
        <f>IFERROR(VLOOKUP(B46,'[1]DADOS (OCULTAR)'!$P$3:$R$53,3,0),"")</f>
        <v>10988301000714</v>
      </c>
      <c r="B46" s="5" t="str">
        <f>'[1]TCE - ANEXO III - Preencher'!C55</f>
        <v>UPAE PETROLINA</v>
      </c>
      <c r="C46" s="6"/>
      <c r="D46" s="7" t="str">
        <f>'[1]TCE - ANEXO III - Preencher'!E55</f>
        <v>CICERA AUREA FONTES VILELA</v>
      </c>
      <c r="E46" s="5" t="str">
        <f>IF('[1]TCE - ANEXO III - Preencher'!F55="4 - Assistência Odontológica","2 - Outros Profissionais da Saúde",'[1]TCE - ANEXO II - Enviar TCE'!E45)</f>
        <v>2 - Outros Profissionais da Saúde</v>
      </c>
      <c r="F46" s="8" t="str">
        <f>'[1]TCE - ANEXO III - Preencher'!G55</f>
        <v>2235-05</v>
      </c>
      <c r="G46" s="9">
        <f>IF('[1]TCE - ANEXO III - Preencher'!H55="","",'[1]TCE - ANEXO III - Preencher'!H55)</f>
        <v>43952</v>
      </c>
      <c r="H46" s="10">
        <f>'[1]TCE - ANEXO III - Preencher'!I55</f>
        <v>32.82</v>
      </c>
      <c r="I46" s="10">
        <f>'[1]TCE - ANEXO III - Preencher'!J55</f>
        <v>262.56</v>
      </c>
      <c r="J46" s="10">
        <f>'[1]TCE - ANEXO III - Preencher'!K55</f>
        <v>0</v>
      </c>
      <c r="K46" s="11">
        <f>'[1]TCE - ANEXO III - Preencher'!L55</f>
        <v>123.48</v>
      </c>
      <c r="L46" s="11">
        <f>'[1]TCE - ANEXO III - Preencher'!M55</f>
        <v>0</v>
      </c>
      <c r="M46" s="11">
        <f t="shared" si="1"/>
        <v>123.48</v>
      </c>
      <c r="N46" s="11">
        <f>'[1]TCE - ANEXO III - Preencher'!O55</f>
        <v>1.97</v>
      </c>
      <c r="O46" s="11">
        <f>'[1]TCE - ANEXO III - Preencher'!P55</f>
        <v>0</v>
      </c>
      <c r="P46" s="12">
        <f t="shared" si="2"/>
        <v>1.97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420.83000000000004</v>
      </c>
    </row>
    <row r="47" spans="1:28" s="1" customFormat="1" x14ac:dyDescent="0.25">
      <c r="A47" s="4">
        <f>IFERROR(VLOOKUP(B47,'[1]DADOS (OCULTAR)'!$P$3:$R$53,3,0),"")</f>
        <v>10988301000714</v>
      </c>
      <c r="B47" s="5" t="str">
        <f>'[1]TCE - ANEXO III - Preencher'!C56</f>
        <v>UPAE PETROLINA</v>
      </c>
      <c r="C47" s="6"/>
      <c r="D47" s="7" t="str">
        <f>'[1]TCE - ANEXO III - Preencher'!E56</f>
        <v>CICERA MICHELLE MAGALHAES DE SOUZA</v>
      </c>
      <c r="E47" s="5" t="str">
        <f>IF('[1]TCE - ANEXO III - Preencher'!F56="4 - Assistência Odontológica","2 - Outros Profissionais da Saúde",'[1]TCE - ANEXO II - Enviar TCE'!E46)</f>
        <v>2 - Outros Profissionais da Saúde</v>
      </c>
      <c r="F47" s="8" t="str">
        <f>'[1]TCE - ANEXO III - Preencher'!G56</f>
        <v>2235-05</v>
      </c>
      <c r="G47" s="9">
        <f>IF('[1]TCE - ANEXO III - Preencher'!H56="","",'[1]TCE - ANEXO III - Preencher'!H56)</f>
        <v>43952</v>
      </c>
      <c r="H47" s="10">
        <f>'[1]TCE - ANEXO III - Preencher'!I56</f>
        <v>39.08</v>
      </c>
      <c r="I47" s="10">
        <f>'[1]TCE - ANEXO III - Preencher'!J56</f>
        <v>400.6</v>
      </c>
      <c r="J47" s="10">
        <f>'[1]TCE - ANEXO III - Preencher'!K56</f>
        <v>0</v>
      </c>
      <c r="K47" s="11">
        <f>'[1]TCE - ANEXO III - Preencher'!L56</f>
        <v>216.09</v>
      </c>
      <c r="L47" s="11">
        <f>'[1]TCE - ANEXO III - Preencher'!M56</f>
        <v>2.99</v>
      </c>
      <c r="M47" s="11">
        <f t="shared" si="1"/>
        <v>213.1</v>
      </c>
      <c r="N47" s="11">
        <f>'[1]TCE - ANEXO III - Preencher'!O56</f>
        <v>1.97</v>
      </c>
      <c r="O47" s="11">
        <f>'[1]TCE - ANEXO III - Preencher'!P56</f>
        <v>0</v>
      </c>
      <c r="P47" s="12">
        <f t="shared" si="2"/>
        <v>1.97</v>
      </c>
      <c r="Q47" s="11">
        <f>'[1]TCE - ANEXO III - Preencher'!R56</f>
        <v>112</v>
      </c>
      <c r="R47" s="11">
        <f>'[1]TCE - ANEXO III - Preencher'!S56</f>
        <v>0</v>
      </c>
      <c r="S47" s="12">
        <f t="shared" si="3"/>
        <v>112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766.75</v>
      </c>
    </row>
    <row r="48" spans="1:28" s="1" customFormat="1" x14ac:dyDescent="0.25">
      <c r="A48" s="4">
        <f>IFERROR(VLOOKUP(B48,'[1]DADOS (OCULTAR)'!$P$3:$R$53,3,0),"")</f>
        <v>10988301000714</v>
      </c>
      <c r="B48" s="5" t="str">
        <f>'[1]TCE - ANEXO III - Preencher'!C57</f>
        <v>UPAE PETROLINA</v>
      </c>
      <c r="C48" s="6"/>
      <c r="D48" s="7" t="str">
        <f>'[1]TCE - ANEXO III - Preencher'!E57</f>
        <v>CICERA REGINA DA COSTA VIEIRA</v>
      </c>
      <c r="E48" s="5" t="str">
        <f>IF('[1]TCE - ANEXO III - Preencher'!F57="4 - Assistência Odontológica","2 - Outros Profissionais da Saúde",'[1]TCE - ANEXO II - Enviar TCE'!E47)</f>
        <v>2 - Outros Profissionais da Saúde</v>
      </c>
      <c r="F48" s="8" t="str">
        <f>'[1]TCE - ANEXO III - Preencher'!G57</f>
        <v>3224-15</v>
      </c>
      <c r="G48" s="9">
        <f>IF('[1]TCE - ANEXO III - Preencher'!H57="","",'[1]TCE - ANEXO III - Preencher'!H57)</f>
        <v>43952</v>
      </c>
      <c r="H48" s="10">
        <f>'[1]TCE - ANEXO III - Preencher'!I57</f>
        <v>12.89</v>
      </c>
      <c r="I48" s="10">
        <f>'[1]TCE - ANEXO III - Preencher'!J57</f>
        <v>103.11</v>
      </c>
      <c r="J48" s="10">
        <f>'[1]TCE - ANEXO III - Preencher'!K57</f>
        <v>0</v>
      </c>
      <c r="K48" s="11">
        <f>'[1]TCE - ANEXO III - Preencher'!L57</f>
        <v>20.58</v>
      </c>
      <c r="L48" s="11">
        <f>'[1]TCE - ANEXO III - Preencher'!M57</f>
        <v>0</v>
      </c>
      <c r="M48" s="11">
        <f t="shared" si="1"/>
        <v>20.58</v>
      </c>
      <c r="N48" s="11">
        <f>'[1]TCE - ANEXO III - Preencher'!O57</f>
        <v>0.94</v>
      </c>
      <c r="O48" s="11">
        <f>'[1]TCE - ANEXO III - Preencher'!P57</f>
        <v>0</v>
      </c>
      <c r="P48" s="12">
        <f t="shared" si="2"/>
        <v>0.94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137.51999999999998</v>
      </c>
    </row>
    <row r="49" spans="1:28" s="1" customFormat="1" x14ac:dyDescent="0.25">
      <c r="A49" s="4">
        <f>IFERROR(VLOOKUP(B49,'[1]DADOS (OCULTAR)'!$P$3:$R$53,3,0),"")</f>
        <v>10988301000714</v>
      </c>
      <c r="B49" s="5" t="str">
        <f>'[1]TCE - ANEXO III - Preencher'!C58</f>
        <v>UPAE PETROLINA</v>
      </c>
      <c r="C49" s="6"/>
      <c r="D49" s="7" t="str">
        <f>'[1]TCE - ANEXO III - Preencher'!E58</f>
        <v>CIRLANDIA KATIA DANTAS DO NASCIMENTO</v>
      </c>
      <c r="E49" s="5" t="str">
        <f>IF('[1]TCE - ANEXO III - Preencher'!F58="4 - Assistência Odontológica","2 - Outros Profissionais da Saúde",'[1]TCE - ANEXO II - Enviar TCE'!E48)</f>
        <v>2 - Outros Profissionais da Saúde</v>
      </c>
      <c r="F49" s="8" t="str">
        <f>'[1]TCE - ANEXO III - Preencher'!G58</f>
        <v>5211-30</v>
      </c>
      <c r="G49" s="9">
        <f>IF('[1]TCE - ANEXO III - Preencher'!H58="","",'[1]TCE - ANEXO III - Preencher'!H58)</f>
        <v>43952</v>
      </c>
      <c r="H49" s="10">
        <f>'[1]TCE - ANEXO III - Preencher'!I58</f>
        <v>14.81</v>
      </c>
      <c r="I49" s="10">
        <f>'[1]TCE - ANEXO III - Preencher'!J58</f>
        <v>118.49</v>
      </c>
      <c r="J49" s="10">
        <f>'[1]TCE - ANEXO III - Preencher'!K58</f>
        <v>0</v>
      </c>
      <c r="K49" s="11">
        <f>'[1]TCE - ANEXO III - Preencher'!L58</f>
        <v>0</v>
      </c>
      <c r="L49" s="11">
        <f>'[1]TCE - ANEXO III - Preencher'!M58</f>
        <v>0</v>
      </c>
      <c r="M49" s="11">
        <f t="shared" si="1"/>
        <v>0</v>
      </c>
      <c r="N49" s="11">
        <f>'[1]TCE - ANEXO III - Preencher'!O58</f>
        <v>0.94</v>
      </c>
      <c r="O49" s="11">
        <f>'[1]TCE - ANEXO III - Preencher'!P58</f>
        <v>0</v>
      </c>
      <c r="P49" s="12">
        <f t="shared" si="2"/>
        <v>0.94</v>
      </c>
      <c r="Q49" s="11">
        <f>'[1]TCE - ANEXO III - Preencher'!R58</f>
        <v>112</v>
      </c>
      <c r="R49" s="11">
        <f>'[1]TCE - ANEXO III - Preencher'!S58</f>
        <v>48.07</v>
      </c>
      <c r="S49" s="12">
        <f t="shared" si="3"/>
        <v>63.93</v>
      </c>
      <c r="T49" s="11">
        <f>'[1]TCE - ANEXO III - Preencher'!U58</f>
        <v>49.07</v>
      </c>
      <c r="U49" s="11">
        <f>'[1]TCE - ANEXO III - Preencher'!V58</f>
        <v>0</v>
      </c>
      <c r="V49" s="12">
        <f t="shared" si="4"/>
        <v>49.07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247.23999999999998</v>
      </c>
    </row>
    <row r="50" spans="1:28" s="1" customFormat="1" x14ac:dyDescent="0.25">
      <c r="A50" s="4">
        <f>IFERROR(VLOOKUP(B50,'[1]DADOS (OCULTAR)'!$P$3:$R$53,3,0),"")</f>
        <v>10988301000714</v>
      </c>
      <c r="B50" s="5" t="str">
        <f>'[1]TCE - ANEXO III - Preencher'!C59</f>
        <v>UPAE PETROLINA</v>
      </c>
      <c r="C50" s="6"/>
      <c r="D50" s="7" t="str">
        <f>'[1]TCE - ANEXO III - Preencher'!E59</f>
        <v>CLARICE CELESTINO PEREIRA DE OLIVEIRA</v>
      </c>
      <c r="E50" s="5" t="str">
        <f>IF('[1]TCE - ANEXO III - Preencher'!F59="4 - Assistência Odontológica","2 - Outros Profissionais da Saúde",'[1]TCE - ANEXO II - Enviar TCE'!E49)</f>
        <v>2 - Outros Profissionais da Saúde</v>
      </c>
      <c r="F50" s="8" t="str">
        <f>'[1]TCE - ANEXO III - Preencher'!G59</f>
        <v>3222-05</v>
      </c>
      <c r="G50" s="9">
        <f>IF('[1]TCE - ANEXO III - Preencher'!H59="","",'[1]TCE - ANEXO III - Preencher'!H59)</f>
        <v>43952</v>
      </c>
      <c r="H50" s="10">
        <f>'[1]TCE - ANEXO III - Preencher'!I59</f>
        <v>13.93</v>
      </c>
      <c r="I50" s="10">
        <f>'[1]TCE - ANEXO III - Preencher'!J59</f>
        <v>111.47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0.94</v>
      </c>
      <c r="O50" s="11">
        <f>'[1]TCE - ANEXO III - Preencher'!P59</f>
        <v>0</v>
      </c>
      <c r="P50" s="12">
        <f t="shared" si="2"/>
        <v>0.94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126.34</v>
      </c>
    </row>
    <row r="51" spans="1:28" s="1" customFormat="1" x14ac:dyDescent="0.25">
      <c r="A51" s="4">
        <f>IFERROR(VLOOKUP(B51,'[1]DADOS (OCULTAR)'!$P$3:$R$53,3,0),"")</f>
        <v>10988301000714</v>
      </c>
      <c r="B51" s="5" t="str">
        <f>'[1]TCE - ANEXO III - Preencher'!C60</f>
        <v>UPAE PETROLINA</v>
      </c>
      <c r="C51" s="6"/>
      <c r="D51" s="7" t="str">
        <f>'[1]TCE - ANEXO III - Preencher'!E60</f>
        <v>CLAUDEMIR MARQUES DOS SANTOS</v>
      </c>
      <c r="E51" s="5" t="str">
        <f>IF('[1]TCE - ANEXO III - Preencher'!F60="4 - Assistência Odontológica","2 - Outros Profissionais da Saúde",'[1]TCE - ANEXO II - Enviar TCE'!E50)</f>
        <v>3 - Administrativo</v>
      </c>
      <c r="F51" s="8" t="str">
        <f>'[1]TCE - ANEXO III - Preencher'!G60</f>
        <v>5174-10</v>
      </c>
      <c r="G51" s="9">
        <f>IF('[1]TCE - ANEXO III - Preencher'!H60="","",'[1]TCE - ANEXO III - Preencher'!H60)</f>
        <v>43952</v>
      </c>
      <c r="H51" s="10">
        <f>'[1]TCE - ANEXO III - Preencher'!I60</f>
        <v>15</v>
      </c>
      <c r="I51" s="10">
        <f>'[1]TCE - ANEXO III - Preencher'!J60</f>
        <v>120.01</v>
      </c>
      <c r="J51" s="10">
        <f>'[1]TCE - ANEXO III - Preencher'!K60</f>
        <v>0</v>
      </c>
      <c r="K51" s="11">
        <f>'[1]TCE - ANEXO III - Preencher'!L60</f>
        <v>0</v>
      </c>
      <c r="L51" s="11">
        <f>'[1]TCE - ANEXO III - Preencher'!M60</f>
        <v>0</v>
      </c>
      <c r="M51" s="11">
        <f t="shared" si="1"/>
        <v>0</v>
      </c>
      <c r="N51" s="11">
        <f>'[1]TCE - ANEXO III - Preencher'!O60</f>
        <v>0.94</v>
      </c>
      <c r="O51" s="11">
        <f>'[1]TCE - ANEXO III - Preencher'!P60</f>
        <v>0</v>
      </c>
      <c r="P51" s="12">
        <f t="shared" si="2"/>
        <v>0.94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135.94999999999999</v>
      </c>
    </row>
    <row r="52" spans="1:28" s="1" customFormat="1" x14ac:dyDescent="0.25">
      <c r="A52" s="4">
        <f>IFERROR(VLOOKUP(B52,'[1]DADOS (OCULTAR)'!$P$3:$R$53,3,0),"")</f>
        <v>10988301000714</v>
      </c>
      <c r="B52" s="5" t="str">
        <f>'[1]TCE - ANEXO III - Preencher'!C61</f>
        <v>UPAE PETROLINA</v>
      </c>
      <c r="C52" s="6"/>
      <c r="D52" s="7" t="str">
        <f>'[1]TCE - ANEXO III - Preencher'!E61</f>
        <v>CLAUDIA CRISTINA BARROS DE OLIVEIRA</v>
      </c>
      <c r="E52" s="5" t="str">
        <f>IF('[1]TCE - ANEXO III - Preencher'!F61="4 - Assistência Odontológica","2 - Outros Profissionais da Saúde",'[1]TCE - ANEXO II - Enviar TCE'!E51)</f>
        <v>2 - Outros Profissionais da Saúde</v>
      </c>
      <c r="F52" s="8" t="str">
        <f>'[1]TCE - ANEXO III - Preencher'!G61</f>
        <v>5152-05</v>
      </c>
      <c r="G52" s="9">
        <f>IF('[1]TCE - ANEXO III - Preencher'!H61="","",'[1]TCE - ANEXO III - Preencher'!H61)</f>
        <v>43952</v>
      </c>
      <c r="H52" s="10">
        <f>'[1]TCE - ANEXO III - Preencher'!I61</f>
        <v>18.93</v>
      </c>
      <c r="I52" s="10">
        <f>'[1]TCE - ANEXO III - Preencher'!J61</f>
        <v>151.44999999999999</v>
      </c>
      <c r="J52" s="10">
        <f>'[1]TCE - ANEXO III - Preencher'!K61</f>
        <v>0</v>
      </c>
      <c r="K52" s="11">
        <f>'[1]TCE - ANEXO III - Preencher'!L61</f>
        <v>0</v>
      </c>
      <c r="L52" s="11">
        <f>'[1]TCE - ANEXO III - Preencher'!M61</f>
        <v>0</v>
      </c>
      <c r="M52" s="11">
        <f t="shared" si="1"/>
        <v>0</v>
      </c>
      <c r="N52" s="11">
        <f>'[1]TCE - ANEXO III - Preencher'!O61</f>
        <v>0.94</v>
      </c>
      <c r="O52" s="11">
        <f>'[1]TCE - ANEXO III - Preencher'!P61</f>
        <v>0</v>
      </c>
      <c r="P52" s="12">
        <f t="shared" si="2"/>
        <v>0.94</v>
      </c>
      <c r="Q52" s="11">
        <f>'[1]TCE - ANEXO III - Preencher'!R61</f>
        <v>208</v>
      </c>
      <c r="R52" s="11">
        <f>'[1]TCE - ANEXO III - Preencher'!S61</f>
        <v>57.6</v>
      </c>
      <c r="S52" s="12">
        <f t="shared" si="3"/>
        <v>150.4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321.72000000000003</v>
      </c>
    </row>
    <row r="53" spans="1:28" s="1" customFormat="1" x14ac:dyDescent="0.25">
      <c r="A53" s="4">
        <f>IFERROR(VLOOKUP(B53,'[1]DADOS (OCULTAR)'!$P$3:$R$53,3,0),"")</f>
        <v>10988301000714</v>
      </c>
      <c r="B53" s="5" t="str">
        <f>'[1]TCE - ANEXO III - Preencher'!C62</f>
        <v>UPAE PETROLINA</v>
      </c>
      <c r="C53" s="6"/>
      <c r="D53" s="7" t="str">
        <f>'[1]TCE - ANEXO III - Preencher'!E62</f>
        <v>CLAUDIANA BARBOSA DE CARVALHO</v>
      </c>
      <c r="E53" s="5" t="str">
        <f>IF('[1]TCE - ANEXO III - Preencher'!F62="4 - Assistência Odontológica","2 - Outros Profissionais da Saúde",'[1]TCE - ANEXO II - Enviar TCE'!E52)</f>
        <v>2 - Outros Profissionais da Saúde</v>
      </c>
      <c r="F53" s="8" t="str">
        <f>'[1]TCE - ANEXO III - Preencher'!G62</f>
        <v>3222-05</v>
      </c>
      <c r="G53" s="9">
        <f>IF('[1]TCE - ANEXO III - Preencher'!H62="","",'[1]TCE - ANEXO III - Preencher'!H62)</f>
        <v>43952</v>
      </c>
      <c r="H53" s="10">
        <f>'[1]TCE - ANEXO III - Preencher'!I62</f>
        <v>12.54</v>
      </c>
      <c r="I53" s="10">
        <f>'[1]TCE - ANEXO III - Preencher'!J62</f>
        <v>100.32</v>
      </c>
      <c r="J53" s="10">
        <f>'[1]TCE - ANEXO III - Preencher'!K62</f>
        <v>0</v>
      </c>
      <c r="K53" s="11">
        <f>'[1]TCE - ANEXO III - Preencher'!L62</f>
        <v>0</v>
      </c>
      <c r="L53" s="11">
        <f>'[1]TCE - ANEXO III - Preencher'!M62</f>
        <v>0</v>
      </c>
      <c r="M53" s="11">
        <f t="shared" si="1"/>
        <v>0</v>
      </c>
      <c r="N53" s="11">
        <f>'[1]TCE - ANEXO III - Preencher'!O62</f>
        <v>0.94</v>
      </c>
      <c r="O53" s="11">
        <f>'[1]TCE - ANEXO III - Preencher'!P62</f>
        <v>0</v>
      </c>
      <c r="P53" s="12">
        <f t="shared" si="2"/>
        <v>0.94</v>
      </c>
      <c r="Q53" s="11">
        <f>'[1]TCE - ANEXO III - Preencher'!R62</f>
        <v>112</v>
      </c>
      <c r="R53" s="11">
        <f>'[1]TCE - ANEXO III - Preencher'!S62</f>
        <v>41.8</v>
      </c>
      <c r="S53" s="12">
        <f t="shared" si="3"/>
        <v>70.2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184</v>
      </c>
    </row>
    <row r="54" spans="1:28" s="1" customFormat="1" x14ac:dyDescent="0.25">
      <c r="A54" s="4">
        <f>IFERROR(VLOOKUP(B54,'[1]DADOS (OCULTAR)'!$P$3:$R$53,3,0),"")</f>
        <v>10988301000714</v>
      </c>
      <c r="B54" s="5" t="str">
        <f>'[1]TCE - ANEXO III - Preencher'!C63</f>
        <v>UPAE PETROLINA</v>
      </c>
      <c r="C54" s="6"/>
      <c r="D54" s="7" t="str">
        <f>'[1]TCE - ANEXO III - Preencher'!E63</f>
        <v>CLECIA FREIRES DA SILVA</v>
      </c>
      <c r="E54" s="5" t="str">
        <f>IF('[1]TCE - ANEXO III - Preencher'!F63="4 - Assistência Odontológica","2 - Outros Profissionais da Saúde",'[1]TCE - ANEXO II - Enviar TCE'!E53)</f>
        <v>2 - Outros Profissionais da Saúde</v>
      </c>
      <c r="F54" s="8" t="str">
        <f>'[1]TCE - ANEXO III - Preencher'!G63</f>
        <v>3222-05</v>
      </c>
      <c r="G54" s="9">
        <f>IF('[1]TCE - ANEXO III - Preencher'!H63="","",'[1]TCE - ANEXO III - Preencher'!H63)</f>
        <v>43952</v>
      </c>
      <c r="H54" s="10">
        <f>'[1]TCE - ANEXO III - Preencher'!I63</f>
        <v>12.49</v>
      </c>
      <c r="I54" s="10">
        <f>'[1]TCE - ANEXO III - Preencher'!J63</f>
        <v>99.89</v>
      </c>
      <c r="J54" s="10">
        <f>'[1]TCE - ANEXO III - Preencher'!K63</f>
        <v>0</v>
      </c>
      <c r="K54" s="11">
        <f>'[1]TCE - ANEXO III - Preencher'!L63</f>
        <v>154.35</v>
      </c>
      <c r="L54" s="11">
        <f>'[1]TCE - ANEXO III - Preencher'!M63</f>
        <v>0</v>
      </c>
      <c r="M54" s="11">
        <f t="shared" si="1"/>
        <v>154.35</v>
      </c>
      <c r="N54" s="11">
        <f>'[1]TCE - ANEXO III - Preencher'!O63</f>
        <v>0.94</v>
      </c>
      <c r="O54" s="11">
        <f>'[1]TCE - ANEXO III - Preencher'!P63</f>
        <v>0</v>
      </c>
      <c r="P54" s="12">
        <f t="shared" si="2"/>
        <v>0.94</v>
      </c>
      <c r="Q54" s="11">
        <f>'[1]TCE - ANEXO III - Preencher'!R63</f>
        <v>224</v>
      </c>
      <c r="R54" s="11">
        <f>'[1]TCE - ANEXO III - Preencher'!S63</f>
        <v>33.44</v>
      </c>
      <c r="S54" s="12">
        <f t="shared" si="3"/>
        <v>190.56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458.23</v>
      </c>
    </row>
    <row r="55" spans="1:28" s="1" customFormat="1" x14ac:dyDescent="0.25">
      <c r="A55" s="4">
        <f>IFERROR(VLOOKUP(B55,'[1]DADOS (OCULTAR)'!$P$3:$R$53,3,0),"")</f>
        <v>10988301000714</v>
      </c>
      <c r="B55" s="5" t="str">
        <f>'[1]TCE - ANEXO III - Preencher'!C64</f>
        <v>UPAE PETROLINA</v>
      </c>
      <c r="C55" s="6"/>
      <c r="D55" s="7" t="str">
        <f>'[1]TCE - ANEXO III - Preencher'!E64</f>
        <v>CLEITON MENDONCA PEREIRA</v>
      </c>
      <c r="E55" s="5" t="str">
        <f>IF('[1]TCE - ANEXO III - Preencher'!F64="4 - Assistência Odontológica","2 - Outros Profissionais da Saúde",'[1]TCE - ANEXO II - Enviar TCE'!E54)</f>
        <v>3 - Administrativo</v>
      </c>
      <c r="F55" s="8" t="str">
        <f>'[1]TCE - ANEXO III - Preencher'!G64</f>
        <v>5174-10</v>
      </c>
      <c r="G55" s="9">
        <f>IF('[1]TCE - ANEXO III - Preencher'!H64="","",'[1]TCE - ANEXO III - Preencher'!H64)</f>
        <v>43952</v>
      </c>
      <c r="H55" s="10">
        <f>'[1]TCE - ANEXO III - Preencher'!I64</f>
        <v>0</v>
      </c>
      <c r="I55" s="10">
        <f>'[1]TCE - ANEXO III - Preencher'!J64</f>
        <v>0</v>
      </c>
      <c r="J55" s="10">
        <f>'[1]TCE - ANEXO III - Preencher'!K64</f>
        <v>0</v>
      </c>
      <c r="K55" s="11">
        <f>'[1]TCE - ANEXO III - Preencher'!L64</f>
        <v>164.64</v>
      </c>
      <c r="L55" s="11">
        <f>'[1]TCE - ANEXO III - Preencher'!M64</f>
        <v>0</v>
      </c>
      <c r="M55" s="11">
        <f t="shared" si="1"/>
        <v>164.64</v>
      </c>
      <c r="N55" s="11">
        <f>'[1]TCE - ANEXO III - Preencher'!O64</f>
        <v>0.94</v>
      </c>
      <c r="O55" s="11">
        <f>'[1]TCE - ANEXO III - Preencher'!P64</f>
        <v>0</v>
      </c>
      <c r="P55" s="12">
        <f t="shared" si="2"/>
        <v>0.94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165.57999999999998</v>
      </c>
    </row>
    <row r="56" spans="1:28" s="1" customFormat="1" x14ac:dyDescent="0.25">
      <c r="A56" s="4">
        <f>IFERROR(VLOOKUP(B56,'[1]DADOS (OCULTAR)'!$P$3:$R$53,3,0),"")</f>
        <v>10988301000714</v>
      </c>
      <c r="B56" s="5" t="str">
        <f>'[1]TCE - ANEXO III - Preencher'!C65</f>
        <v>UPAE PETROLINA</v>
      </c>
      <c r="C56" s="6"/>
      <c r="D56" s="7" t="str">
        <f>'[1]TCE - ANEXO III - Preencher'!E65</f>
        <v>CLEIVAN MARIA BARROS SENA</v>
      </c>
      <c r="E56" s="5" t="str">
        <f>IF('[1]TCE - ANEXO III - Preencher'!F65="4 - Assistência Odontológica","2 - Outros Profissionais da Saúde",'[1]TCE - ANEXO II - Enviar TCE'!E55)</f>
        <v>3 - Administrativo</v>
      </c>
      <c r="F56" s="8" t="str">
        <f>'[1]TCE - ANEXO III - Preencher'!G65</f>
        <v>5134-30</v>
      </c>
      <c r="G56" s="9">
        <f>IF('[1]TCE - ANEXO III - Preencher'!H65="","",'[1]TCE - ANEXO III - Preencher'!H65)</f>
        <v>43952</v>
      </c>
      <c r="H56" s="10">
        <f>'[1]TCE - ANEXO III - Preencher'!I65</f>
        <v>12.89</v>
      </c>
      <c r="I56" s="10">
        <f>'[1]TCE - ANEXO III - Preencher'!J65</f>
        <v>103.09</v>
      </c>
      <c r="J56" s="10">
        <f>'[1]TCE - ANEXO III - Preencher'!K65</f>
        <v>0</v>
      </c>
      <c r="K56" s="11">
        <f>'[1]TCE - ANEXO III - Preencher'!L65</f>
        <v>154.35</v>
      </c>
      <c r="L56" s="11">
        <f>'[1]TCE - ANEXO III - Preencher'!M65</f>
        <v>20.9</v>
      </c>
      <c r="M56" s="11">
        <f t="shared" si="1"/>
        <v>133.44999999999999</v>
      </c>
      <c r="N56" s="11">
        <f>'[1]TCE - ANEXO III - Preencher'!O65</f>
        <v>0.94</v>
      </c>
      <c r="O56" s="11">
        <f>'[1]TCE - ANEXO III - Preencher'!P65</f>
        <v>0</v>
      </c>
      <c r="P56" s="12">
        <f t="shared" si="2"/>
        <v>0.94</v>
      </c>
      <c r="Q56" s="11">
        <f>'[1]TCE - ANEXO III - Preencher'!R65</f>
        <v>224</v>
      </c>
      <c r="R56" s="11">
        <f>'[1]TCE - ANEXO III - Preencher'!S65</f>
        <v>57.6</v>
      </c>
      <c r="S56" s="12">
        <f t="shared" si="3"/>
        <v>166.4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416.77</v>
      </c>
    </row>
    <row r="57" spans="1:28" s="1" customFormat="1" x14ac:dyDescent="0.25">
      <c r="A57" s="4">
        <f>IFERROR(VLOOKUP(B57,'[1]DADOS (OCULTAR)'!$P$3:$R$53,3,0),"")</f>
        <v>10988301000714</v>
      </c>
      <c r="B57" s="5" t="str">
        <f>'[1]TCE - ANEXO III - Preencher'!C66</f>
        <v>UPAE PETROLINA</v>
      </c>
      <c r="C57" s="6"/>
      <c r="D57" s="7" t="str">
        <f>'[1]TCE - ANEXO III - Preencher'!E66</f>
        <v>CLENILDO RODRIGUES PINHEIRO</v>
      </c>
      <c r="E57" s="5" t="str">
        <f>IF('[1]TCE - ANEXO III - Preencher'!F66="4 - Assistência Odontológica","2 - Outros Profissionais da Saúde",'[1]TCE - ANEXO II - Enviar TCE'!E56)</f>
        <v>3 - Administrativo</v>
      </c>
      <c r="F57" s="8" t="str">
        <f>'[1]TCE - ANEXO III - Preencher'!G66</f>
        <v>5174-10</v>
      </c>
      <c r="G57" s="9">
        <f>IF('[1]TCE - ANEXO III - Preencher'!H66="","",'[1]TCE - ANEXO III - Preencher'!H66)</f>
        <v>43952</v>
      </c>
      <c r="H57" s="10">
        <f>'[1]TCE - ANEXO III - Preencher'!I66</f>
        <v>14.95</v>
      </c>
      <c r="I57" s="10">
        <f>'[1]TCE - ANEXO III - Preencher'!J66</f>
        <v>119.62</v>
      </c>
      <c r="J57" s="10">
        <f>'[1]TCE - ANEXO III - Preencher'!K66</f>
        <v>0</v>
      </c>
      <c r="K57" s="11">
        <f>'[1]TCE - ANEXO III - Preencher'!L66</f>
        <v>164.64</v>
      </c>
      <c r="L57" s="11">
        <f>'[1]TCE - ANEXO III - Preencher'!M66</f>
        <v>0</v>
      </c>
      <c r="M57" s="11">
        <f t="shared" si="1"/>
        <v>164.64</v>
      </c>
      <c r="N57" s="11">
        <f>'[1]TCE - ANEXO III - Preencher'!O66</f>
        <v>0.94</v>
      </c>
      <c r="O57" s="11">
        <f>'[1]TCE - ANEXO III - Preencher'!P66</f>
        <v>0</v>
      </c>
      <c r="P57" s="12">
        <f t="shared" si="2"/>
        <v>0.94</v>
      </c>
      <c r="Q57" s="11">
        <f>'[1]TCE - ANEXO III - Preencher'!R66</f>
        <v>112</v>
      </c>
      <c r="R57" s="11">
        <f>'[1]TCE - ANEXO III - Preencher'!S66</f>
        <v>0</v>
      </c>
      <c r="S57" s="12">
        <f t="shared" si="3"/>
        <v>112</v>
      </c>
      <c r="T57" s="11">
        <f>'[1]TCE - ANEXO III - Preencher'!U66</f>
        <v>64</v>
      </c>
      <c r="U57" s="11">
        <f>'[1]TCE - ANEXO III - Preencher'!V66</f>
        <v>0</v>
      </c>
      <c r="V57" s="12">
        <f t="shared" si="4"/>
        <v>64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476.15</v>
      </c>
    </row>
    <row r="58" spans="1:28" s="1" customFormat="1" x14ac:dyDescent="0.25">
      <c r="A58" s="4">
        <f>IFERROR(VLOOKUP(B58,'[1]DADOS (OCULTAR)'!$P$3:$R$53,3,0),"")</f>
        <v>10988301000714</v>
      </c>
      <c r="B58" s="5" t="str">
        <f>'[1]TCE - ANEXO III - Preencher'!C67</f>
        <v>UPAE PETROLINA</v>
      </c>
      <c r="C58" s="6"/>
      <c r="D58" s="7" t="str">
        <f>'[1]TCE - ANEXO III - Preencher'!E67</f>
        <v>CRISTIANE MARTINS CAVALCANTI</v>
      </c>
      <c r="E58" s="5" t="str">
        <f>IF('[1]TCE - ANEXO III - Preencher'!F67="4 - Assistência Odontológica","2 - Outros Profissionais da Saúde",'[1]TCE - ANEXO II - Enviar TCE'!E57)</f>
        <v>2 - Outros Profissionais da Saúde</v>
      </c>
      <c r="F58" s="8" t="str">
        <f>'[1]TCE - ANEXO III - Preencher'!G67</f>
        <v>3222-05</v>
      </c>
      <c r="G58" s="9">
        <f>IF('[1]TCE - ANEXO III - Preencher'!H67="","",'[1]TCE - ANEXO III - Preencher'!H67)</f>
        <v>43952</v>
      </c>
      <c r="H58" s="10">
        <f>'[1]TCE - ANEXO III - Preencher'!I67</f>
        <v>13.49</v>
      </c>
      <c r="I58" s="10">
        <f>'[1]TCE - ANEXO III - Preencher'!J67</f>
        <v>107.9</v>
      </c>
      <c r="J58" s="10">
        <f>'[1]TCE - ANEXO III - Preencher'!K67</f>
        <v>0</v>
      </c>
      <c r="K58" s="11">
        <f>'[1]TCE - ANEXO III - Preencher'!L67</f>
        <v>0</v>
      </c>
      <c r="L58" s="11">
        <f>'[1]TCE - ANEXO III - Preencher'!M67</f>
        <v>0</v>
      </c>
      <c r="M58" s="11">
        <f t="shared" si="1"/>
        <v>0</v>
      </c>
      <c r="N58" s="11">
        <f>'[1]TCE - ANEXO III - Preencher'!O67</f>
        <v>0.94</v>
      </c>
      <c r="O58" s="11">
        <f>'[1]TCE - ANEXO III - Preencher'!P67</f>
        <v>0</v>
      </c>
      <c r="P58" s="12">
        <f t="shared" si="2"/>
        <v>0.94</v>
      </c>
      <c r="Q58" s="11">
        <f>'[1]TCE - ANEXO III - Preencher'!R67</f>
        <v>0</v>
      </c>
      <c r="R58" s="11">
        <f>'[1]TCE - ANEXO III - Preencher'!S67</f>
        <v>62.7</v>
      </c>
      <c r="S58" s="12">
        <f t="shared" si="3"/>
        <v>-62.7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59.629999999999995</v>
      </c>
    </row>
    <row r="59" spans="1:28" s="1" customFormat="1" x14ac:dyDescent="0.25">
      <c r="A59" s="4">
        <f>IFERROR(VLOOKUP(B59,'[1]DADOS (OCULTAR)'!$P$3:$R$53,3,0),"")</f>
        <v>10988301000714</v>
      </c>
      <c r="B59" s="5" t="str">
        <f>'[1]TCE - ANEXO III - Preencher'!C68</f>
        <v>UPAE PETROLINA</v>
      </c>
      <c r="C59" s="6"/>
      <c r="D59" s="7" t="str">
        <f>'[1]TCE - ANEXO III - Preencher'!E68</f>
        <v>CRISTINA DA SILVA SOUZA SANTOS</v>
      </c>
      <c r="E59" s="5" t="str">
        <f>IF('[1]TCE - ANEXO III - Preencher'!F68="4 - Assistência Odontológica","2 - Outros Profissionais da Saúde",'[1]TCE - ANEXO II - Enviar TCE'!E58)</f>
        <v>2 - Outros Profissionais da Saúde</v>
      </c>
      <c r="F59" s="8" t="str">
        <f>'[1]TCE - ANEXO III - Preencher'!G68</f>
        <v>3222-05</v>
      </c>
      <c r="G59" s="9">
        <f>IF('[1]TCE - ANEXO III - Preencher'!H68="","",'[1]TCE - ANEXO III - Preencher'!H68)</f>
        <v>43952</v>
      </c>
      <c r="H59" s="10">
        <f>'[1]TCE - ANEXO III - Preencher'!I68</f>
        <v>13.93</v>
      </c>
      <c r="I59" s="10">
        <f>'[1]TCE - ANEXO III - Preencher'!J68</f>
        <v>111.46</v>
      </c>
      <c r="J59" s="10">
        <f>'[1]TCE - ANEXO III - Preencher'!K68</f>
        <v>0</v>
      </c>
      <c r="K59" s="11">
        <f>'[1]TCE - ANEXO III - Preencher'!L68</f>
        <v>0</v>
      </c>
      <c r="L59" s="11">
        <f>'[1]TCE - ANEXO III - Preencher'!M68</f>
        <v>0</v>
      </c>
      <c r="M59" s="11">
        <f t="shared" si="1"/>
        <v>0</v>
      </c>
      <c r="N59" s="11">
        <f>'[1]TCE - ANEXO III - Preencher'!O68</f>
        <v>0.94</v>
      </c>
      <c r="O59" s="11">
        <f>'[1]TCE - ANEXO III - Preencher'!P68</f>
        <v>0</v>
      </c>
      <c r="P59" s="12">
        <f t="shared" si="2"/>
        <v>0.94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126.32999999999998</v>
      </c>
    </row>
    <row r="60" spans="1:28" s="1" customFormat="1" x14ac:dyDescent="0.25">
      <c r="A60" s="4">
        <f>IFERROR(VLOOKUP(B60,'[1]DADOS (OCULTAR)'!$P$3:$R$53,3,0),"")</f>
        <v>10988301000714</v>
      </c>
      <c r="B60" s="5" t="str">
        <f>'[1]TCE - ANEXO III - Preencher'!C69</f>
        <v>UPAE PETROLINA</v>
      </c>
      <c r="C60" s="6"/>
      <c r="D60" s="7" t="str">
        <f>'[1]TCE - ANEXO III - Preencher'!E69</f>
        <v>CYNTHIA SOUSA OLIVEIRA</v>
      </c>
      <c r="E60" s="5" t="str">
        <f>IF('[1]TCE - ANEXO III - Preencher'!F69="4 - Assistência Odontológica","2 - Outros Profissionais da Saúde",'[1]TCE - ANEXO II - Enviar TCE'!E59)</f>
        <v>2 - Outros Profissionais da Saúde</v>
      </c>
      <c r="F60" s="8" t="str">
        <f>'[1]TCE - ANEXO III - Preencher'!G69</f>
        <v>2516-05</v>
      </c>
      <c r="G60" s="9">
        <f>IF('[1]TCE - ANEXO III - Preencher'!H69="","",'[1]TCE - ANEXO III - Preencher'!H69)</f>
        <v>43952</v>
      </c>
      <c r="H60" s="10">
        <f>'[1]TCE - ANEXO III - Preencher'!I69</f>
        <v>25.13</v>
      </c>
      <c r="I60" s="10">
        <f>'[1]TCE - ANEXO III - Preencher'!J69</f>
        <v>201.04</v>
      </c>
      <c r="J60" s="10">
        <f>'[1]TCE - ANEXO III - Preencher'!K69</f>
        <v>0</v>
      </c>
      <c r="K60" s="11">
        <f>'[1]TCE - ANEXO III - Preencher'!L69</f>
        <v>61.74</v>
      </c>
      <c r="L60" s="11">
        <f>'[1]TCE - ANEXO III - Preencher'!M69</f>
        <v>0</v>
      </c>
      <c r="M60" s="11">
        <f t="shared" si="1"/>
        <v>61.74</v>
      </c>
      <c r="N60" s="11">
        <f>'[1]TCE - ANEXO III - Preencher'!O69</f>
        <v>0.94</v>
      </c>
      <c r="O60" s="11">
        <f>'[1]TCE - ANEXO III - Preencher'!P69</f>
        <v>0</v>
      </c>
      <c r="P60" s="12">
        <f t="shared" si="2"/>
        <v>0.94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288.84999999999997</v>
      </c>
    </row>
    <row r="61" spans="1:28" s="1" customFormat="1" x14ac:dyDescent="0.25">
      <c r="A61" s="4">
        <f>IFERROR(VLOOKUP(B61,'[1]DADOS (OCULTAR)'!$P$3:$R$53,3,0),"")</f>
        <v>10988301000714</v>
      </c>
      <c r="B61" s="5" t="str">
        <f>'[1]TCE - ANEXO III - Preencher'!C70</f>
        <v>UPAE PETROLINA</v>
      </c>
      <c r="C61" s="6"/>
      <c r="D61" s="7" t="str">
        <f>'[1]TCE - ANEXO III - Preencher'!E70</f>
        <v>DAMIANA ROSENDO BELARMINO</v>
      </c>
      <c r="E61" s="5" t="str">
        <f>IF('[1]TCE - ANEXO III - Preencher'!F70="4 - Assistência Odontológica","2 - Outros Profissionais da Saúde",'[1]TCE - ANEXO II - Enviar TCE'!E60)</f>
        <v>2 - Outros Profissionais da Saúde</v>
      </c>
      <c r="F61" s="8" t="str">
        <f>'[1]TCE - ANEXO III - Preencher'!G70</f>
        <v>3222-05</v>
      </c>
      <c r="G61" s="9">
        <f>IF('[1]TCE - ANEXO III - Preencher'!H70="","",'[1]TCE - ANEXO III - Preencher'!H70)</f>
        <v>43952</v>
      </c>
      <c r="H61" s="10">
        <f>'[1]TCE - ANEXO III - Preencher'!I70</f>
        <v>13.22</v>
      </c>
      <c r="I61" s="10">
        <f>'[1]TCE - ANEXO III - Preencher'!J70</f>
        <v>105.78</v>
      </c>
      <c r="J61" s="10">
        <f>'[1]TCE - ANEXO III - Preencher'!K70</f>
        <v>0</v>
      </c>
      <c r="K61" s="11">
        <f>'[1]TCE - ANEXO III - Preencher'!L70</f>
        <v>92.61</v>
      </c>
      <c r="L61" s="11">
        <f>'[1]TCE - ANEXO III - Preencher'!M70</f>
        <v>0</v>
      </c>
      <c r="M61" s="11">
        <f t="shared" si="1"/>
        <v>92.61</v>
      </c>
      <c r="N61" s="11">
        <f>'[1]TCE - ANEXO III - Preencher'!O70</f>
        <v>0.94</v>
      </c>
      <c r="O61" s="11">
        <f>'[1]TCE - ANEXO III - Preencher'!P70</f>
        <v>0</v>
      </c>
      <c r="P61" s="12">
        <f t="shared" si="2"/>
        <v>0.94</v>
      </c>
      <c r="Q61" s="11">
        <f>'[1]TCE - ANEXO III - Preencher'!R70</f>
        <v>112</v>
      </c>
      <c r="R61" s="11">
        <f>'[1]TCE - ANEXO III - Preencher'!S70</f>
        <v>62.7</v>
      </c>
      <c r="S61" s="12">
        <f t="shared" si="3"/>
        <v>49.3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261.85000000000002</v>
      </c>
    </row>
    <row r="62" spans="1:28" s="1" customFormat="1" x14ac:dyDescent="0.25">
      <c r="A62" s="4">
        <f>IFERROR(VLOOKUP(B62,'[1]DADOS (OCULTAR)'!$P$3:$R$53,3,0),"")</f>
        <v>10988301000714</v>
      </c>
      <c r="B62" s="5" t="str">
        <f>'[1]TCE - ANEXO III - Preencher'!C71</f>
        <v>UPAE PETROLINA</v>
      </c>
      <c r="C62" s="6"/>
      <c r="D62" s="7" t="str">
        <f>'[1]TCE - ANEXO III - Preencher'!E71</f>
        <v>DAMIAO ANTONIO PEREIRA BENTO</v>
      </c>
      <c r="E62" s="5" t="str">
        <f>IF('[1]TCE - ANEXO III - Preencher'!F71="4 - Assistência Odontológica","2 - Outros Profissionais da Saúde",'[1]TCE - ANEXO II - Enviar TCE'!E61)</f>
        <v>3 - Administrativo</v>
      </c>
      <c r="F62" s="8" t="str">
        <f>'[1]TCE - ANEXO III - Preencher'!G71</f>
        <v>5174-10</v>
      </c>
      <c r="G62" s="9">
        <f>IF('[1]TCE - ANEXO III - Preencher'!H71="","",'[1]TCE - ANEXO III - Preencher'!H71)</f>
        <v>43952</v>
      </c>
      <c r="H62" s="10">
        <f>'[1]TCE - ANEXO III - Preencher'!I71</f>
        <v>14.14</v>
      </c>
      <c r="I62" s="10">
        <f>'[1]TCE - ANEXO III - Preencher'!J71</f>
        <v>113.09</v>
      </c>
      <c r="J62" s="10">
        <f>'[1]TCE - ANEXO III - Preencher'!K71</f>
        <v>0</v>
      </c>
      <c r="K62" s="11">
        <f>'[1]TCE - ANEXO III - Preencher'!L71</f>
        <v>0</v>
      </c>
      <c r="L62" s="11">
        <f>'[1]TCE - ANEXO III - Preencher'!M71</f>
        <v>0</v>
      </c>
      <c r="M62" s="11">
        <f t="shared" si="1"/>
        <v>0</v>
      </c>
      <c r="N62" s="11">
        <f>'[1]TCE - ANEXO III - Preencher'!O71</f>
        <v>0.94</v>
      </c>
      <c r="O62" s="11">
        <f>'[1]TCE - ANEXO III - Preencher'!P71</f>
        <v>0</v>
      </c>
      <c r="P62" s="12">
        <f t="shared" si="2"/>
        <v>0.94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128.17000000000002</v>
      </c>
    </row>
    <row r="63" spans="1:28" s="1" customFormat="1" x14ac:dyDescent="0.25">
      <c r="A63" s="4">
        <f>IFERROR(VLOOKUP(B63,'[1]DADOS (OCULTAR)'!$P$3:$R$53,3,0),"")</f>
        <v>10988301000714</v>
      </c>
      <c r="B63" s="5" t="str">
        <f>'[1]TCE - ANEXO III - Preencher'!C72</f>
        <v>UPAE PETROLINA</v>
      </c>
      <c r="C63" s="6"/>
      <c r="D63" s="7" t="str">
        <f>'[1]TCE - ANEXO III - Preencher'!E72</f>
        <v>DANIELA COSTA</v>
      </c>
      <c r="E63" s="5" t="str">
        <f>IF('[1]TCE - ANEXO III - Preencher'!F72="4 - Assistência Odontológica","2 - Outros Profissionais da Saúde",'[1]TCE - ANEXO II - Enviar TCE'!E62)</f>
        <v>2 - Outros Profissionais da Saúde</v>
      </c>
      <c r="F63" s="8" t="str">
        <f>'[1]TCE - ANEXO III - Preencher'!G72</f>
        <v>3241-15</v>
      </c>
      <c r="G63" s="9">
        <f>IF('[1]TCE - ANEXO III - Preencher'!H72="","",'[1]TCE - ANEXO III - Preencher'!H72)</f>
        <v>43952</v>
      </c>
      <c r="H63" s="10">
        <f>'[1]TCE - ANEXO III - Preencher'!I72</f>
        <v>36.770000000000003</v>
      </c>
      <c r="I63" s="10">
        <f>'[1]TCE - ANEXO III - Preencher'!J72</f>
        <v>301.02</v>
      </c>
      <c r="J63" s="10">
        <f>'[1]TCE - ANEXO III - Preencher'!K72</f>
        <v>0</v>
      </c>
      <c r="K63" s="11">
        <f>'[1]TCE - ANEXO III - Preencher'!L72</f>
        <v>10.29</v>
      </c>
      <c r="L63" s="11">
        <f>'[1]TCE - ANEXO III - Preencher'!M72</f>
        <v>0</v>
      </c>
      <c r="M63" s="11">
        <f t="shared" si="1"/>
        <v>10.29</v>
      </c>
      <c r="N63" s="11">
        <f>'[1]TCE - ANEXO III - Preencher'!O72</f>
        <v>0.94</v>
      </c>
      <c r="O63" s="11">
        <f>'[1]TCE - ANEXO III - Preencher'!P72</f>
        <v>0</v>
      </c>
      <c r="P63" s="12">
        <f t="shared" si="2"/>
        <v>0.94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349.02</v>
      </c>
    </row>
    <row r="64" spans="1:28" s="1" customFormat="1" x14ac:dyDescent="0.25">
      <c r="A64" s="4">
        <f>IFERROR(VLOOKUP(B64,'[1]DADOS (OCULTAR)'!$P$3:$R$53,3,0),"")</f>
        <v>10988301000714</v>
      </c>
      <c r="B64" s="5" t="str">
        <f>'[1]TCE - ANEXO III - Preencher'!C73</f>
        <v>UPAE PETROLINA</v>
      </c>
      <c r="C64" s="6"/>
      <c r="D64" s="7" t="str">
        <f>'[1]TCE - ANEXO III - Preencher'!E73</f>
        <v>DANIELA DA SILVA SOUZA</v>
      </c>
      <c r="E64" s="5" t="str">
        <f>IF('[1]TCE - ANEXO III - Preencher'!F73="4 - Assistência Odontológica","2 - Outros Profissionais da Saúde",'[1]TCE - ANEXO II - Enviar TCE'!E63)</f>
        <v>2 - Outros Profissionais da Saúde</v>
      </c>
      <c r="F64" s="8" t="str">
        <f>'[1]TCE - ANEXO III - Preencher'!G73</f>
        <v>5211-30</v>
      </c>
      <c r="G64" s="9">
        <f>IF('[1]TCE - ANEXO III - Preencher'!H73="","",'[1]TCE - ANEXO III - Preencher'!H73)</f>
        <v>43952</v>
      </c>
      <c r="H64" s="10">
        <f>'[1]TCE - ANEXO III - Preencher'!I73</f>
        <v>0</v>
      </c>
      <c r="I64" s="10">
        <f>'[1]TCE - ANEXO III - Preencher'!J73</f>
        <v>0</v>
      </c>
      <c r="J64" s="10">
        <f>'[1]TCE - ANEXO III - Preencher'!K73</f>
        <v>0</v>
      </c>
      <c r="K64" s="11">
        <f>'[1]TCE - ANEXO III - Preencher'!L73</f>
        <v>0</v>
      </c>
      <c r="L64" s="11">
        <f>'[1]TCE - ANEXO III - Preencher'!M73</f>
        <v>0</v>
      </c>
      <c r="M64" s="11">
        <f t="shared" si="1"/>
        <v>0</v>
      </c>
      <c r="N64" s="11">
        <f>'[1]TCE - ANEXO III - Preencher'!O73</f>
        <v>0.94</v>
      </c>
      <c r="O64" s="11">
        <f>'[1]TCE - ANEXO III - Preencher'!P73</f>
        <v>0</v>
      </c>
      <c r="P64" s="12">
        <f t="shared" si="2"/>
        <v>0.94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0.94</v>
      </c>
    </row>
    <row r="65" spans="1:28" s="1" customFormat="1" x14ac:dyDescent="0.25">
      <c r="A65" s="4">
        <f>IFERROR(VLOOKUP(B65,'[1]DADOS (OCULTAR)'!$P$3:$R$53,3,0),"")</f>
        <v>10988301000714</v>
      </c>
      <c r="B65" s="5" t="str">
        <f>'[1]TCE - ANEXO III - Preencher'!C74</f>
        <v>UPAE PETROLINA</v>
      </c>
      <c r="C65" s="6"/>
      <c r="D65" s="7" t="str">
        <f>'[1]TCE - ANEXO III - Preencher'!E74</f>
        <v>DANIELA FRANCISCO DA SILVA CAMPOS</v>
      </c>
      <c r="E65" s="5" t="str">
        <f>IF('[1]TCE - ANEXO III - Preencher'!F74="4 - Assistência Odontológica","2 - Outros Profissionais da Saúde",'[1]TCE - ANEXO II - Enviar TCE'!E64)</f>
        <v>3 - Administrativo</v>
      </c>
      <c r="F65" s="8" t="str">
        <f>'[1]TCE - ANEXO III - Preencher'!G74</f>
        <v>4110-10</v>
      </c>
      <c r="G65" s="9">
        <f>IF('[1]TCE - ANEXO III - Preencher'!H74="","",'[1]TCE - ANEXO III - Preencher'!H74)</f>
        <v>43952</v>
      </c>
      <c r="H65" s="10">
        <f>'[1]TCE - ANEXO III - Preencher'!I74</f>
        <v>0</v>
      </c>
      <c r="I65" s="10">
        <f>'[1]TCE - ANEXO III - Preencher'!J74</f>
        <v>0</v>
      </c>
      <c r="J65" s="10">
        <f>'[1]TCE - ANEXO III - Preencher'!K74</f>
        <v>0</v>
      </c>
      <c r="K65" s="11">
        <f>'[1]TCE - ANEXO III - Preencher'!L74</f>
        <v>41.16</v>
      </c>
      <c r="L65" s="11">
        <f>'[1]TCE - ANEXO III - Preencher'!M74</f>
        <v>0</v>
      </c>
      <c r="M65" s="11">
        <f t="shared" si="1"/>
        <v>41.16</v>
      </c>
      <c r="N65" s="11">
        <f>'[1]TCE - ANEXO III - Preencher'!O74</f>
        <v>0.94</v>
      </c>
      <c r="O65" s="11">
        <f>'[1]TCE - ANEXO III - Preencher'!P74</f>
        <v>0</v>
      </c>
      <c r="P65" s="12">
        <f t="shared" si="2"/>
        <v>0.94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42.099999999999994</v>
      </c>
    </row>
    <row r="66" spans="1:28" s="1" customFormat="1" x14ac:dyDescent="0.25">
      <c r="A66" s="4">
        <f>IFERROR(VLOOKUP(B66,'[1]DADOS (OCULTAR)'!$P$3:$R$53,3,0),"")</f>
        <v>10988301000714</v>
      </c>
      <c r="B66" s="5" t="str">
        <f>'[1]TCE - ANEXO III - Preencher'!C75</f>
        <v>UPAE PETROLINA</v>
      </c>
      <c r="C66" s="6"/>
      <c r="D66" s="7" t="str">
        <f>'[1]TCE - ANEXO III - Preencher'!E75</f>
        <v>DANIELA LUCENA DE PAULA</v>
      </c>
      <c r="E66" s="5" t="str">
        <f>IF('[1]TCE - ANEXO III - Preencher'!F75="4 - Assistência Odontológica","2 - Outros Profissionais da Saúde",'[1]TCE - ANEXO II - Enviar TCE'!E65)</f>
        <v>2 - Outros Profissionais da Saúde</v>
      </c>
      <c r="F66" s="8" t="str">
        <f>'[1]TCE - ANEXO III - Preencher'!G75</f>
        <v>2236-05</v>
      </c>
      <c r="G66" s="9">
        <f>IF('[1]TCE - ANEXO III - Preencher'!H75="","",'[1]TCE - ANEXO III - Preencher'!H75)</f>
        <v>43952</v>
      </c>
      <c r="H66" s="10">
        <f>'[1]TCE - ANEXO III - Preencher'!I75</f>
        <v>27.13</v>
      </c>
      <c r="I66" s="10">
        <f>'[1]TCE - ANEXO III - Preencher'!J75</f>
        <v>217.04</v>
      </c>
      <c r="J66" s="10">
        <f>'[1]TCE - ANEXO III - Preencher'!K75</f>
        <v>0</v>
      </c>
      <c r="K66" s="11">
        <f>'[1]TCE - ANEXO III - Preencher'!L75</f>
        <v>51.45</v>
      </c>
      <c r="L66" s="11">
        <f>'[1]TCE - ANEXO III - Preencher'!M75</f>
        <v>0</v>
      </c>
      <c r="M66" s="11">
        <f t="shared" si="1"/>
        <v>51.45</v>
      </c>
      <c r="N66" s="11">
        <f>'[1]TCE - ANEXO III - Preencher'!O75</f>
        <v>1.97</v>
      </c>
      <c r="O66" s="11">
        <f>'[1]TCE - ANEXO III - Preencher'!P75</f>
        <v>0</v>
      </c>
      <c r="P66" s="12">
        <f t="shared" si="2"/>
        <v>1.97</v>
      </c>
      <c r="Q66" s="11">
        <f>'[1]TCE - ANEXO III - Preencher'!R75</f>
        <v>140</v>
      </c>
      <c r="R66" s="11">
        <f>'[1]TCE - ANEXO III - Preencher'!S75</f>
        <v>61.03</v>
      </c>
      <c r="S66" s="12">
        <f t="shared" si="3"/>
        <v>78.97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376.56000000000006</v>
      </c>
    </row>
    <row r="67" spans="1:28" s="1" customFormat="1" x14ac:dyDescent="0.25">
      <c r="A67" s="4">
        <f>IFERROR(VLOOKUP(B67,'[1]DADOS (OCULTAR)'!$P$3:$R$53,3,0),"")</f>
        <v>10988301000714</v>
      </c>
      <c r="B67" s="5" t="str">
        <f>'[1]TCE - ANEXO III - Preencher'!C76</f>
        <v>UPAE PETROLINA</v>
      </c>
      <c r="C67" s="6"/>
      <c r="D67" s="7" t="str">
        <f>'[1]TCE - ANEXO III - Preencher'!E76</f>
        <v>DANIELE FERREIRA SILVA</v>
      </c>
      <c r="E67" s="5" t="str">
        <f>IF('[1]TCE - ANEXO III - Preencher'!F76="4 - Assistência Odontológica","2 - Outros Profissionais da Saúde",'[1]TCE - ANEXO II - Enviar TCE'!E66)</f>
        <v>2 - Outros Profissionais da Saúde</v>
      </c>
      <c r="F67" s="8" t="str">
        <f>'[1]TCE - ANEXO III - Preencher'!G76</f>
        <v>3222-05</v>
      </c>
      <c r="G67" s="9">
        <f>IF('[1]TCE - ANEXO III - Preencher'!H76="","",'[1]TCE - ANEXO III - Preencher'!H76)</f>
        <v>43952</v>
      </c>
      <c r="H67" s="10">
        <f>'[1]TCE - ANEXO III - Preencher'!I76</f>
        <v>13.3</v>
      </c>
      <c r="I67" s="10">
        <f>'[1]TCE - ANEXO III - Preencher'!J76</f>
        <v>106.42</v>
      </c>
      <c r="J67" s="10">
        <f>'[1]TCE - ANEXO III - Preencher'!K76</f>
        <v>0</v>
      </c>
      <c r="K67" s="11">
        <f>'[1]TCE - ANEXO III - Preencher'!L76</f>
        <v>0</v>
      </c>
      <c r="L67" s="11">
        <f>'[1]TCE - ANEXO III - Preencher'!M76</f>
        <v>0</v>
      </c>
      <c r="M67" s="11">
        <f t="shared" si="1"/>
        <v>0</v>
      </c>
      <c r="N67" s="11">
        <f>'[1]TCE - ANEXO III - Preencher'!O76</f>
        <v>0.94</v>
      </c>
      <c r="O67" s="11">
        <f>'[1]TCE - ANEXO III - Preencher'!P76</f>
        <v>0</v>
      </c>
      <c r="P67" s="12">
        <f t="shared" si="2"/>
        <v>0.94</v>
      </c>
      <c r="Q67" s="11">
        <f>'[1]TCE - ANEXO III - Preencher'!R76</f>
        <v>584</v>
      </c>
      <c r="R67" s="11">
        <f>'[1]TCE - ANEXO III - Preencher'!S76</f>
        <v>54</v>
      </c>
      <c r="S67" s="12">
        <f t="shared" si="3"/>
        <v>530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650.66</v>
      </c>
    </row>
    <row r="68" spans="1:28" s="1" customFormat="1" x14ac:dyDescent="0.25">
      <c r="A68" s="4">
        <f>IFERROR(VLOOKUP(B68,'[1]DADOS (OCULTAR)'!$P$3:$R$53,3,0),"")</f>
        <v>10988301000714</v>
      </c>
      <c r="B68" s="5" t="str">
        <f>'[1]TCE - ANEXO III - Preencher'!C77</f>
        <v>UPAE PETROLINA</v>
      </c>
      <c r="C68" s="6"/>
      <c r="D68" s="7" t="str">
        <f>'[1]TCE - ANEXO III - Preencher'!E77</f>
        <v>DAVI SANTOS SOUTO</v>
      </c>
      <c r="E68" s="5" t="str">
        <f>IF('[1]TCE - ANEXO III - Preencher'!F77="4 - Assistência Odontológica","2 - Outros Profissionais da Saúde",'[1]TCE - ANEXO II - Enviar TCE'!E67)</f>
        <v>3 - Administrativo</v>
      </c>
      <c r="F68" s="8" t="str">
        <f>'[1]TCE - ANEXO III - Preencher'!G77</f>
        <v>4110-10</v>
      </c>
      <c r="G68" s="9">
        <f>IF('[1]TCE - ANEXO III - Preencher'!H77="","",'[1]TCE - ANEXO III - Preencher'!H77)</f>
        <v>43952</v>
      </c>
      <c r="H68" s="10">
        <f>'[1]TCE - ANEXO III - Preencher'!I77</f>
        <v>13.65</v>
      </c>
      <c r="I68" s="10">
        <f>'[1]TCE - ANEXO III - Preencher'!J77</f>
        <v>109.24</v>
      </c>
      <c r="J68" s="10">
        <f>'[1]TCE - ANEXO III - Preencher'!K77</f>
        <v>0</v>
      </c>
      <c r="K68" s="11">
        <f>'[1]TCE - ANEXO III - Preencher'!L77</f>
        <v>92.61</v>
      </c>
      <c r="L68" s="11">
        <f>'[1]TCE - ANEXO III - Preencher'!M77</f>
        <v>26.43</v>
      </c>
      <c r="M68" s="11">
        <f t="shared" ref="M68:M131" si="7">K68-L68</f>
        <v>66.180000000000007</v>
      </c>
      <c r="N68" s="11">
        <f>'[1]TCE - ANEXO III - Preencher'!O77</f>
        <v>0.94</v>
      </c>
      <c r="O68" s="11">
        <f>'[1]TCE - ANEXO III - Preencher'!P77</f>
        <v>0</v>
      </c>
      <c r="P68" s="12">
        <f t="shared" ref="P68:P131" si="8">N68-O68</f>
        <v>0.94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190.01</v>
      </c>
    </row>
    <row r="69" spans="1:28" s="1" customFormat="1" x14ac:dyDescent="0.25">
      <c r="A69" s="4">
        <f>IFERROR(VLOOKUP(B69,'[1]DADOS (OCULTAR)'!$P$3:$R$53,3,0),"")</f>
        <v>10988301000714</v>
      </c>
      <c r="B69" s="5" t="str">
        <f>'[1]TCE - ANEXO III - Preencher'!C78</f>
        <v>UPAE PETROLINA</v>
      </c>
      <c r="C69" s="6"/>
      <c r="D69" s="7" t="str">
        <f>'[1]TCE - ANEXO III - Preencher'!E78</f>
        <v>DEBORA DA TRINDADE</v>
      </c>
      <c r="E69" s="5" t="str">
        <f>IF('[1]TCE - ANEXO III - Preencher'!F78="4 - Assistência Odontológica","2 - Outros Profissionais da Saúde",'[1]TCE - ANEXO II - Enviar TCE'!E68)</f>
        <v>3 - Administrativo</v>
      </c>
      <c r="F69" s="8" t="str">
        <f>'[1]TCE - ANEXO III - Preencher'!G78</f>
        <v>4110-10</v>
      </c>
      <c r="G69" s="9">
        <f>IF('[1]TCE - ANEXO III - Preencher'!H78="","",'[1]TCE - ANEXO III - Preencher'!H78)</f>
        <v>43952</v>
      </c>
      <c r="H69" s="10">
        <f>'[1]TCE - ANEXO III - Preencher'!I78</f>
        <v>18.2</v>
      </c>
      <c r="I69" s="10">
        <f>'[1]TCE - ANEXO III - Preencher'!J78</f>
        <v>195.78</v>
      </c>
      <c r="J69" s="10">
        <f>'[1]TCE - ANEXO III - Preencher'!K78</f>
        <v>0</v>
      </c>
      <c r="K69" s="11">
        <f>'[1]TCE - ANEXO III - Preencher'!L78</f>
        <v>41.16</v>
      </c>
      <c r="L69" s="11">
        <f>'[1]TCE - ANEXO III - Preencher'!M78</f>
        <v>0</v>
      </c>
      <c r="M69" s="11">
        <f t="shared" si="7"/>
        <v>41.16</v>
      </c>
      <c r="N69" s="11">
        <f>'[1]TCE - ANEXO III - Preencher'!O78</f>
        <v>0.94</v>
      </c>
      <c r="O69" s="11">
        <f>'[1]TCE - ANEXO III - Preencher'!P78</f>
        <v>0</v>
      </c>
      <c r="P69" s="12">
        <f t="shared" si="8"/>
        <v>0.94</v>
      </c>
      <c r="Q69" s="11">
        <f>'[1]TCE - ANEXO III - Preencher'!R78</f>
        <v>0</v>
      </c>
      <c r="R69" s="11">
        <f>'[1]TCE - ANEXO III - Preencher'!S78</f>
        <v>0</v>
      </c>
      <c r="S69" s="12">
        <f t="shared" si="9"/>
        <v>0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256.08</v>
      </c>
    </row>
    <row r="70" spans="1:28" s="1" customFormat="1" x14ac:dyDescent="0.25">
      <c r="A70" s="4">
        <f>IFERROR(VLOOKUP(B70,'[1]DADOS (OCULTAR)'!$P$3:$R$53,3,0),"")</f>
        <v>10988301000714</v>
      </c>
      <c r="B70" s="5" t="str">
        <f>'[1]TCE - ANEXO III - Preencher'!C79</f>
        <v>UPAE PETROLINA</v>
      </c>
      <c r="C70" s="6"/>
      <c r="D70" s="7" t="str">
        <f>'[1]TCE - ANEXO III - Preencher'!E79</f>
        <v>DEBORA THAIS MARTINS BEZERRA</v>
      </c>
      <c r="E70" s="5" t="str">
        <f>IF('[1]TCE - ANEXO III - Preencher'!F79="4 - Assistência Odontológica","2 - Outros Profissionais da Saúde",'[1]TCE - ANEXO II - Enviar TCE'!E69)</f>
        <v>1 - Médico</v>
      </c>
      <c r="F70" s="8" t="str">
        <f>'[1]TCE - ANEXO III - Preencher'!G79</f>
        <v>2251-25</v>
      </c>
      <c r="G70" s="9">
        <f>IF('[1]TCE - ANEXO III - Preencher'!H79="","",'[1]TCE - ANEXO III - Preencher'!H79)</f>
        <v>43952</v>
      </c>
      <c r="H70" s="10">
        <f>'[1]TCE - ANEXO III - Preencher'!I79</f>
        <v>58.09</v>
      </c>
      <c r="I70" s="10">
        <f>'[1]TCE - ANEXO III - Preencher'!J79</f>
        <v>464.71</v>
      </c>
      <c r="J70" s="10">
        <f>'[1]TCE - ANEXO III - Preencher'!K79</f>
        <v>0</v>
      </c>
      <c r="K70" s="11">
        <f>'[1]TCE - ANEXO III - Preencher'!L79</f>
        <v>0</v>
      </c>
      <c r="L70" s="11">
        <f>'[1]TCE - ANEXO III - Preencher'!M79</f>
        <v>0</v>
      </c>
      <c r="M70" s="11">
        <f t="shared" si="7"/>
        <v>0</v>
      </c>
      <c r="N70" s="11">
        <f>'[1]TCE - ANEXO III - Preencher'!O79</f>
        <v>7.49</v>
      </c>
      <c r="O70" s="11">
        <f>'[1]TCE - ANEXO III - Preencher'!P79</f>
        <v>0</v>
      </c>
      <c r="P70" s="12">
        <f t="shared" si="8"/>
        <v>7.49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530.29</v>
      </c>
    </row>
    <row r="71" spans="1:28" s="1" customFormat="1" x14ac:dyDescent="0.25">
      <c r="A71" s="4">
        <f>IFERROR(VLOOKUP(B71,'[1]DADOS (OCULTAR)'!$P$3:$R$53,3,0),"")</f>
        <v>10988301000714</v>
      </c>
      <c r="B71" s="5" t="str">
        <f>'[1]TCE - ANEXO III - Preencher'!C80</f>
        <v>UPAE PETROLINA</v>
      </c>
      <c r="C71" s="6"/>
      <c r="D71" s="7" t="str">
        <f>'[1]TCE - ANEXO III - Preencher'!E80</f>
        <v>DENISE DE AMORIM LOURA MACEDO</v>
      </c>
      <c r="E71" s="5" t="str">
        <f>IF('[1]TCE - ANEXO III - Preencher'!F80="4 - Assistência Odontológica","2 - Outros Profissionais da Saúde",'[1]TCE - ANEXO II - Enviar TCE'!E70)</f>
        <v>2 - Outros Profissionais da Saúde</v>
      </c>
      <c r="F71" s="8" t="str">
        <f>'[1]TCE - ANEXO III - Preencher'!G80</f>
        <v>2234-05</v>
      </c>
      <c r="G71" s="9">
        <f>IF('[1]TCE - ANEXO III - Preencher'!H80="","",'[1]TCE - ANEXO III - Preencher'!H80)</f>
        <v>43952</v>
      </c>
      <c r="H71" s="10">
        <f>'[1]TCE - ANEXO III - Preencher'!I80</f>
        <v>0</v>
      </c>
      <c r="I71" s="10">
        <f>'[1]TCE - ANEXO III - Preencher'!J80</f>
        <v>0</v>
      </c>
      <c r="J71" s="10">
        <f>'[1]TCE - ANEXO III - Preencher'!K80</f>
        <v>0</v>
      </c>
      <c r="K71" s="11">
        <f>'[1]TCE - ANEXO III - Preencher'!L80</f>
        <v>0</v>
      </c>
      <c r="L71" s="11">
        <f>'[1]TCE - ANEXO III - Preencher'!M80</f>
        <v>0</v>
      </c>
      <c r="M71" s="11">
        <f t="shared" si="7"/>
        <v>0</v>
      </c>
      <c r="N71" s="11">
        <f>'[1]TCE - ANEXO III - Preencher'!O80</f>
        <v>0.94</v>
      </c>
      <c r="O71" s="11">
        <f>'[1]TCE - ANEXO III - Preencher'!P80</f>
        <v>0</v>
      </c>
      <c r="P71" s="12">
        <f t="shared" si="8"/>
        <v>0.94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0.94</v>
      </c>
    </row>
    <row r="72" spans="1:28" s="1" customFormat="1" x14ac:dyDescent="0.25">
      <c r="A72" s="4">
        <f>IFERROR(VLOOKUP(B72,'[1]DADOS (OCULTAR)'!$P$3:$R$53,3,0),"")</f>
        <v>10988301000714</v>
      </c>
      <c r="B72" s="5" t="str">
        <f>'[1]TCE - ANEXO III - Preencher'!C81</f>
        <v>UPAE PETROLINA</v>
      </c>
      <c r="C72" s="6"/>
      <c r="D72" s="7" t="str">
        <f>'[1]TCE - ANEXO III - Preencher'!E81</f>
        <v>DENISE KELLY DE LIMA ARAUJO</v>
      </c>
      <c r="E72" s="5" t="str">
        <f>IF('[1]TCE - ANEXO III - Preencher'!F81="4 - Assistência Odontológica","2 - Outros Profissionais da Saúde",'[1]TCE - ANEXO II - Enviar TCE'!E71)</f>
        <v>2 - Outros Profissionais da Saúde</v>
      </c>
      <c r="F72" s="8" t="str">
        <f>'[1]TCE - ANEXO III - Preencher'!G81</f>
        <v>2235-05</v>
      </c>
      <c r="G72" s="9">
        <f>IF('[1]TCE - ANEXO III - Preencher'!H81="","",'[1]TCE - ANEXO III - Preencher'!H81)</f>
        <v>43952</v>
      </c>
      <c r="H72" s="10">
        <f>'[1]TCE - ANEXO III - Preencher'!I81</f>
        <v>34.46</v>
      </c>
      <c r="I72" s="10">
        <f>'[1]TCE - ANEXO III - Preencher'!J81</f>
        <v>275.68</v>
      </c>
      <c r="J72" s="10">
        <f>'[1]TCE - ANEXO III - Preencher'!K81</f>
        <v>0</v>
      </c>
      <c r="K72" s="11">
        <f>'[1]TCE - ANEXO III - Preencher'!L81</f>
        <v>20.58</v>
      </c>
      <c r="L72" s="11">
        <f>'[1]TCE - ANEXO III - Preencher'!M81</f>
        <v>2.99</v>
      </c>
      <c r="M72" s="11">
        <f t="shared" si="7"/>
        <v>17.589999999999996</v>
      </c>
      <c r="N72" s="11">
        <f>'[1]TCE - ANEXO III - Preencher'!O81</f>
        <v>1.97</v>
      </c>
      <c r="O72" s="11">
        <f>'[1]TCE - ANEXO III - Preencher'!P81</f>
        <v>0</v>
      </c>
      <c r="P72" s="12">
        <f t="shared" si="8"/>
        <v>1.97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329.7</v>
      </c>
    </row>
    <row r="73" spans="1:28" s="1" customFormat="1" x14ac:dyDescent="0.25">
      <c r="A73" s="4">
        <f>IFERROR(VLOOKUP(B73,'[1]DADOS (OCULTAR)'!$P$3:$R$53,3,0),"")</f>
        <v>10988301000714</v>
      </c>
      <c r="B73" s="5" t="str">
        <f>'[1]TCE - ANEXO III - Preencher'!C82</f>
        <v>UPAE PETROLINA</v>
      </c>
      <c r="C73" s="6"/>
      <c r="D73" s="7" t="str">
        <f>'[1]TCE - ANEXO III - Preencher'!E82</f>
        <v>DIEGO BATISTA E SILVA</v>
      </c>
      <c r="E73" s="5" t="str">
        <f>IF('[1]TCE - ANEXO III - Preencher'!F82="4 - Assistência Odontológica","2 - Outros Profissionais da Saúde",'[1]TCE - ANEXO II - Enviar TCE'!E72)</f>
        <v>1 - Médico</v>
      </c>
      <c r="F73" s="8" t="str">
        <f>'[1]TCE - ANEXO III - Preencher'!G82</f>
        <v>2251-25</v>
      </c>
      <c r="G73" s="9">
        <f>IF('[1]TCE - ANEXO III - Preencher'!H82="","",'[1]TCE - ANEXO III - Preencher'!H82)</f>
        <v>43952</v>
      </c>
      <c r="H73" s="10">
        <f>'[1]TCE - ANEXO III - Preencher'!I82</f>
        <v>104.95</v>
      </c>
      <c r="I73" s="10">
        <f>'[1]TCE - ANEXO III - Preencher'!J82</f>
        <v>839.62</v>
      </c>
      <c r="J73" s="10">
        <f>'[1]TCE - ANEXO III - Preencher'!K82</f>
        <v>0</v>
      </c>
      <c r="K73" s="11">
        <f>'[1]TCE - ANEXO III - Preencher'!L82</f>
        <v>0</v>
      </c>
      <c r="L73" s="11">
        <f>'[1]TCE - ANEXO III - Preencher'!M82</f>
        <v>0</v>
      </c>
      <c r="M73" s="11">
        <f t="shared" si="7"/>
        <v>0</v>
      </c>
      <c r="N73" s="11">
        <f>'[1]TCE - ANEXO III - Preencher'!O82</f>
        <v>7.49</v>
      </c>
      <c r="O73" s="11">
        <f>'[1]TCE - ANEXO III - Preencher'!P82</f>
        <v>0</v>
      </c>
      <c r="P73" s="12">
        <f t="shared" si="8"/>
        <v>7.49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952.06000000000006</v>
      </c>
    </row>
    <row r="74" spans="1:28" s="1" customFormat="1" x14ac:dyDescent="0.25">
      <c r="A74" s="4">
        <f>IFERROR(VLOOKUP(B74,'[1]DADOS (OCULTAR)'!$P$3:$R$53,3,0),"")</f>
        <v>10988301000714</v>
      </c>
      <c r="B74" s="5" t="str">
        <f>'[1]TCE - ANEXO III - Preencher'!C83</f>
        <v>UPAE PETROLINA</v>
      </c>
      <c r="C74" s="6"/>
      <c r="D74" s="7" t="str">
        <f>'[1]TCE - ANEXO III - Preencher'!E83</f>
        <v>DIEGO FERREIRA CARNEIRO</v>
      </c>
      <c r="E74" s="5" t="str">
        <f>IF('[1]TCE - ANEXO III - Preencher'!F83="4 - Assistência Odontológica","2 - Outros Profissionais da Saúde",'[1]TCE - ANEXO II - Enviar TCE'!E73)</f>
        <v>2 - Outros Profissionais da Saúde</v>
      </c>
      <c r="F74" s="8" t="str">
        <f>'[1]TCE - ANEXO III - Preencher'!G83</f>
        <v>2235-05</v>
      </c>
      <c r="G74" s="9">
        <f>IF('[1]TCE - ANEXO III - Preencher'!H83="","",'[1]TCE - ANEXO III - Preencher'!H83)</f>
        <v>43952</v>
      </c>
      <c r="H74" s="10">
        <f>'[1]TCE - ANEXO III - Preencher'!I83</f>
        <v>31.52</v>
      </c>
      <c r="I74" s="10">
        <f>'[1]TCE - ANEXO III - Preencher'!J83</f>
        <v>252.15</v>
      </c>
      <c r="J74" s="10">
        <f>'[1]TCE - ANEXO III - Preencher'!K83</f>
        <v>0</v>
      </c>
      <c r="K74" s="11">
        <f>'[1]TCE - ANEXO III - Preencher'!L83</f>
        <v>0</v>
      </c>
      <c r="L74" s="11">
        <f>'[1]TCE - ANEXO III - Preencher'!M83</f>
        <v>2.99</v>
      </c>
      <c r="M74" s="11">
        <f t="shared" si="7"/>
        <v>-2.99</v>
      </c>
      <c r="N74" s="11">
        <f>'[1]TCE - ANEXO III - Preencher'!O83</f>
        <v>1.97</v>
      </c>
      <c r="O74" s="11">
        <f>'[1]TCE - ANEXO III - Preencher'!P83</f>
        <v>0</v>
      </c>
      <c r="P74" s="12">
        <f t="shared" si="8"/>
        <v>1.97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282.65000000000003</v>
      </c>
    </row>
    <row r="75" spans="1:28" s="1" customFormat="1" x14ac:dyDescent="0.25">
      <c r="A75" s="4">
        <f>IFERROR(VLOOKUP(B75,'[1]DADOS (OCULTAR)'!$P$3:$R$53,3,0),"")</f>
        <v>10988301000714</v>
      </c>
      <c r="B75" s="5" t="str">
        <f>'[1]TCE - ANEXO III - Preencher'!C84</f>
        <v>UPAE PETROLINA</v>
      </c>
      <c r="C75" s="6"/>
      <c r="D75" s="7" t="str">
        <f>'[1]TCE - ANEXO III - Preencher'!E84</f>
        <v>DIEGO VINICIUS SOUZA MENDES</v>
      </c>
      <c r="E75" s="5" t="str">
        <f>IF('[1]TCE - ANEXO III - Preencher'!F84="4 - Assistência Odontológica","2 - Outros Profissionais da Saúde",'[1]TCE - ANEXO II - Enviar TCE'!E74)</f>
        <v>3 - Administrativo</v>
      </c>
      <c r="F75" s="8" t="str">
        <f>'[1]TCE - ANEXO III - Preencher'!G84</f>
        <v>4141-05</v>
      </c>
      <c r="G75" s="9">
        <f>IF('[1]TCE - ANEXO III - Preencher'!H84="","",'[1]TCE - ANEXO III - Preencher'!H84)</f>
        <v>43952</v>
      </c>
      <c r="H75" s="10">
        <f>'[1]TCE - ANEXO III - Preencher'!I84</f>
        <v>14.68</v>
      </c>
      <c r="I75" s="10">
        <f>'[1]TCE - ANEXO III - Preencher'!J84</f>
        <v>117.41</v>
      </c>
      <c r="J75" s="10">
        <f>'[1]TCE - ANEXO III - Preencher'!K84</f>
        <v>0</v>
      </c>
      <c r="K75" s="11">
        <f>'[1]TCE - ANEXO III - Preencher'!L84</f>
        <v>92.61</v>
      </c>
      <c r="L75" s="11">
        <f>'[1]TCE - ANEXO III - Preencher'!M84</f>
        <v>22.06</v>
      </c>
      <c r="M75" s="11">
        <f t="shared" si="7"/>
        <v>70.55</v>
      </c>
      <c r="N75" s="11">
        <f>'[1]TCE - ANEXO III - Preencher'!O84</f>
        <v>0.94</v>
      </c>
      <c r="O75" s="11">
        <f>'[1]TCE - ANEXO III - Preencher'!P84</f>
        <v>0</v>
      </c>
      <c r="P75" s="12">
        <f t="shared" si="8"/>
        <v>0.94</v>
      </c>
      <c r="Q75" s="11">
        <f>'[1]TCE - ANEXO III - Preencher'!R84</f>
        <v>140</v>
      </c>
      <c r="R75" s="11">
        <f>'[1]TCE - ANEXO III - Preencher'!S84</f>
        <v>66.17</v>
      </c>
      <c r="S75" s="12">
        <f t="shared" si="9"/>
        <v>73.83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277.40999999999997</v>
      </c>
    </row>
    <row r="76" spans="1:28" s="1" customFormat="1" x14ac:dyDescent="0.25">
      <c r="A76" s="4">
        <f>IFERROR(VLOOKUP(B76,'[1]DADOS (OCULTAR)'!$P$3:$R$53,3,0),"")</f>
        <v>10988301000714</v>
      </c>
      <c r="B76" s="5" t="str">
        <f>'[1]TCE - ANEXO III - Preencher'!C85</f>
        <v>UPAE PETROLINA</v>
      </c>
      <c r="C76" s="6"/>
      <c r="D76" s="7" t="str">
        <f>'[1]TCE - ANEXO III - Preencher'!E85</f>
        <v>EDCLEI BROTAS NUNES</v>
      </c>
      <c r="E76" s="5" t="str">
        <f>IF('[1]TCE - ANEXO III - Preencher'!F85="4 - Assistência Odontológica","2 - Outros Profissionais da Saúde",'[1]TCE - ANEXO II - Enviar TCE'!E75)</f>
        <v>3 - Administrativo</v>
      </c>
      <c r="F76" s="8" t="str">
        <f>'[1]TCE - ANEXO III - Preencher'!G85</f>
        <v>5174-10</v>
      </c>
      <c r="G76" s="9">
        <f>IF('[1]TCE - ANEXO III - Preencher'!H85="","",'[1]TCE - ANEXO III - Preencher'!H85)</f>
        <v>43952</v>
      </c>
      <c r="H76" s="10">
        <f>'[1]TCE - ANEXO III - Preencher'!I85</f>
        <v>12.47</v>
      </c>
      <c r="I76" s="10">
        <f>'[1]TCE - ANEXO III - Preencher'!J85</f>
        <v>99.76</v>
      </c>
      <c r="J76" s="10">
        <f>'[1]TCE - ANEXO III - Preencher'!K85</f>
        <v>0</v>
      </c>
      <c r="K76" s="11">
        <f>'[1]TCE - ANEXO III - Preencher'!L85</f>
        <v>82.32</v>
      </c>
      <c r="L76" s="11">
        <f>'[1]TCE - ANEXO III - Preencher'!M85</f>
        <v>0</v>
      </c>
      <c r="M76" s="11">
        <f t="shared" si="7"/>
        <v>82.32</v>
      </c>
      <c r="N76" s="11">
        <f>'[1]TCE - ANEXO III - Preencher'!O85</f>
        <v>0.94</v>
      </c>
      <c r="O76" s="11">
        <f>'[1]TCE - ANEXO III - Preencher'!P85</f>
        <v>0</v>
      </c>
      <c r="P76" s="12">
        <f t="shared" si="8"/>
        <v>0.94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195.49</v>
      </c>
    </row>
    <row r="77" spans="1:28" s="1" customFormat="1" x14ac:dyDescent="0.25">
      <c r="A77" s="4">
        <f>IFERROR(VLOOKUP(B77,'[1]DADOS (OCULTAR)'!$P$3:$R$53,3,0),"")</f>
        <v>10988301000714</v>
      </c>
      <c r="B77" s="5" t="str">
        <f>'[1]TCE - ANEXO III - Preencher'!C86</f>
        <v>UPAE PETROLINA</v>
      </c>
      <c r="C77" s="6"/>
      <c r="D77" s="7" t="str">
        <f>'[1]TCE - ANEXO III - Preencher'!E86</f>
        <v>EDILENE LIMA RODRIGUES</v>
      </c>
      <c r="E77" s="5" t="str">
        <f>IF('[1]TCE - ANEXO III - Preencher'!F86="4 - Assistência Odontológica","2 - Outros Profissionais da Saúde",'[1]TCE - ANEXO II - Enviar TCE'!E76)</f>
        <v>2 - Outros Profissionais da Saúde</v>
      </c>
      <c r="F77" s="8" t="str">
        <f>'[1]TCE - ANEXO III - Preencher'!G86</f>
        <v>3222-05</v>
      </c>
      <c r="G77" s="9">
        <f>IF('[1]TCE - ANEXO III - Preencher'!H86="","",'[1]TCE - ANEXO III - Preencher'!H86)</f>
        <v>43952</v>
      </c>
      <c r="H77" s="10">
        <f>'[1]TCE - ANEXO III - Preencher'!I86</f>
        <v>14.32</v>
      </c>
      <c r="I77" s="10">
        <f>'[1]TCE - ANEXO III - Preencher'!J86</f>
        <v>114.54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0.94</v>
      </c>
      <c r="O77" s="11">
        <f>'[1]TCE - ANEXO III - Preencher'!P86</f>
        <v>0</v>
      </c>
      <c r="P77" s="12">
        <f t="shared" si="8"/>
        <v>0.94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129.80000000000001</v>
      </c>
    </row>
    <row r="78" spans="1:28" s="1" customFormat="1" x14ac:dyDescent="0.25">
      <c r="A78" s="4">
        <f>IFERROR(VLOOKUP(B78,'[1]DADOS (OCULTAR)'!$P$3:$R$53,3,0),"")</f>
        <v>10988301000714</v>
      </c>
      <c r="B78" s="5" t="str">
        <f>'[1]TCE - ANEXO III - Preencher'!C87</f>
        <v>UPAE PETROLINA</v>
      </c>
      <c r="C78" s="6"/>
      <c r="D78" s="7" t="str">
        <f>'[1]TCE - ANEXO III - Preencher'!E87</f>
        <v>EDILSON SILVA HERCULANO</v>
      </c>
      <c r="E78" s="5" t="str">
        <f>IF('[1]TCE - ANEXO III - Preencher'!F87="4 - Assistência Odontológica","2 - Outros Profissionais da Saúde",'[1]TCE - ANEXO II - Enviar TCE'!E77)</f>
        <v>3 - Administrativo</v>
      </c>
      <c r="F78" s="8" t="str">
        <f>'[1]TCE - ANEXO III - Preencher'!G87</f>
        <v>5174-10</v>
      </c>
      <c r="G78" s="9">
        <f>IF('[1]TCE - ANEXO III - Preencher'!H87="","",'[1]TCE - ANEXO III - Preencher'!H87)</f>
        <v>43952</v>
      </c>
      <c r="H78" s="10">
        <f>'[1]TCE - ANEXO III - Preencher'!I87</f>
        <v>14.63</v>
      </c>
      <c r="I78" s="10">
        <f>'[1]TCE - ANEXO III - Preencher'!J87</f>
        <v>117.06</v>
      </c>
      <c r="J78" s="10">
        <f>'[1]TCE - ANEXO III - Preencher'!K87</f>
        <v>0</v>
      </c>
      <c r="K78" s="11">
        <f>'[1]TCE - ANEXO III - Preencher'!L87</f>
        <v>0</v>
      </c>
      <c r="L78" s="11">
        <f>'[1]TCE - ANEXO III - Preencher'!M87</f>
        <v>0</v>
      </c>
      <c r="M78" s="11">
        <f t="shared" si="7"/>
        <v>0</v>
      </c>
      <c r="N78" s="11">
        <f>'[1]TCE - ANEXO III - Preencher'!O87</f>
        <v>0.94</v>
      </c>
      <c r="O78" s="11">
        <f>'[1]TCE - ANEXO III - Preencher'!P87</f>
        <v>0</v>
      </c>
      <c r="P78" s="12">
        <f t="shared" si="8"/>
        <v>0.94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132.63</v>
      </c>
    </row>
    <row r="79" spans="1:28" s="1" customFormat="1" x14ac:dyDescent="0.25">
      <c r="A79" s="4">
        <f>IFERROR(VLOOKUP(B79,'[1]DADOS (OCULTAR)'!$P$3:$R$53,3,0),"")</f>
        <v>10988301000714</v>
      </c>
      <c r="B79" s="5" t="str">
        <f>'[1]TCE - ANEXO III - Preencher'!C88</f>
        <v>UPAE PETROLINA</v>
      </c>
      <c r="C79" s="6"/>
      <c r="D79" s="7" t="str">
        <f>'[1]TCE - ANEXO III - Preencher'!E88</f>
        <v>EDMILSON CELESTINO DOS SANTOS</v>
      </c>
      <c r="E79" s="5" t="str">
        <f>IF('[1]TCE - ANEXO III - Preencher'!F88="4 - Assistência Odontológica","2 - Outros Profissionais da Saúde",'[1]TCE - ANEXO II - Enviar TCE'!E78)</f>
        <v>3 - Administrativo</v>
      </c>
      <c r="F79" s="8" t="str">
        <f>'[1]TCE - ANEXO III - Preencher'!G88</f>
        <v>5174-10</v>
      </c>
      <c r="G79" s="9">
        <f>IF('[1]TCE - ANEXO III - Preencher'!H88="","",'[1]TCE - ANEXO III - Preencher'!H88)</f>
        <v>43952</v>
      </c>
      <c r="H79" s="10">
        <f>'[1]TCE - ANEXO III - Preencher'!I88</f>
        <v>0</v>
      </c>
      <c r="I79" s="10">
        <f>'[1]TCE - ANEXO III - Preencher'!J88</f>
        <v>0</v>
      </c>
      <c r="J79" s="10">
        <f>'[1]TCE - ANEXO III - Preencher'!K88</f>
        <v>0</v>
      </c>
      <c r="K79" s="11">
        <f>'[1]TCE - ANEXO III - Preencher'!L88</f>
        <v>92.61</v>
      </c>
      <c r="L79" s="11">
        <f>'[1]TCE - ANEXO III - Preencher'!M88</f>
        <v>0</v>
      </c>
      <c r="M79" s="11">
        <f t="shared" si="7"/>
        <v>92.61</v>
      </c>
      <c r="N79" s="11">
        <f>'[1]TCE - ANEXO III - Preencher'!O88</f>
        <v>0.94</v>
      </c>
      <c r="O79" s="11">
        <f>'[1]TCE - ANEXO III - Preencher'!P88</f>
        <v>0</v>
      </c>
      <c r="P79" s="12">
        <f t="shared" si="8"/>
        <v>0.94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93.55</v>
      </c>
    </row>
    <row r="80" spans="1:28" s="1" customFormat="1" x14ac:dyDescent="0.25">
      <c r="A80" s="4">
        <f>IFERROR(VLOOKUP(B80,'[1]DADOS (OCULTAR)'!$P$3:$R$53,3,0),"")</f>
        <v>10988301000714</v>
      </c>
      <c r="B80" s="5" t="str">
        <f>'[1]TCE - ANEXO III - Preencher'!C89</f>
        <v>UPAE PETROLINA</v>
      </c>
      <c r="C80" s="6"/>
      <c r="D80" s="7" t="str">
        <f>'[1]TCE - ANEXO III - Preencher'!E89</f>
        <v>EDNA DOS SANTOS COSTA QUEIROZ</v>
      </c>
      <c r="E80" s="5" t="str">
        <f>IF('[1]TCE - ANEXO III - Preencher'!F89="4 - Assistência Odontológica","2 - Outros Profissionais da Saúde",'[1]TCE - ANEXO II - Enviar TCE'!E79)</f>
        <v>3 - Administrativo</v>
      </c>
      <c r="F80" s="8" t="str">
        <f>'[1]TCE - ANEXO III - Preencher'!G89</f>
        <v>1421-05</v>
      </c>
      <c r="G80" s="9">
        <f>IF('[1]TCE - ANEXO III - Preencher'!H89="","",'[1]TCE - ANEXO III - Preencher'!H89)</f>
        <v>43952</v>
      </c>
      <c r="H80" s="10">
        <f>'[1]TCE - ANEXO III - Preencher'!I89</f>
        <v>227.06</v>
      </c>
      <c r="I80" s="10">
        <f>'[1]TCE - ANEXO III - Preencher'!J89</f>
        <v>2248.96</v>
      </c>
      <c r="J80" s="10">
        <f>'[1]TCE - ANEXO III - Preencher'!K89</f>
        <v>11779.09</v>
      </c>
      <c r="K80" s="11">
        <f>'[1]TCE - ANEXO III - Preencher'!L89</f>
        <v>0</v>
      </c>
      <c r="L80" s="11">
        <f>'[1]TCE - ANEXO III - Preencher'!M89</f>
        <v>30</v>
      </c>
      <c r="M80" s="11">
        <f t="shared" si="7"/>
        <v>-30</v>
      </c>
      <c r="N80" s="11">
        <f>'[1]TCE - ANEXO III - Preencher'!O89</f>
        <v>0.94</v>
      </c>
      <c r="O80" s="11">
        <f>'[1]TCE - ANEXO III - Preencher'!P89</f>
        <v>0</v>
      </c>
      <c r="P80" s="12">
        <f t="shared" si="8"/>
        <v>0.94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14226.050000000001</v>
      </c>
    </row>
    <row r="81" spans="1:28" s="1" customFormat="1" x14ac:dyDescent="0.25">
      <c r="A81" s="4">
        <f>IFERROR(VLOOKUP(B81,'[1]DADOS (OCULTAR)'!$P$3:$R$53,3,0),"")</f>
        <v>10988301000714</v>
      </c>
      <c r="B81" s="5" t="str">
        <f>'[1]TCE - ANEXO III - Preencher'!C90</f>
        <v>UPAE PETROLINA</v>
      </c>
      <c r="C81" s="6"/>
      <c r="D81" s="7" t="str">
        <f>'[1]TCE - ANEXO III - Preencher'!E90</f>
        <v>EDVANIA CHRISTIANE FREIRE DE LIMA</v>
      </c>
      <c r="E81" s="5" t="str">
        <f>IF('[1]TCE - ANEXO III - Preencher'!F90="4 - Assistência Odontológica","2 - Outros Profissionais da Saúde",'[1]TCE - ANEXO II - Enviar TCE'!E80)</f>
        <v>2 - Outros Profissionais da Saúde</v>
      </c>
      <c r="F81" s="8" t="str">
        <f>'[1]TCE - ANEXO III - Preencher'!G90</f>
        <v>3222-05</v>
      </c>
      <c r="G81" s="9">
        <f>IF('[1]TCE - ANEXO III - Preencher'!H90="","",'[1]TCE - ANEXO III - Preencher'!H90)</f>
        <v>43952</v>
      </c>
      <c r="H81" s="10">
        <f>'[1]TCE - ANEXO III - Preencher'!I90</f>
        <v>14.12</v>
      </c>
      <c r="I81" s="10">
        <f>'[1]TCE - ANEXO III - Preencher'!J90</f>
        <v>112.93</v>
      </c>
      <c r="J81" s="10">
        <f>'[1]TCE - ANEXO III - Preencher'!K90</f>
        <v>0</v>
      </c>
      <c r="K81" s="11">
        <f>'[1]TCE - ANEXO III - Preencher'!L90</f>
        <v>92.61</v>
      </c>
      <c r="L81" s="11">
        <f>'[1]TCE - ANEXO III - Preencher'!M90</f>
        <v>0</v>
      </c>
      <c r="M81" s="11">
        <f t="shared" si="7"/>
        <v>92.61</v>
      </c>
      <c r="N81" s="11">
        <f>'[1]TCE - ANEXO III - Preencher'!O90</f>
        <v>0.94</v>
      </c>
      <c r="O81" s="11">
        <f>'[1]TCE - ANEXO III - Preencher'!P90</f>
        <v>0</v>
      </c>
      <c r="P81" s="12">
        <f t="shared" si="8"/>
        <v>0.94</v>
      </c>
      <c r="Q81" s="11">
        <f>'[1]TCE - ANEXO III - Preencher'!R90</f>
        <v>112</v>
      </c>
      <c r="R81" s="11">
        <f>'[1]TCE - ANEXO III - Preencher'!S90</f>
        <v>62.7</v>
      </c>
      <c r="S81" s="12">
        <f t="shared" si="9"/>
        <v>49.3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269.90000000000003</v>
      </c>
    </row>
    <row r="82" spans="1:28" s="1" customFormat="1" x14ac:dyDescent="0.25">
      <c r="A82" s="4">
        <f>IFERROR(VLOOKUP(B82,'[1]DADOS (OCULTAR)'!$P$3:$R$53,3,0),"")</f>
        <v>10988301000714</v>
      </c>
      <c r="B82" s="5" t="str">
        <f>'[1]TCE - ANEXO III - Preencher'!C91</f>
        <v>UPAE PETROLINA</v>
      </c>
      <c r="C82" s="6"/>
      <c r="D82" s="7" t="str">
        <f>'[1]TCE - ANEXO III - Preencher'!E91</f>
        <v>ELDA ANAIAAN DE SOUZA</v>
      </c>
      <c r="E82" s="5" t="str">
        <f>IF('[1]TCE - ANEXO III - Preencher'!F91="4 - Assistência Odontológica","2 - Outros Profissionais da Saúde",'[1]TCE - ANEXO II - Enviar TCE'!E81)</f>
        <v>3 - Administrativo</v>
      </c>
      <c r="F82" s="8" t="str">
        <f>'[1]TCE - ANEXO III - Preencher'!G91</f>
        <v>4110-10</v>
      </c>
      <c r="G82" s="9">
        <f>IF('[1]TCE - ANEXO III - Preencher'!H91="","",'[1]TCE - ANEXO III - Preencher'!H91)</f>
        <v>43952</v>
      </c>
      <c r="H82" s="10">
        <f>'[1]TCE - ANEXO III - Preencher'!I91</f>
        <v>14.06</v>
      </c>
      <c r="I82" s="10">
        <f>'[1]TCE - ANEXO III - Preencher'!J91</f>
        <v>112.51</v>
      </c>
      <c r="J82" s="10">
        <f>'[1]TCE - ANEXO III - Preencher'!K91</f>
        <v>0</v>
      </c>
      <c r="K82" s="11">
        <f>'[1]TCE - ANEXO III - Preencher'!L91</f>
        <v>92.61</v>
      </c>
      <c r="L82" s="11">
        <f>'[1]TCE - ANEXO III - Preencher'!M91</f>
        <v>0</v>
      </c>
      <c r="M82" s="11">
        <f t="shared" si="7"/>
        <v>92.61</v>
      </c>
      <c r="N82" s="11">
        <f>'[1]TCE - ANEXO III - Preencher'!O91</f>
        <v>0.94</v>
      </c>
      <c r="O82" s="11">
        <f>'[1]TCE - ANEXO III - Preencher'!P91</f>
        <v>0</v>
      </c>
      <c r="P82" s="12">
        <f t="shared" si="8"/>
        <v>0.94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220.12</v>
      </c>
    </row>
    <row r="83" spans="1:28" s="1" customFormat="1" x14ac:dyDescent="0.25">
      <c r="A83" s="4">
        <f>IFERROR(VLOOKUP(B83,'[1]DADOS (OCULTAR)'!$P$3:$R$53,3,0),"")</f>
        <v>10988301000714</v>
      </c>
      <c r="B83" s="5" t="str">
        <f>'[1]TCE - ANEXO III - Preencher'!C92</f>
        <v>UPAE PETROLINA</v>
      </c>
      <c r="C83" s="6"/>
      <c r="D83" s="7" t="str">
        <f>'[1]TCE - ANEXO III - Preencher'!E92</f>
        <v>ELENILDE RAIANE DE OLIVEIRA CAVALCANTI</v>
      </c>
      <c r="E83" s="5" t="str">
        <f>IF('[1]TCE - ANEXO III - Preencher'!F92="4 - Assistência Odontológica","2 - Outros Profissionais da Saúde",'[1]TCE - ANEXO II - Enviar TCE'!E82)</f>
        <v>3 - Administrativo</v>
      </c>
      <c r="F83" s="8" t="str">
        <f>'[1]TCE - ANEXO III - Preencher'!G92</f>
        <v>4131-15</v>
      </c>
      <c r="G83" s="9">
        <f>IF('[1]TCE - ANEXO III - Preencher'!H92="","",'[1]TCE - ANEXO III - Preencher'!H92)</f>
        <v>43952</v>
      </c>
      <c r="H83" s="10">
        <f>'[1]TCE - ANEXO III - Preencher'!I92</f>
        <v>12.9</v>
      </c>
      <c r="I83" s="10">
        <f>'[1]TCE - ANEXO III - Preencher'!J92</f>
        <v>103.21</v>
      </c>
      <c r="J83" s="10">
        <f>'[1]TCE - ANEXO III - Preencher'!K92</f>
        <v>0</v>
      </c>
      <c r="K83" s="11">
        <f>'[1]TCE - ANEXO III - Preencher'!L92</f>
        <v>92.61</v>
      </c>
      <c r="L83" s="11">
        <f>'[1]TCE - ANEXO III - Preencher'!M92</f>
        <v>0</v>
      </c>
      <c r="M83" s="11">
        <f t="shared" si="7"/>
        <v>92.61</v>
      </c>
      <c r="N83" s="11">
        <f>'[1]TCE - ANEXO III - Preencher'!O92</f>
        <v>0.94</v>
      </c>
      <c r="O83" s="11">
        <f>'[1]TCE - ANEXO III - Preencher'!P92</f>
        <v>0</v>
      </c>
      <c r="P83" s="12">
        <f t="shared" si="8"/>
        <v>0.94</v>
      </c>
      <c r="Q83" s="11">
        <f>'[1]TCE - ANEXO III - Preencher'!R92</f>
        <v>0</v>
      </c>
      <c r="R83" s="11">
        <f>'[1]TCE - ANEXO III - Preencher'!S92</f>
        <v>0</v>
      </c>
      <c r="S83" s="12">
        <f t="shared" si="9"/>
        <v>0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209.66</v>
      </c>
    </row>
    <row r="84" spans="1:28" s="1" customFormat="1" x14ac:dyDescent="0.25">
      <c r="A84" s="4">
        <f>IFERROR(VLOOKUP(B84,'[1]DADOS (OCULTAR)'!$P$3:$R$53,3,0),"")</f>
        <v>10988301000714</v>
      </c>
      <c r="B84" s="5" t="str">
        <f>'[1]TCE - ANEXO III - Preencher'!C93</f>
        <v>UPAE PETROLINA</v>
      </c>
      <c r="C84" s="6"/>
      <c r="D84" s="7" t="str">
        <f>'[1]TCE - ANEXO III - Preencher'!E93</f>
        <v>ELIANA MARCIA VIEIRA ROSA</v>
      </c>
      <c r="E84" s="5" t="str">
        <f>IF('[1]TCE - ANEXO III - Preencher'!F93="4 - Assistência Odontológica","2 - Outros Profissionais da Saúde",'[1]TCE - ANEXO II - Enviar TCE'!E83)</f>
        <v>1 - Médico</v>
      </c>
      <c r="F84" s="8" t="str">
        <f>'[1]TCE - ANEXO III - Preencher'!G93</f>
        <v>2251-25</v>
      </c>
      <c r="G84" s="9">
        <f>IF('[1]TCE - ANEXO III - Preencher'!H93="","",'[1]TCE - ANEXO III - Preencher'!H93)</f>
        <v>43952</v>
      </c>
      <c r="H84" s="10">
        <f>'[1]TCE - ANEXO III - Preencher'!I93</f>
        <v>25.98</v>
      </c>
      <c r="I84" s="10">
        <f>'[1]TCE - ANEXO III - Preencher'!J93</f>
        <v>207.84</v>
      </c>
      <c r="J84" s="10">
        <f>'[1]TCE - ANEXO III - Preencher'!K93</f>
        <v>0</v>
      </c>
      <c r="K84" s="11">
        <f>'[1]TCE - ANEXO III - Preencher'!L93</f>
        <v>0</v>
      </c>
      <c r="L84" s="11">
        <f>'[1]TCE - ANEXO III - Preencher'!M93</f>
        <v>0</v>
      </c>
      <c r="M84" s="11">
        <f t="shared" si="7"/>
        <v>0</v>
      </c>
      <c r="N84" s="11">
        <f>'[1]TCE - ANEXO III - Preencher'!O93</f>
        <v>7.49</v>
      </c>
      <c r="O84" s="11">
        <f>'[1]TCE - ANEXO III - Preencher'!P93</f>
        <v>0</v>
      </c>
      <c r="P84" s="12">
        <f t="shared" si="8"/>
        <v>7.49</v>
      </c>
      <c r="Q84" s="11">
        <f>'[1]TCE - ANEXO III - Preencher'!R93</f>
        <v>0</v>
      </c>
      <c r="R84" s="11">
        <f>'[1]TCE - ANEXO III - Preencher'!S93</f>
        <v>0</v>
      </c>
      <c r="S84" s="12">
        <f t="shared" si="9"/>
        <v>0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241.31</v>
      </c>
    </row>
    <row r="85" spans="1:28" s="1" customFormat="1" x14ac:dyDescent="0.25">
      <c r="A85" s="4">
        <f>IFERROR(VLOOKUP(B85,'[1]DADOS (OCULTAR)'!$P$3:$R$53,3,0),"")</f>
        <v>10988301000714</v>
      </c>
      <c r="B85" s="5" t="str">
        <f>'[1]TCE - ANEXO III - Preencher'!C94</f>
        <v>UPAE PETROLINA</v>
      </c>
      <c r="C85" s="6"/>
      <c r="D85" s="7" t="str">
        <f>'[1]TCE - ANEXO III - Preencher'!E94</f>
        <v>ELIOMAR BATISTA DA SILVA</v>
      </c>
      <c r="E85" s="5" t="str">
        <f>IF('[1]TCE - ANEXO III - Preencher'!F94="4 - Assistência Odontológica","2 - Outros Profissionais da Saúde",'[1]TCE - ANEXO II - Enviar TCE'!E84)</f>
        <v>2 - Outros Profissionais da Saúde</v>
      </c>
      <c r="F85" s="8" t="str">
        <f>'[1]TCE - ANEXO III - Preencher'!G94</f>
        <v>2237-05</v>
      </c>
      <c r="G85" s="9">
        <f>IF('[1]TCE - ANEXO III - Preencher'!H94="","",'[1]TCE - ANEXO III - Preencher'!H94)</f>
        <v>43952</v>
      </c>
      <c r="H85" s="10">
        <f>'[1]TCE - ANEXO III - Preencher'!I94</f>
        <v>14.48</v>
      </c>
      <c r="I85" s="10">
        <f>'[1]TCE - ANEXO III - Preencher'!J94</f>
        <v>115.87</v>
      </c>
      <c r="J85" s="10">
        <f>'[1]TCE - ANEXO III - Preencher'!K94</f>
        <v>0</v>
      </c>
      <c r="K85" s="11">
        <f>'[1]TCE - ANEXO III - Preencher'!L94</f>
        <v>92.61</v>
      </c>
      <c r="L85" s="11">
        <f>'[1]TCE - ANEXO III - Preencher'!M94</f>
        <v>0</v>
      </c>
      <c r="M85" s="11">
        <f t="shared" si="7"/>
        <v>92.61</v>
      </c>
      <c r="N85" s="11">
        <f>'[1]TCE - ANEXO III - Preencher'!O94</f>
        <v>0.94</v>
      </c>
      <c r="O85" s="11">
        <f>'[1]TCE - ANEXO III - Preencher'!P94</f>
        <v>0</v>
      </c>
      <c r="P85" s="12">
        <f t="shared" si="8"/>
        <v>0.94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223.89999999999998</v>
      </c>
    </row>
    <row r="86" spans="1:28" s="1" customFormat="1" x14ac:dyDescent="0.25">
      <c r="A86" s="4">
        <f>IFERROR(VLOOKUP(B86,'[1]DADOS (OCULTAR)'!$P$3:$R$53,3,0),"")</f>
        <v>10988301000714</v>
      </c>
      <c r="B86" s="5" t="str">
        <f>'[1]TCE - ANEXO III - Preencher'!C95</f>
        <v>UPAE PETROLINA</v>
      </c>
      <c r="C86" s="6"/>
      <c r="D86" s="7" t="str">
        <f>'[1]TCE - ANEXO III - Preencher'!E95</f>
        <v>ERICLES OLIVEIRA NUNES</v>
      </c>
      <c r="E86" s="5" t="str">
        <f>IF('[1]TCE - ANEXO III - Preencher'!F95="4 - Assistência Odontológica","2 - Outros Profissionais da Saúde",'[1]TCE - ANEXO II - Enviar TCE'!E85)</f>
        <v>3 - Administrativo</v>
      </c>
      <c r="F86" s="8" t="str">
        <f>'[1]TCE - ANEXO III - Preencher'!G95</f>
        <v>3172-10</v>
      </c>
      <c r="G86" s="9">
        <f>IF('[1]TCE - ANEXO III - Preencher'!H95="","",'[1]TCE - ANEXO III - Preencher'!H95)</f>
        <v>43952</v>
      </c>
      <c r="H86" s="10">
        <f>'[1]TCE - ANEXO III - Preencher'!I95</f>
        <v>22.17</v>
      </c>
      <c r="I86" s="10">
        <f>'[1]TCE - ANEXO III - Preencher'!J95</f>
        <v>177.34</v>
      </c>
      <c r="J86" s="10">
        <f>'[1]TCE - ANEXO III - Preencher'!K95</f>
        <v>0</v>
      </c>
      <c r="K86" s="11">
        <f>'[1]TCE - ANEXO III - Preencher'!L95</f>
        <v>0</v>
      </c>
      <c r="L86" s="11">
        <f>'[1]TCE - ANEXO III - Preencher'!M95</f>
        <v>0</v>
      </c>
      <c r="M86" s="11">
        <f t="shared" si="7"/>
        <v>0</v>
      </c>
      <c r="N86" s="11">
        <f>'[1]TCE - ANEXO III - Preencher'!O95</f>
        <v>0.94</v>
      </c>
      <c r="O86" s="11">
        <f>'[1]TCE - ANEXO III - Preencher'!P95</f>
        <v>0</v>
      </c>
      <c r="P86" s="12">
        <f t="shared" si="8"/>
        <v>0.94</v>
      </c>
      <c r="Q86" s="11">
        <f>'[1]TCE - ANEXO III - Preencher'!R95</f>
        <v>0</v>
      </c>
      <c r="R86" s="11">
        <f>'[1]TCE - ANEXO III - Preencher'!S95</f>
        <v>101.02</v>
      </c>
      <c r="S86" s="12">
        <f t="shared" si="9"/>
        <v>-101.02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99.429999999999993</v>
      </c>
    </row>
    <row r="87" spans="1:28" s="1" customFormat="1" x14ac:dyDescent="0.25">
      <c r="A87" s="4">
        <f>IFERROR(VLOOKUP(B87,'[1]DADOS (OCULTAR)'!$P$3:$R$53,3,0),"")</f>
        <v>10988301000714</v>
      </c>
      <c r="B87" s="5" t="str">
        <f>'[1]TCE - ANEXO III - Preencher'!C96</f>
        <v>UPAE PETROLINA</v>
      </c>
      <c r="C87" s="6"/>
      <c r="D87" s="7" t="str">
        <f>'[1]TCE - ANEXO III - Preencher'!E96</f>
        <v>ERIVAN TRAVASSOS DA SILVA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 t="str">
        <f>'[1]TCE - ANEXO III - Preencher'!G96</f>
        <v>5151-10</v>
      </c>
      <c r="G87" s="9">
        <f>IF('[1]TCE - ANEXO III - Preencher'!H96="","",'[1]TCE - ANEXO III - Preencher'!H96)</f>
        <v>43952</v>
      </c>
      <c r="H87" s="10">
        <f>'[1]TCE - ANEXO III - Preencher'!I96</f>
        <v>14.27</v>
      </c>
      <c r="I87" s="10">
        <f>'[1]TCE - ANEXO III - Preencher'!J96</f>
        <v>114.17</v>
      </c>
      <c r="J87" s="10">
        <f>'[1]TCE - ANEXO III - Preencher'!K96</f>
        <v>0</v>
      </c>
      <c r="K87" s="11">
        <f>'[1]TCE - ANEXO III - Preencher'!L96</f>
        <v>0</v>
      </c>
      <c r="L87" s="11">
        <f>'[1]TCE - ANEXO III - Preencher'!M96</f>
        <v>0</v>
      </c>
      <c r="M87" s="11">
        <f t="shared" si="7"/>
        <v>0</v>
      </c>
      <c r="N87" s="11">
        <f>'[1]TCE - ANEXO III - Preencher'!O96</f>
        <v>0.94</v>
      </c>
      <c r="O87" s="11">
        <f>'[1]TCE - ANEXO III - Preencher'!P96</f>
        <v>0</v>
      </c>
      <c r="P87" s="12">
        <f t="shared" si="8"/>
        <v>0.94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129.38</v>
      </c>
    </row>
    <row r="88" spans="1:28" s="1" customFormat="1" x14ac:dyDescent="0.25">
      <c r="A88" s="4">
        <f>IFERROR(VLOOKUP(B88,'[1]DADOS (OCULTAR)'!$P$3:$R$53,3,0),"")</f>
        <v>10988301000714</v>
      </c>
      <c r="B88" s="5" t="str">
        <f>'[1]TCE - ANEXO III - Preencher'!C97</f>
        <v>UPAE PETROLINA</v>
      </c>
      <c r="C88" s="6"/>
      <c r="D88" s="7" t="str">
        <f>'[1]TCE - ANEXO III - Preencher'!E97</f>
        <v>ESPEDITA MARIA DE SOUZA FONSECA</v>
      </c>
      <c r="E88" s="5" t="str">
        <f>IF('[1]TCE - ANEXO III - Preencher'!F97="4 - Assistência Odontológica","2 - Outros Profissionais da Saúde",'[1]TCE - ANEXO II - Enviar TCE'!E87)</f>
        <v>3 - Administrativo</v>
      </c>
      <c r="F88" s="8" t="str">
        <f>'[1]TCE - ANEXO III - Preencher'!G97</f>
        <v>5134-30</v>
      </c>
      <c r="G88" s="9">
        <f>IF('[1]TCE - ANEXO III - Preencher'!H97="","",'[1]TCE - ANEXO III - Preencher'!H97)</f>
        <v>43952</v>
      </c>
      <c r="H88" s="10">
        <f>'[1]TCE - ANEXO III - Preencher'!I97</f>
        <v>14.64</v>
      </c>
      <c r="I88" s="10">
        <f>'[1]TCE - ANEXO III - Preencher'!J97</f>
        <v>117.09</v>
      </c>
      <c r="J88" s="10">
        <f>'[1]TCE - ANEXO III - Preencher'!K97</f>
        <v>0</v>
      </c>
      <c r="K88" s="11">
        <f>'[1]TCE - ANEXO III - Preencher'!L97</f>
        <v>0</v>
      </c>
      <c r="L88" s="11">
        <f>'[1]TCE - ANEXO III - Preencher'!M97</f>
        <v>0</v>
      </c>
      <c r="M88" s="11">
        <f t="shared" si="7"/>
        <v>0</v>
      </c>
      <c r="N88" s="11">
        <f>'[1]TCE - ANEXO III - Preencher'!O97</f>
        <v>0.94</v>
      </c>
      <c r="O88" s="11">
        <f>'[1]TCE - ANEXO III - Preencher'!P97</f>
        <v>0</v>
      </c>
      <c r="P88" s="12">
        <f t="shared" si="8"/>
        <v>0.94</v>
      </c>
      <c r="Q88" s="11">
        <f>'[1]TCE - ANEXO III - Preencher'!R97</f>
        <v>112</v>
      </c>
      <c r="R88" s="11">
        <f>'[1]TCE - ANEXO III - Preencher'!S97</f>
        <v>54</v>
      </c>
      <c r="S88" s="12">
        <f t="shared" si="9"/>
        <v>58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190.67000000000002</v>
      </c>
    </row>
    <row r="89" spans="1:28" s="1" customFormat="1" x14ac:dyDescent="0.25">
      <c r="A89" s="4">
        <f>IFERROR(VLOOKUP(B89,'[1]DADOS (OCULTAR)'!$P$3:$R$53,3,0),"")</f>
        <v>10988301000714</v>
      </c>
      <c r="B89" s="5" t="str">
        <f>'[1]TCE - ANEXO III - Preencher'!C98</f>
        <v>UPAE PETROLINA</v>
      </c>
      <c r="C89" s="6"/>
      <c r="D89" s="7" t="str">
        <f>'[1]TCE - ANEXO III - Preencher'!E98</f>
        <v>EVANILSON DA SILVA OLIVEIRA</v>
      </c>
      <c r="E89" s="5" t="str">
        <f>IF('[1]TCE - ANEXO III - Preencher'!F98="4 - Assistência Odontológica","2 - Outros Profissionais da Saúde",'[1]TCE - ANEXO II - Enviar TCE'!E88)</f>
        <v>3 - Administrativo</v>
      </c>
      <c r="F89" s="8" t="str">
        <f>'[1]TCE - ANEXO III - Preencher'!G98</f>
        <v>4110-10</v>
      </c>
      <c r="G89" s="9">
        <f>IF('[1]TCE - ANEXO III - Preencher'!H98="","",'[1]TCE - ANEXO III - Preencher'!H98)</f>
        <v>43952</v>
      </c>
      <c r="H89" s="10">
        <f>'[1]TCE - ANEXO III - Preencher'!I98</f>
        <v>10.79</v>
      </c>
      <c r="I89" s="10">
        <f>'[1]TCE - ANEXO III - Preencher'!J98</f>
        <v>86.33</v>
      </c>
      <c r="J89" s="10">
        <f>'[1]TCE - ANEXO III - Preencher'!K98</f>
        <v>0</v>
      </c>
      <c r="K89" s="11">
        <f>'[1]TCE - ANEXO III - Preencher'!L98</f>
        <v>41.16</v>
      </c>
      <c r="L89" s="11">
        <f>'[1]TCE - ANEXO III - Preencher'!M98</f>
        <v>20.9</v>
      </c>
      <c r="M89" s="11">
        <f t="shared" si="7"/>
        <v>20.259999999999998</v>
      </c>
      <c r="N89" s="11">
        <f>'[1]TCE - ANEXO III - Preencher'!O98</f>
        <v>0.94</v>
      </c>
      <c r="O89" s="11">
        <f>'[1]TCE - ANEXO III - Preencher'!P98</f>
        <v>0</v>
      </c>
      <c r="P89" s="12">
        <f t="shared" si="8"/>
        <v>0.94</v>
      </c>
      <c r="Q89" s="11">
        <f>'[1]TCE - ANEXO III - Preencher'!R98</f>
        <v>280</v>
      </c>
      <c r="R89" s="11">
        <f>'[1]TCE - ANEXO III - Preencher'!S98</f>
        <v>62.7</v>
      </c>
      <c r="S89" s="12">
        <f t="shared" si="9"/>
        <v>217.3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335.62</v>
      </c>
    </row>
    <row r="90" spans="1:28" s="1" customFormat="1" x14ac:dyDescent="0.25">
      <c r="A90" s="4">
        <f>IFERROR(VLOOKUP(B90,'[1]DADOS (OCULTAR)'!$P$3:$R$53,3,0),"")</f>
        <v>10988301000714</v>
      </c>
      <c r="B90" s="5" t="str">
        <f>'[1]TCE - ANEXO III - Preencher'!C99</f>
        <v>UPAE PETROLINA</v>
      </c>
      <c r="C90" s="6"/>
      <c r="D90" s="7" t="str">
        <f>'[1]TCE - ANEXO III - Preencher'!E99</f>
        <v>EVORA CARLA FERNANDES LEAL</v>
      </c>
      <c r="E90" s="5" t="str">
        <f>IF('[1]TCE - ANEXO III - Preencher'!F99="4 - Assistência Odontológica","2 - Outros Profissionais da Saúde",'[1]TCE - ANEXO II - Enviar TCE'!E89)</f>
        <v>2 - Outros Profissionais da Saúde</v>
      </c>
      <c r="F90" s="8" t="str">
        <f>'[1]TCE - ANEXO III - Preencher'!G99</f>
        <v>2235-05</v>
      </c>
      <c r="G90" s="9">
        <f>IF('[1]TCE - ANEXO III - Preencher'!H99="","",'[1]TCE - ANEXO III - Preencher'!H99)</f>
        <v>43952</v>
      </c>
      <c r="H90" s="10">
        <f>'[1]TCE - ANEXO III - Preencher'!I99</f>
        <v>33.770000000000003</v>
      </c>
      <c r="I90" s="10">
        <f>'[1]TCE - ANEXO III - Preencher'!J99</f>
        <v>270.17</v>
      </c>
      <c r="J90" s="10">
        <f>'[1]TCE - ANEXO III - Preencher'!K99</f>
        <v>0</v>
      </c>
      <c r="K90" s="11">
        <f>'[1]TCE - ANEXO III - Preencher'!L99</f>
        <v>216.09</v>
      </c>
      <c r="L90" s="11">
        <f>'[1]TCE - ANEXO III - Preencher'!M99</f>
        <v>0</v>
      </c>
      <c r="M90" s="11">
        <f t="shared" si="7"/>
        <v>216.09</v>
      </c>
      <c r="N90" s="11">
        <f>'[1]TCE - ANEXO III - Preencher'!O99</f>
        <v>1.97</v>
      </c>
      <c r="O90" s="11">
        <f>'[1]TCE - ANEXO III - Preencher'!P99</f>
        <v>0</v>
      </c>
      <c r="P90" s="12">
        <f t="shared" si="8"/>
        <v>1.97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522</v>
      </c>
    </row>
    <row r="91" spans="1:28" s="1" customFormat="1" x14ac:dyDescent="0.25">
      <c r="A91" s="4">
        <f>IFERROR(VLOOKUP(B91,'[1]DADOS (OCULTAR)'!$P$3:$R$53,3,0),"")</f>
        <v>10988301000714</v>
      </c>
      <c r="B91" s="5" t="str">
        <f>'[1]TCE - ANEXO III - Preencher'!C100</f>
        <v>UPAE PETROLINA</v>
      </c>
      <c r="C91" s="6"/>
      <c r="D91" s="7" t="str">
        <f>'[1]TCE - ANEXO III - Preencher'!E100</f>
        <v>FABIA SORAIA NOBRE DA SILVA SANTOS</v>
      </c>
      <c r="E91" s="5" t="str">
        <f>IF('[1]TCE - ANEXO III - Preencher'!F100="4 - Assistência Odontológica","2 - Outros Profissionais da Saúde",'[1]TCE - ANEXO II - Enviar TCE'!E90)</f>
        <v>2 - Outros Profissionais da Saúde</v>
      </c>
      <c r="F91" s="8" t="str">
        <f>'[1]TCE - ANEXO III - Preencher'!G100</f>
        <v>3222-05</v>
      </c>
      <c r="G91" s="9">
        <f>IF('[1]TCE - ANEXO III - Preencher'!H100="","",'[1]TCE - ANEXO III - Preencher'!H100)</f>
        <v>43952</v>
      </c>
      <c r="H91" s="10">
        <f>'[1]TCE - ANEXO III - Preencher'!I100</f>
        <v>14.78</v>
      </c>
      <c r="I91" s="10">
        <f>'[1]TCE - ANEXO III - Preencher'!J100</f>
        <v>118.23</v>
      </c>
      <c r="J91" s="10">
        <f>'[1]TCE - ANEXO III - Preencher'!K100</f>
        <v>0</v>
      </c>
      <c r="K91" s="11">
        <f>'[1]TCE - ANEXO III - Preencher'!L100</f>
        <v>92.61</v>
      </c>
      <c r="L91" s="11">
        <f>'[1]TCE - ANEXO III - Preencher'!M100</f>
        <v>0</v>
      </c>
      <c r="M91" s="11">
        <f t="shared" si="7"/>
        <v>92.61</v>
      </c>
      <c r="N91" s="11">
        <f>'[1]TCE - ANEXO III - Preencher'!O100</f>
        <v>0.94</v>
      </c>
      <c r="O91" s="11">
        <f>'[1]TCE - ANEXO III - Preencher'!P100</f>
        <v>0</v>
      </c>
      <c r="P91" s="12">
        <f t="shared" si="8"/>
        <v>0.94</v>
      </c>
      <c r="Q91" s="11">
        <f>'[1]TCE - ANEXO III - Preencher'!R100</f>
        <v>112</v>
      </c>
      <c r="R91" s="11">
        <f>'[1]TCE - ANEXO III - Preencher'!S100</f>
        <v>50.16</v>
      </c>
      <c r="S91" s="12">
        <f t="shared" si="9"/>
        <v>61.84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288.39999999999998</v>
      </c>
    </row>
    <row r="92" spans="1:28" s="1" customFormat="1" x14ac:dyDescent="0.25">
      <c r="A92" s="4">
        <f>IFERROR(VLOOKUP(B92,'[1]DADOS (OCULTAR)'!$P$3:$R$53,3,0),"")</f>
        <v>10988301000714</v>
      </c>
      <c r="B92" s="5" t="str">
        <f>'[1]TCE - ANEXO III - Preencher'!C101</f>
        <v>UPAE PETROLINA</v>
      </c>
      <c r="C92" s="6"/>
      <c r="D92" s="7" t="str">
        <f>'[1]TCE - ANEXO III - Preencher'!E101</f>
        <v>FABIOLA KELY BARBOSA DOS SANTOS</v>
      </c>
      <c r="E92" s="5" t="str">
        <f>IF('[1]TCE - ANEXO III - Preencher'!F101="4 - Assistência Odontológica","2 - Outros Profissionais da Saúde",'[1]TCE - ANEXO II - Enviar TCE'!E91)</f>
        <v>3 - Administrativo</v>
      </c>
      <c r="F92" s="8" t="str">
        <f>'[1]TCE - ANEXO III - Preencher'!G101</f>
        <v>2526-05</v>
      </c>
      <c r="G92" s="9">
        <f>IF('[1]TCE - ANEXO III - Preencher'!H101="","",'[1]TCE - ANEXO III - Preencher'!H101)</f>
        <v>43952</v>
      </c>
      <c r="H92" s="10">
        <f>'[1]TCE - ANEXO III - Preencher'!I101</f>
        <v>39.69</v>
      </c>
      <c r="I92" s="10">
        <f>'[1]TCE - ANEXO III - Preencher'!J101</f>
        <v>317.56</v>
      </c>
      <c r="J92" s="10">
        <f>'[1]TCE - ANEXO III - Preencher'!K101</f>
        <v>0</v>
      </c>
      <c r="K92" s="11">
        <f>'[1]TCE - ANEXO III - Preencher'!L101</f>
        <v>102.9</v>
      </c>
      <c r="L92" s="11">
        <f>'[1]TCE - ANEXO III - Preencher'!M101</f>
        <v>73.55</v>
      </c>
      <c r="M92" s="11">
        <f t="shared" si="7"/>
        <v>29.350000000000009</v>
      </c>
      <c r="N92" s="11">
        <f>'[1]TCE - ANEXO III - Preencher'!O101</f>
        <v>0.94</v>
      </c>
      <c r="O92" s="11">
        <f>'[1]TCE - ANEXO III - Preencher'!P101</f>
        <v>0</v>
      </c>
      <c r="P92" s="12">
        <f t="shared" si="8"/>
        <v>0.94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387.54</v>
      </c>
    </row>
    <row r="93" spans="1:28" s="1" customFormat="1" x14ac:dyDescent="0.25">
      <c r="A93" s="4">
        <f>IFERROR(VLOOKUP(B93,'[1]DADOS (OCULTAR)'!$P$3:$R$53,3,0),"")</f>
        <v>10988301000714</v>
      </c>
      <c r="B93" s="5" t="str">
        <f>'[1]TCE - ANEXO III - Preencher'!C102</f>
        <v>UPAE PETROLINA</v>
      </c>
      <c r="C93" s="6"/>
      <c r="D93" s="7" t="str">
        <f>'[1]TCE - ANEXO III - Preencher'!E102</f>
        <v>FRANCISCA KELY NUNES ARAUJO</v>
      </c>
      <c r="E93" s="5" t="str">
        <f>IF('[1]TCE - ANEXO III - Preencher'!F102="4 - Assistência Odontológica","2 - Outros Profissionais da Saúde",'[1]TCE - ANEXO II - Enviar TCE'!E92)</f>
        <v>3 - Administrativo</v>
      </c>
      <c r="F93" s="8" t="str">
        <f>'[1]TCE - ANEXO III - Preencher'!G102</f>
        <v>4110-10</v>
      </c>
      <c r="G93" s="9">
        <f>IF('[1]TCE - ANEXO III - Preencher'!H102="","",'[1]TCE - ANEXO III - Preencher'!H102)</f>
        <v>43952</v>
      </c>
      <c r="H93" s="10">
        <f>'[1]TCE - ANEXO III - Preencher'!I102</f>
        <v>12.31</v>
      </c>
      <c r="I93" s="10">
        <f>'[1]TCE - ANEXO III - Preencher'!J102</f>
        <v>98.5</v>
      </c>
      <c r="J93" s="10">
        <f>'[1]TCE - ANEXO III - Preencher'!K102</f>
        <v>0</v>
      </c>
      <c r="K93" s="11">
        <f>'[1]TCE - ANEXO III - Preencher'!L102</f>
        <v>216.09</v>
      </c>
      <c r="L93" s="11">
        <f>'[1]TCE - ANEXO III - Preencher'!M102</f>
        <v>0</v>
      </c>
      <c r="M93" s="11">
        <f t="shared" si="7"/>
        <v>216.09</v>
      </c>
      <c r="N93" s="11">
        <f>'[1]TCE - ANEXO III - Preencher'!O102</f>
        <v>0.94</v>
      </c>
      <c r="O93" s="11">
        <f>'[1]TCE - ANEXO III - Preencher'!P102</f>
        <v>0</v>
      </c>
      <c r="P93" s="12">
        <f t="shared" si="8"/>
        <v>0.94</v>
      </c>
      <c r="Q93" s="11">
        <f>'[1]TCE - ANEXO III - Preencher'!R102</f>
        <v>112</v>
      </c>
      <c r="R93" s="11">
        <f>'[1]TCE - ANEXO III - Preencher'!S102</f>
        <v>57.6</v>
      </c>
      <c r="S93" s="12">
        <f t="shared" si="9"/>
        <v>54.4</v>
      </c>
      <c r="T93" s="11">
        <f>'[1]TCE - ANEXO III - Preencher'!U102</f>
        <v>64</v>
      </c>
      <c r="U93" s="11">
        <f>'[1]TCE - ANEXO III - Preencher'!V102</f>
        <v>0</v>
      </c>
      <c r="V93" s="12">
        <f t="shared" si="10"/>
        <v>64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446.23999999999995</v>
      </c>
    </row>
    <row r="94" spans="1:28" s="1" customFormat="1" x14ac:dyDescent="0.25">
      <c r="A94" s="4">
        <f>IFERROR(VLOOKUP(B94,'[1]DADOS (OCULTAR)'!$P$3:$R$53,3,0),"")</f>
        <v>10988301000714</v>
      </c>
      <c r="B94" s="5" t="str">
        <f>'[1]TCE - ANEXO III - Preencher'!C103</f>
        <v>UPAE PETROLINA</v>
      </c>
      <c r="C94" s="6"/>
      <c r="D94" s="7" t="str">
        <f>'[1]TCE - ANEXO III - Preencher'!E103</f>
        <v>FRANCISCO ALISON DE JESUS SILVA</v>
      </c>
      <c r="E94" s="5" t="str">
        <f>IF('[1]TCE - ANEXO III - Preencher'!F103="4 - Assistência Odontológica","2 - Outros Profissionais da Saúde",'[1]TCE - ANEXO II - Enviar TCE'!E93)</f>
        <v>3 - Administrativo</v>
      </c>
      <c r="F94" s="8" t="str">
        <f>'[1]TCE - ANEXO III - Preencher'!G103</f>
        <v>3172-10</v>
      </c>
      <c r="G94" s="9">
        <f>IF('[1]TCE - ANEXO III - Preencher'!H103="","",'[1]TCE - ANEXO III - Preencher'!H103)</f>
        <v>43952</v>
      </c>
      <c r="H94" s="10">
        <f>'[1]TCE - ANEXO III - Preencher'!I103</f>
        <v>19.09</v>
      </c>
      <c r="I94" s="10">
        <f>'[1]TCE - ANEXO III - Preencher'!J103</f>
        <v>152.74</v>
      </c>
      <c r="J94" s="10">
        <f>'[1]TCE - ANEXO III - Preencher'!K103</f>
        <v>0</v>
      </c>
      <c r="K94" s="11">
        <f>'[1]TCE - ANEXO III - Preencher'!L103</f>
        <v>216.09</v>
      </c>
      <c r="L94" s="11">
        <f>'[1]TCE - ANEXO III - Preencher'!M103</f>
        <v>0</v>
      </c>
      <c r="M94" s="11">
        <f t="shared" si="7"/>
        <v>216.09</v>
      </c>
      <c r="N94" s="11">
        <f>'[1]TCE - ANEXO III - Preencher'!O103</f>
        <v>0.94</v>
      </c>
      <c r="O94" s="11">
        <f>'[1]TCE - ANEXO III - Preencher'!P103</f>
        <v>0</v>
      </c>
      <c r="P94" s="12">
        <f t="shared" si="8"/>
        <v>0.94</v>
      </c>
      <c r="Q94" s="11">
        <f>'[1]TCE - ANEXO III - Preencher'!R103</f>
        <v>112</v>
      </c>
      <c r="R94" s="11">
        <f>'[1]TCE - ANEXO III - Preencher'!S103</f>
        <v>72</v>
      </c>
      <c r="S94" s="12">
        <f t="shared" si="9"/>
        <v>40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428.86</v>
      </c>
    </row>
    <row r="95" spans="1:28" s="1" customFormat="1" x14ac:dyDescent="0.25">
      <c r="A95" s="4">
        <f>IFERROR(VLOOKUP(B95,'[1]DADOS (OCULTAR)'!$P$3:$R$53,3,0),"")</f>
        <v>10988301000714</v>
      </c>
      <c r="B95" s="5" t="str">
        <f>'[1]TCE - ANEXO III - Preencher'!C104</f>
        <v>UPAE PETROLINA</v>
      </c>
      <c r="C95" s="6"/>
      <c r="D95" s="7" t="str">
        <f>'[1]TCE - ANEXO III - Preencher'!E104</f>
        <v>FRANCISCO ANGELIM NETO</v>
      </c>
      <c r="E95" s="5" t="str">
        <f>IF('[1]TCE - ANEXO III - Preencher'!F104="4 - Assistência Odontológica","2 - Outros Profissionais da Saúde",'[1]TCE - ANEXO II - Enviar TCE'!E94)</f>
        <v>2 - Outros Profissionais da Saúde</v>
      </c>
      <c r="F95" s="8" t="str">
        <f>'[1]TCE - ANEXO III - Preencher'!G104</f>
        <v>2235-05</v>
      </c>
      <c r="G95" s="9">
        <f>IF('[1]TCE - ANEXO III - Preencher'!H104="","",'[1]TCE - ANEXO III - Preencher'!H104)</f>
        <v>43952</v>
      </c>
      <c r="H95" s="10">
        <f>'[1]TCE - ANEXO III - Preencher'!I104</f>
        <v>26.14</v>
      </c>
      <c r="I95" s="10">
        <f>'[1]TCE - ANEXO III - Preencher'!J104</f>
        <v>209.09</v>
      </c>
      <c r="J95" s="10">
        <f>'[1]TCE - ANEXO III - Preencher'!K104</f>
        <v>0</v>
      </c>
      <c r="K95" s="11">
        <f>'[1]TCE - ANEXO III - Preencher'!L104</f>
        <v>154.35</v>
      </c>
      <c r="L95" s="11">
        <f>'[1]TCE - ANEXO III - Preencher'!M104</f>
        <v>2.54</v>
      </c>
      <c r="M95" s="11">
        <f t="shared" si="7"/>
        <v>151.81</v>
      </c>
      <c r="N95" s="11">
        <f>'[1]TCE - ANEXO III - Preencher'!O104</f>
        <v>1.97</v>
      </c>
      <c r="O95" s="11">
        <f>'[1]TCE - ANEXO III - Preencher'!P104</f>
        <v>0</v>
      </c>
      <c r="P95" s="12">
        <f t="shared" si="8"/>
        <v>1.97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389.01000000000005</v>
      </c>
    </row>
    <row r="96" spans="1:28" s="1" customFormat="1" x14ac:dyDescent="0.25">
      <c r="A96" s="4">
        <f>IFERROR(VLOOKUP(B96,'[1]DADOS (OCULTAR)'!$P$3:$R$53,3,0),"")</f>
        <v>10988301000714</v>
      </c>
      <c r="B96" s="5" t="str">
        <f>'[1]TCE - ANEXO III - Preencher'!C105</f>
        <v>UPAE PETROLINA</v>
      </c>
      <c r="C96" s="6"/>
      <c r="D96" s="7" t="str">
        <f>'[1]TCE - ANEXO III - Preencher'!E105</f>
        <v>FRANCISCO EMICIO DOS SANTOS NETO JUNIOR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 t="str">
        <f>'[1]TCE - ANEXO III - Preencher'!G105</f>
        <v>2232-08</v>
      </c>
      <c r="G96" s="9">
        <f>IF('[1]TCE - ANEXO III - Preencher'!H105="","",'[1]TCE - ANEXO III - Preencher'!H105)</f>
        <v>43952</v>
      </c>
      <c r="H96" s="10">
        <f>'[1]TCE - ANEXO III - Preencher'!I105</f>
        <v>36.24</v>
      </c>
      <c r="I96" s="10">
        <f>'[1]TCE - ANEXO III - Preencher'!J105</f>
        <v>289.89</v>
      </c>
      <c r="J96" s="10">
        <f>'[1]TCE - ANEXO III - Preencher'!K105</f>
        <v>0</v>
      </c>
      <c r="K96" s="11">
        <f>'[1]TCE - ANEXO III - Preencher'!L105</f>
        <v>154.35</v>
      </c>
      <c r="L96" s="11">
        <f>'[1]TCE - ANEXO III - Preencher'!M105</f>
        <v>0</v>
      </c>
      <c r="M96" s="11">
        <f t="shared" si="7"/>
        <v>154.35</v>
      </c>
      <c r="N96" s="11">
        <f>'[1]TCE - ANEXO III - Preencher'!O105</f>
        <v>0.94</v>
      </c>
      <c r="O96" s="11">
        <f>'[1]TCE - ANEXO III - Preencher'!P105</f>
        <v>0</v>
      </c>
      <c r="P96" s="12">
        <f t="shared" si="8"/>
        <v>0.94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481.42</v>
      </c>
    </row>
    <row r="97" spans="1:28" s="1" customFormat="1" x14ac:dyDescent="0.25">
      <c r="A97" s="4">
        <f>IFERROR(VLOOKUP(B97,'[1]DADOS (OCULTAR)'!$P$3:$R$53,3,0),"")</f>
        <v>10988301000714</v>
      </c>
      <c r="B97" s="5" t="str">
        <f>'[1]TCE - ANEXO III - Preencher'!C106</f>
        <v>UPAE PETROLINA</v>
      </c>
      <c r="C97" s="6"/>
      <c r="D97" s="7" t="str">
        <f>'[1]TCE - ANEXO III - Preencher'!E106</f>
        <v>GABRIELA ALVES SANTIAGO DO PRADO GALVAO</v>
      </c>
      <c r="E97" s="5" t="str">
        <f>IF('[1]TCE - ANEXO III - Preencher'!F106="4 - Assistência Odontológica","2 - Outros Profissionais da Saúde",'[1]TCE - ANEXO II - Enviar TCE'!E96)</f>
        <v>2 - Outros Profissionais da Saúde</v>
      </c>
      <c r="F97" s="8" t="str">
        <f>'[1]TCE - ANEXO III - Preencher'!G106</f>
        <v>2235-05</v>
      </c>
      <c r="G97" s="9">
        <f>IF('[1]TCE - ANEXO III - Preencher'!H106="","",'[1]TCE - ANEXO III - Preencher'!H106)</f>
        <v>43952</v>
      </c>
      <c r="H97" s="10">
        <f>'[1]TCE - ANEXO III - Preencher'!I106</f>
        <v>26.12</v>
      </c>
      <c r="I97" s="10">
        <f>'[1]TCE - ANEXO III - Preencher'!J106</f>
        <v>208.96</v>
      </c>
      <c r="J97" s="10">
        <f>'[1]TCE - ANEXO III - Preencher'!K106</f>
        <v>0</v>
      </c>
      <c r="K97" s="11">
        <f>'[1]TCE - ANEXO III - Preencher'!L106</f>
        <v>164.64</v>
      </c>
      <c r="L97" s="11">
        <f>'[1]TCE - ANEXO III - Preencher'!M106</f>
        <v>0</v>
      </c>
      <c r="M97" s="11">
        <f t="shared" si="7"/>
        <v>164.64</v>
      </c>
      <c r="N97" s="11">
        <f>'[1]TCE - ANEXO III - Preencher'!O106</f>
        <v>1.97</v>
      </c>
      <c r="O97" s="11">
        <f>'[1]TCE - ANEXO III - Preencher'!P106</f>
        <v>0</v>
      </c>
      <c r="P97" s="12">
        <f t="shared" si="8"/>
        <v>1.97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401.69000000000005</v>
      </c>
    </row>
    <row r="98" spans="1:28" s="1" customFormat="1" x14ac:dyDescent="0.25">
      <c r="A98" s="4">
        <f>IFERROR(VLOOKUP(B98,'[1]DADOS (OCULTAR)'!$P$3:$R$53,3,0),"")</f>
        <v>10988301000714</v>
      </c>
      <c r="B98" s="5" t="str">
        <f>'[1]TCE - ANEXO III - Preencher'!C107</f>
        <v>UPAE PETROLINA</v>
      </c>
      <c r="C98" s="6"/>
      <c r="D98" s="7" t="str">
        <f>'[1]TCE - ANEXO III - Preencher'!E107</f>
        <v>GEANE DOS SANTOS CARVALHO</v>
      </c>
      <c r="E98" s="5" t="str">
        <f>IF('[1]TCE - ANEXO III - Preencher'!F107="4 - Assistência Odontológica","2 - Outros Profissionais da Saúde",'[1]TCE - ANEXO II - Enviar TCE'!E97)</f>
        <v>2 - Outros Profissionais da Saúde</v>
      </c>
      <c r="F98" s="8" t="str">
        <f>'[1]TCE - ANEXO III - Preencher'!G107</f>
        <v>3222-05</v>
      </c>
      <c r="G98" s="9">
        <f>IF('[1]TCE - ANEXO III - Preencher'!H107="","",'[1]TCE - ANEXO III - Preencher'!H107)</f>
        <v>43952</v>
      </c>
      <c r="H98" s="10">
        <f>'[1]TCE - ANEXO III - Preencher'!I107</f>
        <v>13.58</v>
      </c>
      <c r="I98" s="10">
        <f>'[1]TCE - ANEXO III - Preencher'!J107</f>
        <v>108.66</v>
      </c>
      <c r="J98" s="10">
        <f>'[1]TCE - ANEXO III - Preencher'!K107</f>
        <v>0</v>
      </c>
      <c r="K98" s="11">
        <f>'[1]TCE - ANEXO III - Preencher'!L107</f>
        <v>164.64</v>
      </c>
      <c r="L98" s="11">
        <f>'[1]TCE - ANEXO III - Preencher'!M107</f>
        <v>0</v>
      </c>
      <c r="M98" s="11">
        <f t="shared" si="7"/>
        <v>164.64</v>
      </c>
      <c r="N98" s="11">
        <f>'[1]TCE - ANEXO III - Preencher'!O107</f>
        <v>0.94</v>
      </c>
      <c r="O98" s="11">
        <f>'[1]TCE - ANEXO III - Preencher'!P107</f>
        <v>0</v>
      </c>
      <c r="P98" s="12">
        <f t="shared" si="8"/>
        <v>0.94</v>
      </c>
      <c r="Q98" s="11">
        <f>'[1]TCE - ANEXO III - Preencher'!R107</f>
        <v>326.39999999999998</v>
      </c>
      <c r="R98" s="11">
        <f>'[1]TCE - ANEXO III - Preencher'!S107</f>
        <v>0</v>
      </c>
      <c r="S98" s="12">
        <f t="shared" si="9"/>
        <v>326.39999999999998</v>
      </c>
      <c r="T98" s="11">
        <f>'[1]TCE - ANEXO III - Preencher'!U107</f>
        <v>64</v>
      </c>
      <c r="U98" s="11">
        <f>'[1]TCE - ANEXO III - Preencher'!V107</f>
        <v>0</v>
      </c>
      <c r="V98" s="12">
        <f t="shared" si="10"/>
        <v>64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678.22</v>
      </c>
    </row>
    <row r="99" spans="1:28" s="1" customFormat="1" x14ac:dyDescent="0.25">
      <c r="A99" s="4">
        <f>IFERROR(VLOOKUP(B99,'[1]DADOS (OCULTAR)'!$P$3:$R$53,3,0),"")</f>
        <v>10988301000714</v>
      </c>
      <c r="B99" s="5" t="str">
        <f>'[1]TCE - ANEXO III - Preencher'!C108</f>
        <v>UPAE PETROLINA</v>
      </c>
      <c r="C99" s="6"/>
      <c r="D99" s="7" t="str">
        <f>'[1]TCE - ANEXO III - Preencher'!E108</f>
        <v>GEORGE GLAUCIO CARNEIRO LEAO DE GUIMARAES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 t="str">
        <f>'[1]TCE - ANEXO III - Preencher'!G108</f>
        <v>2232-08</v>
      </c>
      <c r="G99" s="9">
        <f>IF('[1]TCE - ANEXO III - Preencher'!H108="","",'[1]TCE - ANEXO III - Preencher'!H108)</f>
        <v>43952</v>
      </c>
      <c r="H99" s="10">
        <f>'[1]TCE - ANEXO III - Preencher'!I108</f>
        <v>37.07</v>
      </c>
      <c r="I99" s="10">
        <f>'[1]TCE - ANEXO III - Preencher'!J108</f>
        <v>296.60000000000002</v>
      </c>
      <c r="J99" s="10">
        <f>'[1]TCE - ANEXO III - Preencher'!K108</f>
        <v>0</v>
      </c>
      <c r="K99" s="11">
        <f>'[1]TCE - ANEXO III - Preencher'!L108</f>
        <v>154.35</v>
      </c>
      <c r="L99" s="11">
        <f>'[1]TCE - ANEXO III - Preencher'!M108</f>
        <v>0</v>
      </c>
      <c r="M99" s="11">
        <f t="shared" si="7"/>
        <v>154.35</v>
      </c>
      <c r="N99" s="11">
        <f>'[1]TCE - ANEXO III - Preencher'!O108</f>
        <v>0.94</v>
      </c>
      <c r="O99" s="11">
        <f>'[1]TCE - ANEXO III - Preencher'!P108</f>
        <v>0</v>
      </c>
      <c r="P99" s="12">
        <f t="shared" si="8"/>
        <v>0.94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488.96</v>
      </c>
    </row>
    <row r="100" spans="1:28" s="1" customFormat="1" x14ac:dyDescent="0.25">
      <c r="A100" s="4">
        <f>IFERROR(VLOOKUP(B100,'[1]DADOS (OCULTAR)'!$P$3:$R$53,3,0),"")</f>
        <v>10988301000714</v>
      </c>
      <c r="B100" s="5" t="str">
        <f>'[1]TCE - ANEXO III - Preencher'!C109</f>
        <v>UPAE PETROLINA</v>
      </c>
      <c r="C100" s="6"/>
      <c r="D100" s="7" t="str">
        <f>'[1]TCE - ANEXO III - Preencher'!E109</f>
        <v>GERSON BRENDO DOS SANTOS</v>
      </c>
      <c r="E100" s="5" t="str">
        <f>IF('[1]TCE - ANEXO III - Preencher'!F109="4 - Assistência Odontológica","2 - Outros Profissionais da Saúde",'[1]TCE - ANEXO II - Enviar TCE'!E99)</f>
        <v>3 - Administrativo</v>
      </c>
      <c r="F100" s="8" t="str">
        <f>'[1]TCE - ANEXO III - Preencher'!G109</f>
        <v>4110-10</v>
      </c>
      <c r="G100" s="9">
        <f>IF('[1]TCE - ANEXO III - Preencher'!H109="","",'[1]TCE - ANEXO III - Preencher'!H109)</f>
        <v>43952</v>
      </c>
      <c r="H100" s="10">
        <f>'[1]TCE - ANEXO III - Preencher'!I109</f>
        <v>2.5</v>
      </c>
      <c r="I100" s="10">
        <f>'[1]TCE - ANEXO III - Preencher'!J109</f>
        <v>4.99</v>
      </c>
      <c r="J100" s="10">
        <f>'[1]TCE - ANEXO III - Preencher'!K109</f>
        <v>0</v>
      </c>
      <c r="K100" s="11">
        <f>'[1]TCE - ANEXO III - Preencher'!L109</f>
        <v>154.35</v>
      </c>
      <c r="L100" s="11">
        <f>'[1]TCE - ANEXO III - Preencher'!M109</f>
        <v>0</v>
      </c>
      <c r="M100" s="11">
        <f t="shared" si="7"/>
        <v>154.35</v>
      </c>
      <c r="N100" s="11">
        <f>'[1]TCE - ANEXO III - Preencher'!O109</f>
        <v>0.94</v>
      </c>
      <c r="O100" s="11">
        <f>'[1]TCE - ANEXO III - Preencher'!P109</f>
        <v>0</v>
      </c>
      <c r="P100" s="12">
        <f t="shared" si="8"/>
        <v>0.94</v>
      </c>
      <c r="Q100" s="11">
        <f>'[1]TCE - ANEXO III - Preencher'!R109</f>
        <v>0</v>
      </c>
      <c r="R100" s="11">
        <f>'[1]TCE - ANEXO III - Preencher'!S109</f>
        <v>5.22</v>
      </c>
      <c r="S100" s="12">
        <f t="shared" si="9"/>
        <v>-5.22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157.56</v>
      </c>
    </row>
    <row r="101" spans="1:28" s="1" customFormat="1" x14ac:dyDescent="0.25">
      <c r="A101" s="4">
        <f>IFERROR(VLOOKUP(B101,'[1]DADOS (OCULTAR)'!$P$3:$R$53,3,0),"")</f>
        <v>10988301000714</v>
      </c>
      <c r="B101" s="5" t="str">
        <f>'[1]TCE - ANEXO III - Preencher'!C110</f>
        <v>UPAE PETROLINA</v>
      </c>
      <c r="C101" s="6"/>
      <c r="D101" s="7" t="str">
        <f>'[1]TCE - ANEXO III - Preencher'!E110</f>
        <v>GESSICA RAIANE GOMES DE ARAUJO ALBUQUERQUE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 t="str">
        <f>'[1]TCE - ANEXO III - Preencher'!G110</f>
        <v>5211-30</v>
      </c>
      <c r="G101" s="9">
        <f>IF('[1]TCE - ANEXO III - Preencher'!H110="","",'[1]TCE - ANEXO III - Preencher'!H110)</f>
        <v>43952</v>
      </c>
      <c r="H101" s="10">
        <f>'[1]TCE - ANEXO III - Preencher'!I110</f>
        <v>10.52</v>
      </c>
      <c r="I101" s="10">
        <f>'[1]TCE - ANEXO III - Preencher'!J110</f>
        <v>84.12</v>
      </c>
      <c r="J101" s="10">
        <f>'[1]TCE - ANEXO III - Preencher'!K110</f>
        <v>0</v>
      </c>
      <c r="K101" s="11">
        <f>'[1]TCE - ANEXO III - Preencher'!L110</f>
        <v>154.35</v>
      </c>
      <c r="L101" s="11">
        <f>'[1]TCE - ANEXO III - Preencher'!M110</f>
        <v>0</v>
      </c>
      <c r="M101" s="11">
        <f t="shared" si="7"/>
        <v>154.35</v>
      </c>
      <c r="N101" s="11">
        <f>'[1]TCE - ANEXO III - Preencher'!O110</f>
        <v>0.94</v>
      </c>
      <c r="O101" s="11">
        <f>'[1]TCE - ANEXO III - Preencher'!P110</f>
        <v>0</v>
      </c>
      <c r="P101" s="12">
        <f t="shared" si="8"/>
        <v>0.94</v>
      </c>
      <c r="Q101" s="11">
        <f>'[1]TCE - ANEXO III - Preencher'!R110</f>
        <v>112</v>
      </c>
      <c r="R101" s="11">
        <f>'[1]TCE - ANEXO III - Preencher'!S110</f>
        <v>60.61</v>
      </c>
      <c r="S101" s="12">
        <f t="shared" si="9"/>
        <v>51.39</v>
      </c>
      <c r="T101" s="11">
        <f>'[1]TCE - ANEXO III - Preencher'!U110</f>
        <v>61.87</v>
      </c>
      <c r="U101" s="11">
        <f>'[1]TCE - ANEXO III - Preencher'!V110</f>
        <v>0</v>
      </c>
      <c r="V101" s="12">
        <f t="shared" si="10"/>
        <v>61.87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363.19</v>
      </c>
    </row>
    <row r="102" spans="1:28" s="1" customFormat="1" x14ac:dyDescent="0.25">
      <c r="A102" s="4">
        <f>IFERROR(VLOOKUP(B102,'[1]DADOS (OCULTAR)'!$P$3:$R$53,3,0),"")</f>
        <v>10988301000714</v>
      </c>
      <c r="B102" s="5" t="str">
        <f>'[1]TCE - ANEXO III - Preencher'!C111</f>
        <v>UPAE PETROLINA</v>
      </c>
      <c r="C102" s="6"/>
      <c r="D102" s="7" t="str">
        <f>'[1]TCE - ANEXO III - Preencher'!E111</f>
        <v>GILANIA DOS SANTOS FARIAS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 t="str">
        <f>'[1]TCE - ANEXO III - Preencher'!G111</f>
        <v>3222-05</v>
      </c>
      <c r="G102" s="9">
        <f>IF('[1]TCE - ANEXO III - Preencher'!H111="","",'[1]TCE - ANEXO III - Preencher'!H111)</f>
        <v>43952</v>
      </c>
      <c r="H102" s="10">
        <f>'[1]TCE - ANEXO III - Preencher'!I111</f>
        <v>14.34</v>
      </c>
      <c r="I102" s="10">
        <f>'[1]TCE - ANEXO III - Preencher'!J111</f>
        <v>114.75</v>
      </c>
      <c r="J102" s="10">
        <f>'[1]TCE - ANEXO III - Preencher'!K111</f>
        <v>0</v>
      </c>
      <c r="K102" s="11">
        <f>'[1]TCE - ANEXO III - Preencher'!L111</f>
        <v>154.35</v>
      </c>
      <c r="L102" s="11">
        <f>'[1]TCE - ANEXO III - Preencher'!M111</f>
        <v>0</v>
      </c>
      <c r="M102" s="11">
        <f t="shared" si="7"/>
        <v>154.35</v>
      </c>
      <c r="N102" s="11">
        <f>'[1]TCE - ANEXO III - Preencher'!O111</f>
        <v>0.94</v>
      </c>
      <c r="O102" s="11">
        <f>'[1]TCE - ANEXO III - Preencher'!P111</f>
        <v>0</v>
      </c>
      <c r="P102" s="12">
        <f t="shared" si="8"/>
        <v>0.94</v>
      </c>
      <c r="Q102" s="11">
        <f>'[1]TCE - ANEXO III - Preencher'!R111</f>
        <v>112</v>
      </c>
      <c r="R102" s="11">
        <f>'[1]TCE - ANEXO III - Preencher'!S111</f>
        <v>54</v>
      </c>
      <c r="S102" s="12">
        <f t="shared" si="9"/>
        <v>58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342.38</v>
      </c>
    </row>
    <row r="103" spans="1:28" s="1" customFormat="1" x14ac:dyDescent="0.25">
      <c r="A103" s="4">
        <f>IFERROR(VLOOKUP(B103,'[1]DADOS (OCULTAR)'!$P$3:$R$53,3,0),"")</f>
        <v>10988301000714</v>
      </c>
      <c r="B103" s="5" t="str">
        <f>'[1]TCE - ANEXO III - Preencher'!C112</f>
        <v>UPAE PETROLINA</v>
      </c>
      <c r="C103" s="6"/>
      <c r="D103" s="7" t="str">
        <f>'[1]TCE - ANEXO III - Preencher'!E112</f>
        <v>GILCEMAR LIRA SILVA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 t="str">
        <f>'[1]TCE - ANEXO III - Preencher'!G112</f>
        <v>5151-10</v>
      </c>
      <c r="G103" s="9">
        <f>IF('[1]TCE - ANEXO III - Preencher'!H112="","",'[1]TCE - ANEXO III - Preencher'!H112)</f>
        <v>43952</v>
      </c>
      <c r="H103" s="10">
        <f>'[1]TCE - ANEXO III - Preencher'!I112</f>
        <v>16.43</v>
      </c>
      <c r="I103" s="10">
        <f>'[1]TCE - ANEXO III - Preencher'!J112</f>
        <v>131.41999999999999</v>
      </c>
      <c r="J103" s="10">
        <f>'[1]TCE - ANEXO III - Preencher'!K112</f>
        <v>0</v>
      </c>
      <c r="K103" s="11">
        <f>'[1]TCE - ANEXO III - Preencher'!L112</f>
        <v>154.35</v>
      </c>
      <c r="L103" s="11">
        <f>'[1]TCE - ANEXO III - Preencher'!M112</f>
        <v>0</v>
      </c>
      <c r="M103" s="11">
        <f t="shared" si="7"/>
        <v>154.35</v>
      </c>
      <c r="N103" s="11">
        <f>'[1]TCE - ANEXO III - Preencher'!O112</f>
        <v>0.94</v>
      </c>
      <c r="O103" s="11">
        <f>'[1]TCE - ANEXO III - Preencher'!P112</f>
        <v>0</v>
      </c>
      <c r="P103" s="12">
        <f t="shared" si="8"/>
        <v>0.94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303.14</v>
      </c>
    </row>
    <row r="104" spans="1:28" s="1" customFormat="1" x14ac:dyDescent="0.25">
      <c r="A104" s="4">
        <f>IFERROR(VLOOKUP(B104,'[1]DADOS (OCULTAR)'!$P$3:$R$53,3,0),"")</f>
        <v>10988301000714</v>
      </c>
      <c r="B104" s="5" t="str">
        <f>'[1]TCE - ANEXO III - Preencher'!C113</f>
        <v>UPAE PETROLINA</v>
      </c>
      <c r="C104" s="6"/>
      <c r="D104" s="7" t="str">
        <f>'[1]TCE - ANEXO III - Preencher'!E113</f>
        <v>GILVAN DOS SANTOS CARVALHO</v>
      </c>
      <c r="E104" s="5" t="str">
        <f>IF('[1]TCE - ANEXO III - Preencher'!F113="4 - Assistência Odontológica","2 - Outros Profissionais da Saúde",'[1]TCE - ANEXO II - Enviar TCE'!E103)</f>
        <v>3 - Administrativo</v>
      </c>
      <c r="F104" s="8" t="str">
        <f>'[1]TCE - ANEXO III - Preencher'!G113</f>
        <v>5174-10</v>
      </c>
      <c r="G104" s="9">
        <f>IF('[1]TCE - ANEXO III - Preencher'!H113="","",'[1]TCE - ANEXO III - Preencher'!H113)</f>
        <v>43952</v>
      </c>
      <c r="H104" s="10">
        <f>'[1]TCE - ANEXO III - Preencher'!I113</f>
        <v>14.13</v>
      </c>
      <c r="I104" s="10">
        <f>'[1]TCE - ANEXO III - Preencher'!J113</f>
        <v>113.03</v>
      </c>
      <c r="J104" s="10">
        <f>'[1]TCE - ANEXO III - Preencher'!K113</f>
        <v>0</v>
      </c>
      <c r="K104" s="11">
        <f>'[1]TCE - ANEXO III - Preencher'!L113</f>
        <v>154.35</v>
      </c>
      <c r="L104" s="11">
        <f>'[1]TCE - ANEXO III - Preencher'!M113</f>
        <v>0</v>
      </c>
      <c r="M104" s="11">
        <f t="shared" si="7"/>
        <v>154.35</v>
      </c>
      <c r="N104" s="11">
        <f>'[1]TCE - ANEXO III - Preencher'!O113</f>
        <v>0.94</v>
      </c>
      <c r="O104" s="11">
        <f>'[1]TCE - ANEXO III - Preencher'!P113</f>
        <v>0</v>
      </c>
      <c r="P104" s="12">
        <f t="shared" si="8"/>
        <v>0.94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282.45</v>
      </c>
    </row>
    <row r="105" spans="1:28" s="1" customFormat="1" x14ac:dyDescent="0.25">
      <c r="A105" s="4">
        <f>IFERROR(VLOOKUP(B105,'[1]DADOS (OCULTAR)'!$P$3:$R$53,3,0),"")</f>
        <v>10988301000714</v>
      </c>
      <c r="B105" s="5" t="str">
        <f>'[1]TCE - ANEXO III - Preencher'!C114</f>
        <v>UPAE PETROLINA</v>
      </c>
      <c r="C105" s="6"/>
      <c r="D105" s="7" t="str">
        <f>'[1]TCE - ANEXO III - Preencher'!E114</f>
        <v>GISLAINE MIRANDA LIMA</v>
      </c>
      <c r="E105" s="5" t="str">
        <f>IF('[1]TCE - ANEXO III - Preencher'!F114="4 - Assistência Odontológica","2 - Outros Profissionais da Saúde",'[1]TCE - ANEXO II - Enviar TCE'!E104)</f>
        <v>3 - Administrativo</v>
      </c>
      <c r="F105" s="8" t="str">
        <f>'[1]TCE - ANEXO III - Preencher'!G114</f>
        <v>4110-10</v>
      </c>
      <c r="G105" s="9">
        <f>IF('[1]TCE - ANEXO III - Preencher'!H114="","",'[1]TCE - ANEXO III - Preencher'!H114)</f>
        <v>43952</v>
      </c>
      <c r="H105" s="10">
        <f>'[1]TCE - ANEXO III - Preencher'!I114</f>
        <v>12.54</v>
      </c>
      <c r="I105" s="10">
        <f>'[1]TCE - ANEXO III - Preencher'!J114</f>
        <v>100.32</v>
      </c>
      <c r="J105" s="10">
        <f>'[1]TCE - ANEXO III - Preencher'!K114</f>
        <v>0</v>
      </c>
      <c r="K105" s="11">
        <f>'[1]TCE - ANEXO III - Preencher'!L114</f>
        <v>0</v>
      </c>
      <c r="L105" s="11">
        <f>'[1]TCE - ANEXO III - Preencher'!M114</f>
        <v>0</v>
      </c>
      <c r="M105" s="11">
        <f t="shared" si="7"/>
        <v>0</v>
      </c>
      <c r="N105" s="11">
        <f>'[1]TCE - ANEXO III - Preencher'!O114</f>
        <v>0.94</v>
      </c>
      <c r="O105" s="11">
        <f>'[1]TCE - ANEXO III - Preencher'!P114</f>
        <v>0</v>
      </c>
      <c r="P105" s="12">
        <f t="shared" si="8"/>
        <v>0.94</v>
      </c>
      <c r="Q105" s="11">
        <f>'[1]TCE - ANEXO III - Preencher'!R114</f>
        <v>96</v>
      </c>
      <c r="R105" s="11">
        <f>'[1]TCE - ANEXO III - Preencher'!S114</f>
        <v>54</v>
      </c>
      <c r="S105" s="12">
        <f t="shared" si="9"/>
        <v>42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155.79999999999998</v>
      </c>
    </row>
    <row r="106" spans="1:28" s="1" customFormat="1" x14ac:dyDescent="0.25">
      <c r="A106" s="4">
        <f>IFERROR(VLOOKUP(B106,'[1]DADOS (OCULTAR)'!$P$3:$R$53,3,0),"")</f>
        <v>10988301000714</v>
      </c>
      <c r="B106" s="5" t="str">
        <f>'[1]TCE - ANEXO III - Preencher'!C115</f>
        <v>UPAE PETROLINA</v>
      </c>
      <c r="C106" s="6"/>
      <c r="D106" s="7" t="str">
        <f>'[1]TCE - ANEXO III - Preencher'!E115</f>
        <v>GIUSEPPE MENEZES VIEIRA</v>
      </c>
      <c r="E106" s="5" t="str">
        <f>IF('[1]TCE - ANEXO III - Preencher'!F115="4 - Assistência Odontológica","2 - Outros Profissionais da Saúde",'[1]TCE - ANEXO II - Enviar TCE'!E105)</f>
        <v>3 - Administrativo</v>
      </c>
      <c r="F106" s="8" t="str">
        <f>'[1]TCE - ANEXO III - Preencher'!G115</f>
        <v>4110-10</v>
      </c>
      <c r="G106" s="9">
        <f>IF('[1]TCE - ANEXO III - Preencher'!H115="","",'[1]TCE - ANEXO III - Preencher'!H115)</f>
        <v>43952</v>
      </c>
      <c r="H106" s="10">
        <f>'[1]TCE - ANEXO III - Preencher'!I115</f>
        <v>18.12</v>
      </c>
      <c r="I106" s="10">
        <f>'[1]TCE - ANEXO III - Preencher'!J115</f>
        <v>144.94</v>
      </c>
      <c r="J106" s="10">
        <f>'[1]TCE - ANEXO III - Preencher'!K115</f>
        <v>0</v>
      </c>
      <c r="K106" s="11">
        <f>'[1]TCE - ANEXO III - Preencher'!L115</f>
        <v>154.35</v>
      </c>
      <c r="L106" s="11">
        <f>'[1]TCE - ANEXO III - Preencher'!M115</f>
        <v>26.43</v>
      </c>
      <c r="M106" s="11">
        <f t="shared" si="7"/>
        <v>127.91999999999999</v>
      </c>
      <c r="N106" s="11">
        <f>'[1]TCE - ANEXO III - Preencher'!O115</f>
        <v>0.94</v>
      </c>
      <c r="O106" s="11">
        <f>'[1]TCE - ANEXO III - Preencher'!P115</f>
        <v>0</v>
      </c>
      <c r="P106" s="12">
        <f t="shared" si="8"/>
        <v>0.94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291.92</v>
      </c>
    </row>
    <row r="107" spans="1:28" s="1" customFormat="1" x14ac:dyDescent="0.25">
      <c r="A107" s="4">
        <f>IFERROR(VLOOKUP(B107,'[1]DADOS (OCULTAR)'!$P$3:$R$53,3,0),"")</f>
        <v>10988301000714</v>
      </c>
      <c r="B107" s="5" t="str">
        <f>'[1]TCE - ANEXO III - Preencher'!C116</f>
        <v>UPAE PETROLINA</v>
      </c>
      <c r="C107" s="6"/>
      <c r="D107" s="7" t="str">
        <f>'[1]TCE - ANEXO III - Preencher'!E116</f>
        <v>GIZELDA MARTINS DE SOUZA</v>
      </c>
      <c r="E107" s="5" t="str">
        <f>IF('[1]TCE - ANEXO III - Preencher'!F116="4 - Assistência Odontológica","2 - Outros Profissionais da Saúde",'[1]TCE - ANEXO II - Enviar TCE'!E106)</f>
        <v>2 - Outros Profissionais da Saúde</v>
      </c>
      <c r="F107" s="8" t="str">
        <f>'[1]TCE - ANEXO III - Preencher'!G116</f>
        <v>3222-05</v>
      </c>
      <c r="G107" s="9">
        <f>IF('[1]TCE - ANEXO III - Preencher'!H116="","",'[1]TCE - ANEXO III - Preencher'!H116)</f>
        <v>43952</v>
      </c>
      <c r="H107" s="10">
        <f>'[1]TCE - ANEXO III - Preencher'!I116</f>
        <v>14.39</v>
      </c>
      <c r="I107" s="10">
        <f>'[1]TCE - ANEXO III - Preencher'!J116</f>
        <v>115.12</v>
      </c>
      <c r="J107" s="10">
        <f>'[1]TCE - ANEXO III - Preencher'!K116</f>
        <v>0</v>
      </c>
      <c r="K107" s="11">
        <f>'[1]TCE - ANEXO III - Preencher'!L116</f>
        <v>154.35</v>
      </c>
      <c r="L107" s="11">
        <f>'[1]TCE - ANEXO III - Preencher'!M116</f>
        <v>0</v>
      </c>
      <c r="M107" s="11">
        <f t="shared" si="7"/>
        <v>154.35</v>
      </c>
      <c r="N107" s="11">
        <f>'[1]TCE - ANEXO III - Preencher'!O116</f>
        <v>0.94</v>
      </c>
      <c r="O107" s="11">
        <f>'[1]TCE - ANEXO III - Preencher'!P116</f>
        <v>0</v>
      </c>
      <c r="P107" s="12">
        <f t="shared" si="8"/>
        <v>0.94</v>
      </c>
      <c r="Q107" s="11">
        <f>'[1]TCE - ANEXO III - Preencher'!R116</f>
        <v>208</v>
      </c>
      <c r="R107" s="11">
        <f>'[1]TCE - ANEXO III - Preencher'!S116</f>
        <v>54</v>
      </c>
      <c r="S107" s="12">
        <f t="shared" si="9"/>
        <v>154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438.8</v>
      </c>
    </row>
    <row r="108" spans="1:28" s="1" customFormat="1" x14ac:dyDescent="0.25">
      <c r="A108" s="4">
        <f>IFERROR(VLOOKUP(B108,'[1]DADOS (OCULTAR)'!$P$3:$R$53,3,0),"")</f>
        <v>10988301000714</v>
      </c>
      <c r="B108" s="5" t="str">
        <f>'[1]TCE - ANEXO III - Preencher'!C117</f>
        <v>UPAE PETROLINA</v>
      </c>
      <c r="C108" s="6"/>
      <c r="D108" s="7" t="str">
        <f>'[1]TCE - ANEXO III - Preencher'!E117</f>
        <v>GIZELIA CARVALHO RODRIGUES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 t="str">
        <f>'[1]TCE - ANEXO III - Preencher'!G117</f>
        <v>3222-05</v>
      </c>
      <c r="G108" s="9">
        <f>IF('[1]TCE - ANEXO III - Preencher'!H117="","",'[1]TCE - ANEXO III - Preencher'!H117)</f>
        <v>43952</v>
      </c>
      <c r="H108" s="10">
        <f>'[1]TCE - ANEXO III - Preencher'!I117</f>
        <v>14.05</v>
      </c>
      <c r="I108" s="10">
        <f>'[1]TCE - ANEXO III - Preencher'!J117</f>
        <v>112.4</v>
      </c>
      <c r="J108" s="10">
        <f>'[1]TCE - ANEXO III - Preencher'!K117</f>
        <v>0</v>
      </c>
      <c r="K108" s="11">
        <f>'[1]TCE - ANEXO III - Preencher'!L117</f>
        <v>154.35</v>
      </c>
      <c r="L108" s="11">
        <f>'[1]TCE - ANEXO III - Preencher'!M117</f>
        <v>0</v>
      </c>
      <c r="M108" s="11">
        <f t="shared" si="7"/>
        <v>154.35</v>
      </c>
      <c r="N108" s="11">
        <f>'[1]TCE - ANEXO III - Preencher'!O117</f>
        <v>0.94</v>
      </c>
      <c r="O108" s="11">
        <f>'[1]TCE - ANEXO III - Preencher'!P117</f>
        <v>0</v>
      </c>
      <c r="P108" s="12">
        <f t="shared" si="8"/>
        <v>0.94</v>
      </c>
      <c r="Q108" s="11">
        <f>'[1]TCE - ANEXO III - Preencher'!R117</f>
        <v>326.39999999999998</v>
      </c>
      <c r="R108" s="11">
        <f>'[1]TCE - ANEXO III - Preencher'!S117</f>
        <v>48.07</v>
      </c>
      <c r="S108" s="12">
        <f t="shared" si="9"/>
        <v>278.33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560.06999999999994</v>
      </c>
    </row>
    <row r="109" spans="1:28" s="1" customFormat="1" x14ac:dyDescent="0.25">
      <c r="A109" s="4">
        <f>IFERROR(VLOOKUP(B109,'[1]DADOS (OCULTAR)'!$P$3:$R$53,3,0),"")</f>
        <v>10988301000714</v>
      </c>
      <c r="B109" s="5" t="str">
        <f>'[1]TCE - ANEXO III - Preencher'!C118</f>
        <v>UPAE PETROLINA</v>
      </c>
      <c r="C109" s="6"/>
      <c r="D109" s="7" t="str">
        <f>'[1]TCE - ANEXO III - Preencher'!E118</f>
        <v>GLAUCIA ANDREZA BATISTA</v>
      </c>
      <c r="E109" s="5" t="str">
        <f>IF('[1]TCE - ANEXO III - Preencher'!F118="4 - Assistência Odontológica","2 - Outros Profissionais da Saúde",'[1]TCE - ANEXO II - Enviar TCE'!E108)</f>
        <v>2 - Outros Profissionais da Saúde</v>
      </c>
      <c r="F109" s="8" t="str">
        <f>'[1]TCE - ANEXO III - Preencher'!G118</f>
        <v>3222-05</v>
      </c>
      <c r="G109" s="9">
        <f>IF('[1]TCE - ANEXO III - Preencher'!H118="","",'[1]TCE - ANEXO III - Preencher'!H118)</f>
        <v>43952</v>
      </c>
      <c r="H109" s="10">
        <f>'[1]TCE - ANEXO III - Preencher'!I118</f>
        <v>0</v>
      </c>
      <c r="I109" s="10">
        <f>'[1]TCE - ANEXO III - Preencher'!J118</f>
        <v>0</v>
      </c>
      <c r="J109" s="10">
        <f>'[1]TCE - ANEXO III - Preencher'!K118</f>
        <v>0</v>
      </c>
      <c r="K109" s="11">
        <f>'[1]TCE - ANEXO III - Preencher'!L118</f>
        <v>154.35</v>
      </c>
      <c r="L109" s="11">
        <f>'[1]TCE - ANEXO III - Preencher'!M118</f>
        <v>0</v>
      </c>
      <c r="M109" s="11">
        <f t="shared" si="7"/>
        <v>154.35</v>
      </c>
      <c r="N109" s="11">
        <f>'[1]TCE - ANEXO III - Preencher'!O118</f>
        <v>0.94</v>
      </c>
      <c r="O109" s="11">
        <f>'[1]TCE - ANEXO III - Preencher'!P118</f>
        <v>0</v>
      </c>
      <c r="P109" s="12">
        <f t="shared" si="8"/>
        <v>0.94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155.29</v>
      </c>
    </row>
    <row r="110" spans="1:28" s="1" customFormat="1" x14ac:dyDescent="0.25">
      <c r="A110" s="4">
        <f>IFERROR(VLOOKUP(B110,'[1]DADOS (OCULTAR)'!$P$3:$R$53,3,0),"")</f>
        <v>10988301000714</v>
      </c>
      <c r="B110" s="5" t="str">
        <f>'[1]TCE - ANEXO III - Preencher'!C119</f>
        <v>UPAE PETROLINA</v>
      </c>
      <c r="C110" s="6"/>
      <c r="D110" s="7" t="str">
        <f>'[1]TCE - ANEXO III - Preencher'!E119</f>
        <v>GLEYCEVANIA GOMES DE SA</v>
      </c>
      <c r="E110" s="5" t="str">
        <f>IF('[1]TCE - ANEXO III - Preencher'!F119="4 - Assistência Odontológica","2 - Outros Profissionais da Saúde",'[1]TCE - ANEXO II - Enviar TCE'!E109)</f>
        <v>2 - Outros Profissionais da Saúde</v>
      </c>
      <c r="F110" s="8" t="str">
        <f>'[1]TCE - ANEXO III - Preencher'!G119</f>
        <v>2237-10</v>
      </c>
      <c r="G110" s="9">
        <f>IF('[1]TCE - ANEXO III - Preencher'!H119="","",'[1]TCE - ANEXO III - Preencher'!H119)</f>
        <v>43952</v>
      </c>
      <c r="H110" s="10">
        <f>'[1]TCE - ANEXO III - Preencher'!I119</f>
        <v>36.090000000000003</v>
      </c>
      <c r="I110" s="10">
        <f>'[1]TCE - ANEXO III - Preencher'!J119</f>
        <v>288.72000000000003</v>
      </c>
      <c r="J110" s="10">
        <f>'[1]TCE - ANEXO III - Preencher'!K119</f>
        <v>0</v>
      </c>
      <c r="K110" s="11">
        <f>'[1]TCE - ANEXO III - Preencher'!L119</f>
        <v>154.35</v>
      </c>
      <c r="L110" s="11">
        <f>'[1]TCE - ANEXO III - Preencher'!M119</f>
        <v>0</v>
      </c>
      <c r="M110" s="11">
        <f t="shared" si="7"/>
        <v>154.35</v>
      </c>
      <c r="N110" s="11">
        <f>'[1]TCE - ANEXO III - Preencher'!O119</f>
        <v>0.94</v>
      </c>
      <c r="O110" s="11">
        <f>'[1]TCE - ANEXO III - Preencher'!P119</f>
        <v>0</v>
      </c>
      <c r="P110" s="12">
        <f t="shared" si="8"/>
        <v>0.94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480.10000000000008</v>
      </c>
    </row>
    <row r="111" spans="1:28" s="1" customFormat="1" x14ac:dyDescent="0.25">
      <c r="A111" s="4">
        <f>IFERROR(VLOOKUP(B111,'[1]DADOS (OCULTAR)'!$P$3:$R$53,3,0),"")</f>
        <v>10988301000714</v>
      </c>
      <c r="B111" s="5" t="str">
        <f>'[1]TCE - ANEXO III - Preencher'!C120</f>
        <v>UPAE PETROLINA</v>
      </c>
      <c r="C111" s="6"/>
      <c r="D111" s="7" t="str">
        <f>'[1]TCE - ANEXO III - Preencher'!E120</f>
        <v>GRAZZIELA LARISSE FRANKLIN DIOGENES CABRAL</v>
      </c>
      <c r="E111" s="5" t="str">
        <f>IF('[1]TCE - ANEXO III - Preencher'!F120="4 - Assistência Odontológica","2 - Outros Profissionais da Saúde",'[1]TCE - ANEXO II - Enviar TCE'!E110)</f>
        <v>3 - Administrativo</v>
      </c>
      <c r="F111" s="8" t="str">
        <f>'[1]TCE - ANEXO III - Preencher'!G120</f>
        <v>1231-05</v>
      </c>
      <c r="G111" s="9">
        <f>IF('[1]TCE - ANEXO III - Preencher'!H120="","",'[1]TCE - ANEXO III - Preencher'!H120)</f>
        <v>43952</v>
      </c>
      <c r="H111" s="10">
        <f>'[1]TCE - ANEXO III - Preencher'!I120</f>
        <v>170.29</v>
      </c>
      <c r="I111" s="10">
        <f>'[1]TCE - ANEXO III - Preencher'!J120</f>
        <v>1362.35</v>
      </c>
      <c r="J111" s="10">
        <f>'[1]TCE - ANEXO III - Preencher'!K120</f>
        <v>0</v>
      </c>
      <c r="K111" s="11">
        <f>'[1]TCE - ANEXO III - Preencher'!L120</f>
        <v>154.35</v>
      </c>
      <c r="L111" s="11">
        <f>'[1]TCE - ANEXO III - Preencher'!M120</f>
        <v>0</v>
      </c>
      <c r="M111" s="11">
        <f t="shared" si="7"/>
        <v>154.35</v>
      </c>
      <c r="N111" s="11">
        <f>'[1]TCE - ANEXO III - Preencher'!O120</f>
        <v>0.94</v>
      </c>
      <c r="O111" s="11">
        <f>'[1]TCE - ANEXO III - Preencher'!P120</f>
        <v>0</v>
      </c>
      <c r="P111" s="12">
        <f t="shared" si="8"/>
        <v>0.94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1687.9299999999998</v>
      </c>
    </row>
    <row r="112" spans="1:28" s="1" customFormat="1" x14ac:dyDescent="0.25">
      <c r="A112" s="4">
        <f>IFERROR(VLOOKUP(B112,'[1]DADOS (OCULTAR)'!$P$3:$R$53,3,0),"")</f>
        <v>10988301000714</v>
      </c>
      <c r="B112" s="5" t="str">
        <f>'[1]TCE - ANEXO III - Preencher'!C121</f>
        <v>UPAE PETROLINA</v>
      </c>
      <c r="C112" s="6"/>
      <c r="D112" s="7" t="str">
        <f>'[1]TCE - ANEXO III - Preencher'!E121</f>
        <v>GYSELE FERREIRA DOS SANTOS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 t="str">
        <f>'[1]TCE - ANEXO III - Preencher'!G121</f>
        <v>5211-30</v>
      </c>
      <c r="G112" s="9">
        <f>IF('[1]TCE - ANEXO III - Preencher'!H121="","",'[1]TCE - ANEXO III - Preencher'!H121)</f>
        <v>43952</v>
      </c>
      <c r="H112" s="10">
        <f>'[1]TCE - ANEXO III - Preencher'!I121</f>
        <v>12.21</v>
      </c>
      <c r="I112" s="10">
        <f>'[1]TCE - ANEXO III - Preencher'!J121</f>
        <v>97.69</v>
      </c>
      <c r="J112" s="10">
        <f>'[1]TCE - ANEXO III - Preencher'!K121</f>
        <v>0</v>
      </c>
      <c r="K112" s="11">
        <f>'[1]TCE - ANEXO III - Preencher'!L121</f>
        <v>154.35</v>
      </c>
      <c r="L112" s="11">
        <f>'[1]TCE - ANEXO III - Preencher'!M121</f>
        <v>0</v>
      </c>
      <c r="M112" s="11">
        <f t="shared" si="7"/>
        <v>154.35</v>
      </c>
      <c r="N112" s="11">
        <f>'[1]TCE - ANEXO III - Preencher'!O121</f>
        <v>0.94</v>
      </c>
      <c r="O112" s="11">
        <f>'[1]TCE - ANEXO III - Preencher'!P121</f>
        <v>0</v>
      </c>
      <c r="P112" s="12">
        <f t="shared" si="8"/>
        <v>0.94</v>
      </c>
      <c r="Q112" s="11">
        <f>'[1]TCE - ANEXO III - Preencher'!R121</f>
        <v>208</v>
      </c>
      <c r="R112" s="11">
        <f>'[1]TCE - ANEXO III - Preencher'!S121</f>
        <v>35.53</v>
      </c>
      <c r="S112" s="12">
        <f t="shared" si="9"/>
        <v>172.47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437.65999999999997</v>
      </c>
    </row>
    <row r="113" spans="1:28" s="1" customFormat="1" x14ac:dyDescent="0.25">
      <c r="A113" s="4">
        <f>IFERROR(VLOOKUP(B113,'[1]DADOS (OCULTAR)'!$P$3:$R$53,3,0),"")</f>
        <v>10988301000714</v>
      </c>
      <c r="B113" s="5" t="str">
        <f>'[1]TCE - ANEXO III - Preencher'!C122</f>
        <v>UPAE PETROLINA</v>
      </c>
      <c r="C113" s="6"/>
      <c r="D113" s="7" t="str">
        <f>'[1]TCE - ANEXO III - Preencher'!E122</f>
        <v>HAILTON DOS SANTOS SILVA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 t="str">
        <f>'[1]TCE - ANEXO III - Preencher'!G122</f>
        <v>5151-10</v>
      </c>
      <c r="G113" s="9">
        <f>IF('[1]TCE - ANEXO III - Preencher'!H122="","",'[1]TCE - ANEXO III - Preencher'!H122)</f>
        <v>43952</v>
      </c>
      <c r="H113" s="10">
        <f>'[1]TCE - ANEXO III - Preencher'!I122</f>
        <v>12.52</v>
      </c>
      <c r="I113" s="10">
        <f>'[1]TCE - ANEXO III - Preencher'!J122</f>
        <v>100.17</v>
      </c>
      <c r="J113" s="10">
        <f>'[1]TCE - ANEXO III - Preencher'!K122</f>
        <v>0</v>
      </c>
      <c r="K113" s="11">
        <f>'[1]TCE - ANEXO III - Preencher'!L122</f>
        <v>164.64</v>
      </c>
      <c r="L113" s="11">
        <f>'[1]TCE - ANEXO III - Preencher'!M122</f>
        <v>0</v>
      </c>
      <c r="M113" s="11">
        <f t="shared" si="7"/>
        <v>164.64</v>
      </c>
      <c r="N113" s="11">
        <f>'[1]TCE - ANEXO III - Preencher'!O122</f>
        <v>0.94</v>
      </c>
      <c r="O113" s="11">
        <f>'[1]TCE - ANEXO III - Preencher'!P122</f>
        <v>0</v>
      </c>
      <c r="P113" s="12">
        <f t="shared" si="8"/>
        <v>0.94</v>
      </c>
      <c r="Q113" s="11">
        <f>'[1]TCE - ANEXO III - Preencher'!R122</f>
        <v>0</v>
      </c>
      <c r="R113" s="11">
        <f>'[1]TCE - ANEXO III - Preencher'!S122</f>
        <v>0</v>
      </c>
      <c r="S113" s="12">
        <f t="shared" si="9"/>
        <v>0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278.27</v>
      </c>
    </row>
    <row r="114" spans="1:28" s="1" customFormat="1" x14ac:dyDescent="0.25">
      <c r="A114" s="4">
        <f>IFERROR(VLOOKUP(B114,'[1]DADOS (OCULTAR)'!$P$3:$R$53,3,0),"")</f>
        <v>10988301000714</v>
      </c>
      <c r="B114" s="5" t="str">
        <f>'[1]TCE - ANEXO III - Preencher'!C123</f>
        <v>UPAE PETROLINA</v>
      </c>
      <c r="C114" s="6"/>
      <c r="D114" s="7" t="str">
        <f>'[1]TCE - ANEXO III - Preencher'!E123</f>
        <v>HELENITA FLORENCIO DA SILVA</v>
      </c>
      <c r="E114" s="5" t="str">
        <f>IF('[1]TCE - ANEXO III - Preencher'!F123="4 - Assistência Odontológica","2 - Outros Profissionais da Saúde",'[1]TCE - ANEXO II - Enviar TCE'!E113)</f>
        <v>3 - Administrativo</v>
      </c>
      <c r="F114" s="8" t="str">
        <f>'[1]TCE - ANEXO III - Preencher'!G123</f>
        <v>4110-10</v>
      </c>
      <c r="G114" s="9">
        <f>IF('[1]TCE - ANEXO III - Preencher'!H123="","",'[1]TCE - ANEXO III - Preencher'!H123)</f>
        <v>43952</v>
      </c>
      <c r="H114" s="10">
        <f>'[1]TCE - ANEXO III - Preencher'!I123</f>
        <v>12.75</v>
      </c>
      <c r="I114" s="10">
        <f>'[1]TCE - ANEXO III - Preencher'!J123</f>
        <v>101.97</v>
      </c>
      <c r="J114" s="10">
        <f>'[1]TCE - ANEXO III - Preencher'!K123</f>
        <v>0</v>
      </c>
      <c r="K114" s="11">
        <f>'[1]TCE - ANEXO III - Preencher'!L123</f>
        <v>164.64</v>
      </c>
      <c r="L114" s="11">
        <f>'[1]TCE - ANEXO III - Preencher'!M123</f>
        <v>20.9</v>
      </c>
      <c r="M114" s="11">
        <f t="shared" si="7"/>
        <v>143.73999999999998</v>
      </c>
      <c r="N114" s="11">
        <f>'[1]TCE - ANEXO III - Preencher'!O123</f>
        <v>0.94</v>
      </c>
      <c r="O114" s="11">
        <f>'[1]TCE - ANEXO III - Preencher'!P123</f>
        <v>0</v>
      </c>
      <c r="P114" s="12">
        <f t="shared" si="8"/>
        <v>0.94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259.39999999999998</v>
      </c>
    </row>
    <row r="115" spans="1:28" s="1" customFormat="1" x14ac:dyDescent="0.25">
      <c r="A115" s="4">
        <f>IFERROR(VLOOKUP(B115,'[1]DADOS (OCULTAR)'!$P$3:$R$53,3,0),"")</f>
        <v>10988301000714</v>
      </c>
      <c r="B115" s="5" t="str">
        <f>'[1]TCE - ANEXO III - Preencher'!C124</f>
        <v>UPAE PETROLINA</v>
      </c>
      <c r="C115" s="6"/>
      <c r="D115" s="7" t="str">
        <f>'[1]TCE - ANEXO III - Preencher'!E124</f>
        <v>HILARINE DANDARA DE SOUZA NOVAES</v>
      </c>
      <c r="E115" s="5" t="str">
        <f>IF('[1]TCE - ANEXO III - Preencher'!F124="4 - Assistência Odontológica","2 - Outros Profissionais da Saúde",'[1]TCE - ANEXO II - Enviar TCE'!E114)</f>
        <v>2 - Outros Profissionais da Saúde</v>
      </c>
      <c r="F115" s="8" t="str">
        <f>'[1]TCE - ANEXO III - Preencher'!G124</f>
        <v>2235-05</v>
      </c>
      <c r="G115" s="9">
        <f>IF('[1]TCE - ANEXO III - Preencher'!H124="","",'[1]TCE - ANEXO III - Preencher'!H124)</f>
        <v>43952</v>
      </c>
      <c r="H115" s="10">
        <f>'[1]TCE - ANEXO III - Preencher'!I124</f>
        <v>33.04</v>
      </c>
      <c r="I115" s="10">
        <f>'[1]TCE - ANEXO III - Preencher'!J124</f>
        <v>264.36</v>
      </c>
      <c r="J115" s="10">
        <f>'[1]TCE - ANEXO III - Preencher'!K124</f>
        <v>0</v>
      </c>
      <c r="K115" s="11">
        <f>'[1]TCE - ANEXO III - Preencher'!L124</f>
        <v>164.64</v>
      </c>
      <c r="L115" s="11">
        <f>'[1]TCE - ANEXO III - Preencher'!M124</f>
        <v>2.99</v>
      </c>
      <c r="M115" s="11">
        <f t="shared" si="7"/>
        <v>161.64999999999998</v>
      </c>
      <c r="N115" s="11">
        <f>'[1]TCE - ANEXO III - Preencher'!O124</f>
        <v>1.97</v>
      </c>
      <c r="O115" s="11">
        <f>'[1]TCE - ANEXO III - Preencher'!P124</f>
        <v>0</v>
      </c>
      <c r="P115" s="12">
        <f t="shared" si="8"/>
        <v>1.97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100</v>
      </c>
      <c r="U115" s="11">
        <f>'[1]TCE - ANEXO III - Preencher'!V124</f>
        <v>0</v>
      </c>
      <c r="V115" s="12">
        <f t="shared" si="10"/>
        <v>100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561.02</v>
      </c>
    </row>
    <row r="116" spans="1:28" s="1" customFormat="1" x14ac:dyDescent="0.25">
      <c r="A116" s="4">
        <f>IFERROR(VLOOKUP(B116,'[1]DADOS (OCULTAR)'!$P$3:$R$53,3,0),"")</f>
        <v>10988301000714</v>
      </c>
      <c r="B116" s="5" t="str">
        <f>'[1]TCE - ANEXO III - Preencher'!C125</f>
        <v>UPAE PETROLINA</v>
      </c>
      <c r="C116" s="6"/>
      <c r="D116" s="7" t="str">
        <f>'[1]TCE - ANEXO III - Preencher'!E125</f>
        <v>IANNYELLEN DOS SANTOS DAMASCENO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 t="str">
        <f>'[1]TCE - ANEXO III - Preencher'!G125</f>
        <v>3222-05</v>
      </c>
      <c r="G116" s="9">
        <f>IF('[1]TCE - ANEXO III - Preencher'!H125="","",'[1]TCE - ANEXO III - Preencher'!H125)</f>
        <v>43952</v>
      </c>
      <c r="H116" s="10">
        <f>'[1]TCE - ANEXO III - Preencher'!I125</f>
        <v>14.13</v>
      </c>
      <c r="I116" s="10">
        <f>'[1]TCE - ANEXO III - Preencher'!J125</f>
        <v>113.05</v>
      </c>
      <c r="J116" s="10">
        <f>'[1]TCE - ANEXO III - Preencher'!K125</f>
        <v>0</v>
      </c>
      <c r="K116" s="11">
        <f>'[1]TCE - ANEXO III - Preencher'!L125</f>
        <v>164.64</v>
      </c>
      <c r="L116" s="11">
        <f>'[1]TCE - ANEXO III - Preencher'!M125</f>
        <v>0</v>
      </c>
      <c r="M116" s="11">
        <f t="shared" si="7"/>
        <v>164.64</v>
      </c>
      <c r="N116" s="11">
        <f>'[1]TCE - ANEXO III - Preencher'!O125</f>
        <v>0.94</v>
      </c>
      <c r="O116" s="11">
        <f>'[1]TCE - ANEXO III - Preencher'!P125</f>
        <v>0</v>
      </c>
      <c r="P116" s="12">
        <f t="shared" si="8"/>
        <v>0.94</v>
      </c>
      <c r="Q116" s="11">
        <f>'[1]TCE - ANEXO III - Preencher'!R125</f>
        <v>112</v>
      </c>
      <c r="R116" s="11">
        <f>'[1]TCE - ANEXO III - Preencher'!S125</f>
        <v>57.6</v>
      </c>
      <c r="S116" s="12">
        <f t="shared" si="9"/>
        <v>54.4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347.15999999999997</v>
      </c>
    </row>
    <row r="117" spans="1:28" s="1" customFormat="1" x14ac:dyDescent="0.25">
      <c r="A117" s="4">
        <f>IFERROR(VLOOKUP(B117,'[1]DADOS (OCULTAR)'!$P$3:$R$53,3,0),"")</f>
        <v>10988301000714</v>
      </c>
      <c r="B117" s="5" t="str">
        <f>'[1]TCE - ANEXO III - Preencher'!C126</f>
        <v>UPAE PETROLINA</v>
      </c>
      <c r="C117" s="6"/>
      <c r="D117" s="7" t="str">
        <f>'[1]TCE - ANEXO III - Preencher'!E126</f>
        <v>IBERLANDIA ANGELIM NETO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 t="str">
        <f>'[1]TCE - ANEXO III - Preencher'!G126</f>
        <v>5152-05</v>
      </c>
      <c r="G117" s="9">
        <f>IF('[1]TCE - ANEXO III - Preencher'!H126="","",'[1]TCE - ANEXO III - Preencher'!H126)</f>
        <v>43952</v>
      </c>
      <c r="H117" s="10">
        <f>'[1]TCE - ANEXO III - Preencher'!I126</f>
        <v>9.4499999999999993</v>
      </c>
      <c r="I117" s="10">
        <f>'[1]TCE - ANEXO III - Preencher'!J126</f>
        <v>75.62</v>
      </c>
      <c r="J117" s="10">
        <f>'[1]TCE - ANEXO III - Preencher'!K126</f>
        <v>0</v>
      </c>
      <c r="K117" s="11">
        <f>'[1]TCE - ANEXO III - Preencher'!L126</f>
        <v>164.64</v>
      </c>
      <c r="L117" s="11">
        <f>'[1]TCE - ANEXO III - Preencher'!M126</f>
        <v>0</v>
      </c>
      <c r="M117" s="11">
        <f t="shared" si="7"/>
        <v>164.64</v>
      </c>
      <c r="N117" s="11">
        <f>'[1]TCE - ANEXO III - Preencher'!O126</f>
        <v>0.94</v>
      </c>
      <c r="O117" s="11">
        <f>'[1]TCE - ANEXO III - Preencher'!P126</f>
        <v>0</v>
      </c>
      <c r="P117" s="12">
        <f t="shared" si="8"/>
        <v>0.94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250.64999999999998</v>
      </c>
    </row>
    <row r="118" spans="1:28" s="1" customFormat="1" x14ac:dyDescent="0.25">
      <c r="A118" s="4">
        <f>IFERROR(VLOOKUP(B118,'[1]DADOS (OCULTAR)'!$P$3:$R$53,3,0),"")</f>
        <v>10988301000714</v>
      </c>
      <c r="B118" s="5" t="str">
        <f>'[1]TCE - ANEXO III - Preencher'!C127</f>
        <v>UPAE PETROLINA</v>
      </c>
      <c r="C118" s="6"/>
      <c r="D118" s="7" t="str">
        <f>'[1]TCE - ANEXO III - Preencher'!E127</f>
        <v>IGOR FREDERICO NOVAIS SILVA</v>
      </c>
      <c r="E118" s="5" t="str">
        <f>IF('[1]TCE - ANEXO III - Preencher'!F127="4 - Assistência Odontológica","2 - Outros Profissionais da Saúde",'[1]TCE - ANEXO II - Enviar TCE'!E117)</f>
        <v>1 - Médico</v>
      </c>
      <c r="F118" s="8" t="str">
        <f>'[1]TCE - ANEXO III - Preencher'!G127</f>
        <v>2251-25</v>
      </c>
      <c r="G118" s="9">
        <f>IF('[1]TCE - ANEXO III - Preencher'!H127="","",'[1]TCE - ANEXO III - Preencher'!H127)</f>
        <v>43952</v>
      </c>
      <c r="H118" s="10">
        <f>'[1]TCE - ANEXO III - Preencher'!I127</f>
        <v>121.11</v>
      </c>
      <c r="I118" s="10">
        <f>'[1]TCE - ANEXO III - Preencher'!J127</f>
        <v>968.88</v>
      </c>
      <c r="J118" s="10">
        <f>'[1]TCE - ANEXO III - Preencher'!K127</f>
        <v>0</v>
      </c>
      <c r="K118" s="11">
        <f>'[1]TCE - ANEXO III - Preencher'!L127</f>
        <v>164.64</v>
      </c>
      <c r="L118" s="11">
        <f>'[1]TCE - ANEXO III - Preencher'!M127</f>
        <v>9.5</v>
      </c>
      <c r="M118" s="11">
        <f t="shared" si="7"/>
        <v>155.13999999999999</v>
      </c>
      <c r="N118" s="11">
        <f>'[1]TCE - ANEXO III - Preencher'!O127</f>
        <v>7.49</v>
      </c>
      <c r="O118" s="11">
        <f>'[1]TCE - ANEXO III - Preencher'!P127</f>
        <v>0</v>
      </c>
      <c r="P118" s="12">
        <f t="shared" si="8"/>
        <v>7.49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1252.6200000000001</v>
      </c>
    </row>
    <row r="119" spans="1:28" s="1" customFormat="1" x14ac:dyDescent="0.25">
      <c r="A119" s="4">
        <f>IFERROR(VLOOKUP(B119,'[1]DADOS (OCULTAR)'!$P$3:$R$53,3,0),"")</f>
        <v>10988301000714</v>
      </c>
      <c r="B119" s="5" t="str">
        <f>'[1]TCE - ANEXO III - Preencher'!C128</f>
        <v>UPAE PETROLINA</v>
      </c>
      <c r="C119" s="6"/>
      <c r="D119" s="7" t="str">
        <f>'[1]TCE - ANEXO III - Preencher'!E128</f>
        <v>IGOR LEUSANDERSON VALENCA RODRIGUES DE LIMA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 t="str">
        <f>'[1]TCE - ANEXO III - Preencher'!G128</f>
        <v>2234-05</v>
      </c>
      <c r="G119" s="9">
        <f>IF('[1]TCE - ANEXO III - Preencher'!H128="","",'[1]TCE - ANEXO III - Preencher'!H128)</f>
        <v>43952</v>
      </c>
      <c r="H119" s="10">
        <f>'[1]TCE - ANEXO III - Preencher'!I128</f>
        <v>34.99</v>
      </c>
      <c r="I119" s="10">
        <f>'[1]TCE - ANEXO III - Preencher'!J128</f>
        <v>279.94</v>
      </c>
      <c r="J119" s="10">
        <f>'[1]TCE - ANEXO III - Preencher'!K128</f>
        <v>0</v>
      </c>
      <c r="K119" s="11">
        <f>'[1]TCE - ANEXO III - Preencher'!L128</f>
        <v>164.64</v>
      </c>
      <c r="L119" s="11">
        <f>'[1]TCE - ANEXO III - Preencher'!M128</f>
        <v>0</v>
      </c>
      <c r="M119" s="11">
        <f t="shared" si="7"/>
        <v>164.64</v>
      </c>
      <c r="N119" s="11">
        <f>'[1]TCE - ANEXO III - Preencher'!O128</f>
        <v>0.94</v>
      </c>
      <c r="O119" s="11">
        <f>'[1]TCE - ANEXO III - Preencher'!P128</f>
        <v>0</v>
      </c>
      <c r="P119" s="12">
        <f t="shared" si="8"/>
        <v>0.94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480.51</v>
      </c>
    </row>
    <row r="120" spans="1:28" s="1" customFormat="1" x14ac:dyDescent="0.25">
      <c r="A120" s="4">
        <f>IFERROR(VLOOKUP(B120,'[1]DADOS (OCULTAR)'!$P$3:$R$53,3,0),"")</f>
        <v>10988301000714</v>
      </c>
      <c r="B120" s="5" t="str">
        <f>'[1]TCE - ANEXO III - Preencher'!C129</f>
        <v>UPAE PETROLINA</v>
      </c>
      <c r="C120" s="6"/>
      <c r="D120" s="7" t="str">
        <f>'[1]TCE - ANEXO III - Preencher'!E129</f>
        <v>INGRID MABEL LEITE MUNIZ</v>
      </c>
      <c r="E120" s="5" t="str">
        <f>IF('[1]TCE - ANEXO III - Preencher'!F129="4 - Assistência Odontológica","2 - Outros Profissionais da Saúde",'[1]TCE - ANEXO II - Enviar TCE'!E119)</f>
        <v>2 - Outros Profissionais da Saúde</v>
      </c>
      <c r="F120" s="8" t="str">
        <f>'[1]TCE - ANEXO III - Preencher'!G129</f>
        <v>3222-05</v>
      </c>
      <c r="G120" s="9">
        <f>IF('[1]TCE - ANEXO III - Preencher'!H129="","",'[1]TCE - ANEXO III - Preencher'!H129)</f>
        <v>43952</v>
      </c>
      <c r="H120" s="10">
        <f>'[1]TCE - ANEXO III - Preencher'!I129</f>
        <v>13.98</v>
      </c>
      <c r="I120" s="10">
        <f>'[1]TCE - ANEXO III - Preencher'!J129</f>
        <v>111.81</v>
      </c>
      <c r="J120" s="10">
        <f>'[1]TCE - ANEXO III - Preencher'!K129</f>
        <v>0</v>
      </c>
      <c r="K120" s="11">
        <f>'[1]TCE - ANEXO III - Preencher'!L129</f>
        <v>164.64</v>
      </c>
      <c r="L120" s="11">
        <f>'[1]TCE - ANEXO III - Preencher'!M129</f>
        <v>0</v>
      </c>
      <c r="M120" s="11">
        <f t="shared" si="7"/>
        <v>164.64</v>
      </c>
      <c r="N120" s="11">
        <f>'[1]TCE - ANEXO III - Preencher'!O129</f>
        <v>0.94</v>
      </c>
      <c r="O120" s="11">
        <f>'[1]TCE - ANEXO III - Preencher'!P129</f>
        <v>0</v>
      </c>
      <c r="P120" s="12">
        <f t="shared" si="8"/>
        <v>0.94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291.37</v>
      </c>
    </row>
    <row r="121" spans="1:28" s="1" customFormat="1" x14ac:dyDescent="0.25">
      <c r="A121" s="4">
        <f>IFERROR(VLOOKUP(B121,'[1]DADOS (OCULTAR)'!$P$3:$R$53,3,0),"")</f>
        <v>10988301000714</v>
      </c>
      <c r="B121" s="5" t="str">
        <f>'[1]TCE - ANEXO III - Preencher'!C130</f>
        <v>UPAE PETROLINA</v>
      </c>
      <c r="C121" s="6"/>
      <c r="D121" s="7" t="str">
        <f>'[1]TCE - ANEXO III - Preencher'!E130</f>
        <v>IRACIUMA DOS SANTOS SILVA</v>
      </c>
      <c r="E121" s="5" t="str">
        <f>IF('[1]TCE - ANEXO III - Preencher'!F130="4 - Assistência Odontológica","2 - Outros Profissionais da Saúde",'[1]TCE - ANEXO II - Enviar TCE'!E120)</f>
        <v>2 - Outros Profissionais da Saúde</v>
      </c>
      <c r="F121" s="8" t="str">
        <f>'[1]TCE - ANEXO III - Preencher'!G130</f>
        <v>3222-05</v>
      </c>
      <c r="G121" s="9">
        <f>IF('[1]TCE - ANEXO III - Preencher'!H130="","",'[1]TCE - ANEXO III - Preencher'!H130)</f>
        <v>43952</v>
      </c>
      <c r="H121" s="10">
        <f>'[1]TCE - ANEXO III - Preencher'!I130</f>
        <v>0</v>
      </c>
      <c r="I121" s="10">
        <f>'[1]TCE - ANEXO III - Preencher'!J130</f>
        <v>0</v>
      </c>
      <c r="J121" s="10">
        <f>'[1]TCE - ANEXO III - Preencher'!K130</f>
        <v>0</v>
      </c>
      <c r="K121" s="11">
        <f>'[1]TCE - ANEXO III - Preencher'!L130</f>
        <v>164.64</v>
      </c>
      <c r="L121" s="11">
        <f>'[1]TCE - ANEXO III - Preencher'!M130</f>
        <v>0</v>
      </c>
      <c r="M121" s="11">
        <f t="shared" si="7"/>
        <v>164.64</v>
      </c>
      <c r="N121" s="11">
        <f>'[1]TCE - ANEXO III - Preencher'!O130</f>
        <v>0.94</v>
      </c>
      <c r="O121" s="11">
        <f>'[1]TCE - ANEXO III - Preencher'!P130</f>
        <v>0</v>
      </c>
      <c r="P121" s="12">
        <f t="shared" si="8"/>
        <v>0.94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165.57999999999998</v>
      </c>
    </row>
    <row r="122" spans="1:28" s="1" customFormat="1" x14ac:dyDescent="0.25">
      <c r="A122" s="4">
        <f>IFERROR(VLOOKUP(B122,'[1]DADOS (OCULTAR)'!$P$3:$R$53,3,0),"")</f>
        <v>10988301000714</v>
      </c>
      <c r="B122" s="5" t="str">
        <f>'[1]TCE - ANEXO III - Preencher'!C131</f>
        <v>UPAE PETROLINA</v>
      </c>
      <c r="C122" s="6"/>
      <c r="D122" s="7" t="str">
        <f>'[1]TCE - ANEXO III - Preencher'!E131</f>
        <v>IRAILDE DINIZ DA SILVA</v>
      </c>
      <c r="E122" s="5" t="str">
        <f>IF('[1]TCE - ANEXO III - Preencher'!F131="4 - Assistência Odontológica","2 - Outros Profissionais da Saúde",'[1]TCE - ANEXO II - Enviar TCE'!E121)</f>
        <v>3 - Administrativo</v>
      </c>
      <c r="F122" s="8" t="str">
        <f>'[1]TCE - ANEXO III - Preencher'!G131</f>
        <v>5174-10</v>
      </c>
      <c r="G122" s="9">
        <f>IF('[1]TCE - ANEXO III - Preencher'!H131="","",'[1]TCE - ANEXO III - Preencher'!H131)</f>
        <v>43952</v>
      </c>
      <c r="H122" s="10">
        <f>'[1]TCE - ANEXO III - Preencher'!I131</f>
        <v>13.05</v>
      </c>
      <c r="I122" s="10">
        <f>'[1]TCE - ANEXO III - Preencher'!J131</f>
        <v>104.44</v>
      </c>
      <c r="J122" s="10">
        <f>'[1]TCE - ANEXO III - Preencher'!K131</f>
        <v>0</v>
      </c>
      <c r="K122" s="11">
        <f>'[1]TCE - ANEXO III - Preencher'!L131</f>
        <v>164.64</v>
      </c>
      <c r="L122" s="11">
        <f>'[1]TCE - ANEXO III - Preencher'!M131</f>
        <v>0</v>
      </c>
      <c r="M122" s="11">
        <f t="shared" si="7"/>
        <v>164.64</v>
      </c>
      <c r="N122" s="11">
        <f>'[1]TCE - ANEXO III - Preencher'!O131</f>
        <v>0.94</v>
      </c>
      <c r="O122" s="11">
        <f>'[1]TCE - ANEXO III - Preencher'!P131</f>
        <v>0</v>
      </c>
      <c r="P122" s="12">
        <f t="shared" si="8"/>
        <v>0.94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283.07</v>
      </c>
    </row>
    <row r="123" spans="1:28" s="1" customFormat="1" x14ac:dyDescent="0.25">
      <c r="A123" s="4">
        <f>IFERROR(VLOOKUP(B123,'[1]DADOS (OCULTAR)'!$P$3:$R$53,3,0),"")</f>
        <v>10988301000714</v>
      </c>
      <c r="B123" s="5" t="str">
        <f>'[1]TCE - ANEXO III - Preencher'!C132</f>
        <v>UPAE PETROLINA</v>
      </c>
      <c r="C123" s="6"/>
      <c r="D123" s="7" t="str">
        <f>'[1]TCE - ANEXO III - Preencher'!E132</f>
        <v>IRANEIDE SOUZA SANTOS BRITO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 t="str">
        <f>'[1]TCE - ANEXO III - Preencher'!G132</f>
        <v>3222-05</v>
      </c>
      <c r="G123" s="9">
        <f>IF('[1]TCE - ANEXO III - Preencher'!H132="","",'[1]TCE - ANEXO III - Preencher'!H132)</f>
        <v>43952</v>
      </c>
      <c r="H123" s="10">
        <f>'[1]TCE - ANEXO III - Preencher'!I132</f>
        <v>13.93</v>
      </c>
      <c r="I123" s="10">
        <f>'[1]TCE - ANEXO III - Preencher'!J132</f>
        <v>111.44</v>
      </c>
      <c r="J123" s="10">
        <f>'[1]TCE - ANEXO III - Preencher'!K132</f>
        <v>0</v>
      </c>
      <c r="K123" s="11">
        <f>'[1]TCE - ANEXO III - Preencher'!L132</f>
        <v>164.64</v>
      </c>
      <c r="L123" s="11">
        <f>'[1]TCE - ANEXO III - Preencher'!M132</f>
        <v>20.9</v>
      </c>
      <c r="M123" s="11">
        <f t="shared" si="7"/>
        <v>143.73999999999998</v>
      </c>
      <c r="N123" s="11">
        <f>'[1]TCE - ANEXO III - Preencher'!O132</f>
        <v>0.94</v>
      </c>
      <c r="O123" s="11">
        <f>'[1]TCE - ANEXO III - Preencher'!P132</f>
        <v>0</v>
      </c>
      <c r="P123" s="12">
        <f t="shared" si="8"/>
        <v>0.94</v>
      </c>
      <c r="Q123" s="11">
        <f>'[1]TCE - ANEXO III - Preencher'!R132</f>
        <v>288</v>
      </c>
      <c r="R123" s="11">
        <f>'[1]TCE - ANEXO III - Preencher'!S132</f>
        <v>0</v>
      </c>
      <c r="S123" s="12">
        <f t="shared" si="9"/>
        <v>288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558.04999999999995</v>
      </c>
    </row>
    <row r="124" spans="1:28" s="1" customFormat="1" x14ac:dyDescent="0.25">
      <c r="A124" s="4">
        <f>IFERROR(VLOOKUP(B124,'[1]DADOS (OCULTAR)'!$P$3:$R$53,3,0),"")</f>
        <v>10988301000714</v>
      </c>
      <c r="B124" s="5" t="str">
        <f>'[1]TCE - ANEXO III - Preencher'!C133</f>
        <v>UPAE PETROLINA</v>
      </c>
      <c r="C124" s="6"/>
      <c r="D124" s="7" t="str">
        <f>'[1]TCE - ANEXO III - Preencher'!E133</f>
        <v>ISABELLA MENDES GOMES</v>
      </c>
      <c r="E124" s="5" t="str">
        <f>IF('[1]TCE - ANEXO III - Preencher'!F133="4 - Assistência Odontológica","2 - Outros Profissionais da Saúde",'[1]TCE - ANEXO II - Enviar TCE'!E123)</f>
        <v>1 - Médico</v>
      </c>
      <c r="F124" s="8" t="str">
        <f>'[1]TCE - ANEXO III - Preencher'!G133</f>
        <v>2251-25</v>
      </c>
      <c r="G124" s="9">
        <f>IF('[1]TCE - ANEXO III - Preencher'!H133="","",'[1]TCE - ANEXO III - Preencher'!H133)</f>
        <v>43952</v>
      </c>
      <c r="H124" s="10">
        <f>'[1]TCE - ANEXO III - Preencher'!I133</f>
        <v>120.36</v>
      </c>
      <c r="I124" s="10">
        <f>'[1]TCE - ANEXO III - Preencher'!J133</f>
        <v>962.9</v>
      </c>
      <c r="J124" s="10">
        <f>'[1]TCE - ANEXO III - Preencher'!K133</f>
        <v>0</v>
      </c>
      <c r="K124" s="11">
        <f>'[1]TCE - ANEXO III - Preencher'!L133</f>
        <v>164.64</v>
      </c>
      <c r="L124" s="11">
        <f>'[1]TCE - ANEXO III - Preencher'!M133</f>
        <v>9.5</v>
      </c>
      <c r="M124" s="11">
        <f t="shared" si="7"/>
        <v>155.13999999999999</v>
      </c>
      <c r="N124" s="11">
        <f>'[1]TCE - ANEXO III - Preencher'!O133</f>
        <v>7.49</v>
      </c>
      <c r="O124" s="11">
        <f>'[1]TCE - ANEXO III - Preencher'!P133</f>
        <v>0</v>
      </c>
      <c r="P124" s="12">
        <f t="shared" si="8"/>
        <v>7.49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1245.8900000000001</v>
      </c>
    </row>
    <row r="125" spans="1:28" s="1" customFormat="1" x14ac:dyDescent="0.25">
      <c r="A125" s="4">
        <f>IFERROR(VLOOKUP(B125,'[1]DADOS (OCULTAR)'!$P$3:$R$53,3,0),"")</f>
        <v>10988301000714</v>
      </c>
      <c r="B125" s="5" t="str">
        <f>'[1]TCE - ANEXO III - Preencher'!C134</f>
        <v>UPAE PETROLINA</v>
      </c>
      <c r="C125" s="6"/>
      <c r="D125" s="7" t="str">
        <f>'[1]TCE - ANEXO III - Preencher'!E134</f>
        <v>ISADORA NOVAIS SILVA</v>
      </c>
      <c r="E125" s="5" t="str">
        <f>IF('[1]TCE - ANEXO III - Preencher'!F134="4 - Assistência Odontológica","2 - Outros Profissionais da Saúde",'[1]TCE - ANEXO II - Enviar TCE'!E124)</f>
        <v>1 - Médico</v>
      </c>
      <c r="F125" s="8" t="str">
        <f>'[1]TCE - ANEXO III - Preencher'!G134</f>
        <v>2251-25</v>
      </c>
      <c r="G125" s="9">
        <f>IF('[1]TCE - ANEXO III - Preencher'!H134="","",'[1]TCE - ANEXO III - Preencher'!H134)</f>
        <v>43952</v>
      </c>
      <c r="H125" s="10">
        <f>'[1]TCE - ANEXO III - Preencher'!I134</f>
        <v>100.51</v>
      </c>
      <c r="I125" s="10">
        <f>'[1]TCE - ANEXO III - Preencher'!J134</f>
        <v>804.06</v>
      </c>
      <c r="J125" s="10">
        <f>'[1]TCE - ANEXO III - Preencher'!K134</f>
        <v>0</v>
      </c>
      <c r="K125" s="11">
        <f>'[1]TCE - ANEXO III - Preencher'!L134</f>
        <v>164.64</v>
      </c>
      <c r="L125" s="11">
        <f>'[1]TCE - ANEXO III - Preencher'!M134</f>
        <v>0</v>
      </c>
      <c r="M125" s="11">
        <f t="shared" si="7"/>
        <v>164.64</v>
      </c>
      <c r="N125" s="11">
        <f>'[1]TCE - ANEXO III - Preencher'!O134</f>
        <v>7.49</v>
      </c>
      <c r="O125" s="11">
        <f>'[1]TCE - ANEXO III - Preencher'!P134</f>
        <v>0</v>
      </c>
      <c r="P125" s="12">
        <f t="shared" si="8"/>
        <v>7.49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1076.7</v>
      </c>
    </row>
    <row r="126" spans="1:28" s="1" customFormat="1" x14ac:dyDescent="0.25">
      <c r="A126" s="4">
        <f>IFERROR(VLOOKUP(B126,'[1]DADOS (OCULTAR)'!$P$3:$R$53,3,0),"")</f>
        <v>10988301000714</v>
      </c>
      <c r="B126" s="5" t="str">
        <f>'[1]TCE - ANEXO III - Preencher'!C135</f>
        <v>UPAE PETROLINA</v>
      </c>
      <c r="C126" s="6"/>
      <c r="D126" s="7" t="str">
        <f>'[1]TCE - ANEXO III - Preencher'!E135</f>
        <v>ISADORA RODRIGUES FREIRE</v>
      </c>
      <c r="E126" s="5" t="str">
        <f>IF('[1]TCE - ANEXO III - Preencher'!F135="4 - Assistência Odontológica","2 - Outros Profissionais da Saúde",'[1]TCE - ANEXO II - Enviar TCE'!E125)</f>
        <v>2 - Outros Profissionais da Saúde</v>
      </c>
      <c r="F126" s="8" t="str">
        <f>'[1]TCE - ANEXO III - Preencher'!G135</f>
        <v>2235-05</v>
      </c>
      <c r="G126" s="9">
        <f>IF('[1]TCE - ANEXO III - Preencher'!H135="","",'[1]TCE - ANEXO III - Preencher'!H135)</f>
        <v>43952</v>
      </c>
      <c r="H126" s="10">
        <f>'[1]TCE - ANEXO III - Preencher'!I135</f>
        <v>36.369999999999997</v>
      </c>
      <c r="I126" s="10">
        <f>'[1]TCE - ANEXO III - Preencher'!J135</f>
        <v>290.99</v>
      </c>
      <c r="J126" s="10">
        <f>'[1]TCE - ANEXO III - Preencher'!K135</f>
        <v>0</v>
      </c>
      <c r="K126" s="11">
        <f>'[1]TCE - ANEXO III - Preencher'!L135</f>
        <v>164.64</v>
      </c>
      <c r="L126" s="11">
        <f>'[1]TCE - ANEXO III - Preencher'!M135</f>
        <v>2.99</v>
      </c>
      <c r="M126" s="11">
        <f t="shared" si="7"/>
        <v>161.64999999999998</v>
      </c>
      <c r="N126" s="11">
        <f>'[1]TCE - ANEXO III - Preencher'!O135</f>
        <v>1.97</v>
      </c>
      <c r="O126" s="11">
        <f>'[1]TCE - ANEXO III - Preencher'!P135</f>
        <v>0</v>
      </c>
      <c r="P126" s="12">
        <f t="shared" si="8"/>
        <v>1.97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100</v>
      </c>
      <c r="U126" s="11">
        <f>'[1]TCE - ANEXO III - Preencher'!V135</f>
        <v>0</v>
      </c>
      <c r="V126" s="12">
        <f t="shared" si="10"/>
        <v>100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590.98</v>
      </c>
    </row>
    <row r="127" spans="1:28" s="1" customFormat="1" x14ac:dyDescent="0.25">
      <c r="A127" s="4">
        <f>IFERROR(VLOOKUP(B127,'[1]DADOS (OCULTAR)'!$P$3:$R$53,3,0),"")</f>
        <v>10988301000714</v>
      </c>
      <c r="B127" s="5" t="str">
        <f>'[1]TCE - ANEXO III - Preencher'!C136</f>
        <v>UPAE PETROLINA</v>
      </c>
      <c r="C127" s="6"/>
      <c r="D127" s="7" t="str">
        <f>'[1]TCE - ANEXO III - Preencher'!E136</f>
        <v>ISAIAS ANDERSON DA SILVA LOURA</v>
      </c>
      <c r="E127" s="5" t="str">
        <f>IF('[1]TCE - ANEXO III - Preencher'!F136="4 - Assistência Odontológica","2 - Outros Profissionais da Saúde",'[1]TCE - ANEXO II - Enviar TCE'!E126)</f>
        <v>1 - Médico</v>
      </c>
      <c r="F127" s="8" t="str">
        <f>'[1]TCE - ANEXO III - Preencher'!G136</f>
        <v>2251-25</v>
      </c>
      <c r="G127" s="9">
        <f>IF('[1]TCE - ANEXO III - Preencher'!H136="","",'[1]TCE - ANEXO III - Preencher'!H136)</f>
        <v>43952</v>
      </c>
      <c r="H127" s="10">
        <f>'[1]TCE - ANEXO III - Preencher'!I136</f>
        <v>134.38</v>
      </c>
      <c r="I127" s="10">
        <f>'[1]TCE - ANEXO III - Preencher'!J136</f>
        <v>1075.06</v>
      </c>
      <c r="J127" s="10">
        <f>'[1]TCE - ANEXO III - Preencher'!K136</f>
        <v>0</v>
      </c>
      <c r="K127" s="11">
        <f>'[1]TCE - ANEXO III - Preencher'!L136</f>
        <v>164.64</v>
      </c>
      <c r="L127" s="11">
        <f>'[1]TCE - ANEXO III - Preencher'!M136</f>
        <v>22.18</v>
      </c>
      <c r="M127" s="11">
        <f t="shared" si="7"/>
        <v>142.45999999999998</v>
      </c>
      <c r="N127" s="11">
        <f>'[1]TCE - ANEXO III - Preencher'!O136</f>
        <v>7.49</v>
      </c>
      <c r="O127" s="11">
        <f>'[1]TCE - ANEXO III - Preencher'!P136</f>
        <v>0</v>
      </c>
      <c r="P127" s="12">
        <f t="shared" si="8"/>
        <v>7.49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1359.39</v>
      </c>
    </row>
    <row r="128" spans="1:28" s="1" customFormat="1" x14ac:dyDescent="0.25">
      <c r="A128" s="4">
        <f>IFERROR(VLOOKUP(B128,'[1]DADOS (OCULTAR)'!$P$3:$R$53,3,0),"")</f>
        <v>10988301000714</v>
      </c>
      <c r="B128" s="5" t="str">
        <f>'[1]TCE - ANEXO III - Preencher'!C137</f>
        <v>UPAE PETROLINA</v>
      </c>
      <c r="C128" s="6"/>
      <c r="D128" s="7" t="str">
        <f>'[1]TCE - ANEXO III - Preencher'!E137</f>
        <v>ISRAEL DE LIMA FLORENTINO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 t="str">
        <f>'[1]TCE - ANEXO III - Preencher'!G137</f>
        <v>2235-05</v>
      </c>
      <c r="G128" s="9">
        <f>IF('[1]TCE - ANEXO III - Preencher'!H137="","",'[1]TCE - ANEXO III - Preencher'!H137)</f>
        <v>43952</v>
      </c>
      <c r="H128" s="10">
        <f>'[1]TCE - ANEXO III - Preencher'!I137</f>
        <v>27.94</v>
      </c>
      <c r="I128" s="10">
        <f>'[1]TCE - ANEXO III - Preencher'!J137</f>
        <v>223.52</v>
      </c>
      <c r="J128" s="10">
        <f>'[1]TCE - ANEXO III - Preencher'!K137</f>
        <v>0</v>
      </c>
      <c r="K128" s="11">
        <f>'[1]TCE - ANEXO III - Preencher'!L137</f>
        <v>164.64</v>
      </c>
      <c r="L128" s="11">
        <f>'[1]TCE - ANEXO III - Preencher'!M137</f>
        <v>2.3199999999999998</v>
      </c>
      <c r="M128" s="11">
        <f t="shared" si="7"/>
        <v>162.32</v>
      </c>
      <c r="N128" s="11">
        <f>'[1]TCE - ANEXO III - Preencher'!O137</f>
        <v>1.97</v>
      </c>
      <c r="O128" s="11">
        <f>'[1]TCE - ANEXO III - Preencher'!P137</f>
        <v>0</v>
      </c>
      <c r="P128" s="12">
        <f t="shared" si="8"/>
        <v>1.97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415.75</v>
      </c>
    </row>
    <row r="129" spans="1:28" s="1" customFormat="1" x14ac:dyDescent="0.25">
      <c r="A129" s="4">
        <f>IFERROR(VLOOKUP(B129,'[1]DADOS (OCULTAR)'!$P$3:$R$53,3,0),"")</f>
        <v>10988301000714</v>
      </c>
      <c r="B129" s="5" t="str">
        <f>'[1]TCE - ANEXO III - Preencher'!C138</f>
        <v>UPAE PETROLINA</v>
      </c>
      <c r="C129" s="6"/>
      <c r="D129" s="7" t="str">
        <f>'[1]TCE - ANEXO III - Preencher'!E138</f>
        <v>ITALA FABIOLA DA SILVA SANTOS</v>
      </c>
      <c r="E129" s="5" t="str">
        <f>IF('[1]TCE - ANEXO III - Preencher'!F138="4 - Assistência Odontológica","2 - Outros Profissionais da Saúde",'[1]TCE - ANEXO II - Enviar TCE'!E128)</f>
        <v>2 - Outros Profissionais da Saúde</v>
      </c>
      <c r="F129" s="8" t="str">
        <f>'[1]TCE - ANEXO III - Preencher'!G138</f>
        <v>3222-05</v>
      </c>
      <c r="G129" s="9">
        <f>IF('[1]TCE - ANEXO III - Preencher'!H138="","",'[1]TCE - ANEXO III - Preencher'!H138)</f>
        <v>43952</v>
      </c>
      <c r="H129" s="10">
        <f>'[1]TCE - ANEXO III - Preencher'!I138</f>
        <v>13.55</v>
      </c>
      <c r="I129" s="10">
        <f>'[1]TCE - ANEXO III - Preencher'!J138</f>
        <v>108.39</v>
      </c>
      <c r="J129" s="10">
        <f>'[1]TCE - ANEXO III - Preencher'!K138</f>
        <v>0</v>
      </c>
      <c r="K129" s="11">
        <f>'[1]TCE - ANEXO III - Preencher'!L138</f>
        <v>154.35</v>
      </c>
      <c r="L129" s="11">
        <f>'[1]TCE - ANEXO III - Preencher'!M138</f>
        <v>0</v>
      </c>
      <c r="M129" s="11">
        <f t="shared" si="7"/>
        <v>154.35</v>
      </c>
      <c r="N129" s="11">
        <f>'[1]TCE - ANEXO III - Preencher'!O138</f>
        <v>0.94</v>
      </c>
      <c r="O129" s="11">
        <f>'[1]TCE - ANEXO III - Preencher'!P138</f>
        <v>0</v>
      </c>
      <c r="P129" s="12">
        <f t="shared" si="8"/>
        <v>0.94</v>
      </c>
      <c r="Q129" s="11">
        <f>'[1]TCE - ANEXO III - Preencher'!R138</f>
        <v>584</v>
      </c>
      <c r="R129" s="11">
        <f>'[1]TCE - ANEXO III - Preencher'!S138</f>
        <v>57.6</v>
      </c>
      <c r="S129" s="12">
        <f t="shared" si="9"/>
        <v>526.4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803.62999999999988</v>
      </c>
    </row>
    <row r="130" spans="1:28" s="1" customFormat="1" x14ac:dyDescent="0.25">
      <c r="A130" s="4">
        <f>IFERROR(VLOOKUP(B130,'[1]DADOS (OCULTAR)'!$P$3:$R$53,3,0),"")</f>
        <v>10988301000714</v>
      </c>
      <c r="B130" s="5" t="str">
        <f>'[1]TCE - ANEXO III - Preencher'!C139</f>
        <v>UPAE PETROLINA</v>
      </c>
      <c r="C130" s="6"/>
      <c r="D130" s="7" t="str">
        <f>'[1]TCE - ANEXO III - Preencher'!E139</f>
        <v>IZABEL DO NASCIMENTO RODRIGUES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 t="str">
        <f>'[1]TCE - ANEXO III - Preencher'!G139</f>
        <v>3222-05</v>
      </c>
      <c r="G130" s="9">
        <f>IF('[1]TCE - ANEXO III - Preencher'!H139="","",'[1]TCE - ANEXO III - Preencher'!H139)</f>
        <v>43952</v>
      </c>
      <c r="H130" s="10">
        <f>'[1]TCE - ANEXO III - Preencher'!I139</f>
        <v>18.23</v>
      </c>
      <c r="I130" s="10">
        <f>'[1]TCE - ANEXO III - Preencher'!J139</f>
        <v>196.02</v>
      </c>
      <c r="J130" s="10">
        <f>'[1]TCE - ANEXO III - Preencher'!K139</f>
        <v>0</v>
      </c>
      <c r="K130" s="11">
        <f>'[1]TCE - ANEXO III - Preencher'!L139</f>
        <v>154.35</v>
      </c>
      <c r="L130" s="11">
        <f>'[1]TCE - ANEXO III - Preencher'!M139</f>
        <v>0</v>
      </c>
      <c r="M130" s="11">
        <f t="shared" si="7"/>
        <v>154.35</v>
      </c>
      <c r="N130" s="11">
        <f>'[1]TCE - ANEXO III - Preencher'!O139</f>
        <v>0.94</v>
      </c>
      <c r="O130" s="11">
        <f>'[1]TCE - ANEXO III - Preencher'!P139</f>
        <v>0</v>
      </c>
      <c r="P130" s="12">
        <f t="shared" si="8"/>
        <v>0.94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369.54</v>
      </c>
    </row>
    <row r="131" spans="1:28" s="1" customFormat="1" x14ac:dyDescent="0.25">
      <c r="A131" s="4">
        <f>IFERROR(VLOOKUP(B131,'[1]DADOS (OCULTAR)'!$P$3:$R$53,3,0),"")</f>
        <v>10988301000714</v>
      </c>
      <c r="B131" s="5" t="str">
        <f>'[1]TCE - ANEXO III - Preencher'!C140</f>
        <v>UPAE PETROLINA</v>
      </c>
      <c r="C131" s="6"/>
      <c r="D131" s="7" t="str">
        <f>'[1]TCE - ANEXO III - Preencher'!E140</f>
        <v>IZABELLA THAIS SILVA GOMES ANTUNES</v>
      </c>
      <c r="E131" s="5" t="str">
        <f>IF('[1]TCE - ANEXO III - Preencher'!F140="4 - Assistência Odontológica","2 - Outros Profissionais da Saúde",'[1]TCE - ANEXO II - Enviar TCE'!E130)</f>
        <v>2 - Outros Profissionais da Saúde</v>
      </c>
      <c r="F131" s="8" t="str">
        <f>'[1]TCE - ANEXO III - Preencher'!G140</f>
        <v>5152-05</v>
      </c>
      <c r="G131" s="9">
        <f>IF('[1]TCE - ANEXO III - Preencher'!H140="","",'[1]TCE - ANEXO III - Preencher'!H140)</f>
        <v>43952</v>
      </c>
      <c r="H131" s="10">
        <f>'[1]TCE - ANEXO III - Preencher'!I140</f>
        <v>18.46</v>
      </c>
      <c r="I131" s="10">
        <f>'[1]TCE - ANEXO III - Preencher'!J140</f>
        <v>147.63999999999999</v>
      </c>
      <c r="J131" s="10">
        <f>'[1]TCE - ANEXO III - Preencher'!K140</f>
        <v>0</v>
      </c>
      <c r="K131" s="11">
        <f>'[1]TCE - ANEXO III - Preencher'!L140</f>
        <v>154.35</v>
      </c>
      <c r="L131" s="11">
        <f>'[1]TCE - ANEXO III - Preencher'!M140</f>
        <v>0</v>
      </c>
      <c r="M131" s="11">
        <f t="shared" si="7"/>
        <v>154.35</v>
      </c>
      <c r="N131" s="11">
        <f>'[1]TCE - ANEXO III - Preencher'!O140</f>
        <v>0.94</v>
      </c>
      <c r="O131" s="11">
        <f>'[1]TCE - ANEXO III - Preencher'!P140</f>
        <v>0</v>
      </c>
      <c r="P131" s="12">
        <f t="shared" si="8"/>
        <v>0.94</v>
      </c>
      <c r="Q131" s="11">
        <f>'[1]TCE - ANEXO III - Preencher'!R140</f>
        <v>112</v>
      </c>
      <c r="R131" s="11">
        <f>'[1]TCE - ANEXO III - Preencher'!S140</f>
        <v>47.52</v>
      </c>
      <c r="S131" s="12">
        <f t="shared" si="9"/>
        <v>64.47999999999999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385.87</v>
      </c>
    </row>
    <row r="132" spans="1:28" s="1" customFormat="1" x14ac:dyDescent="0.25">
      <c r="A132" s="4">
        <f>IFERROR(VLOOKUP(B132,'[1]DADOS (OCULTAR)'!$P$3:$R$53,3,0),"")</f>
        <v>10988301000714</v>
      </c>
      <c r="B132" s="5" t="str">
        <f>'[1]TCE - ANEXO III - Preencher'!C141</f>
        <v>UPAE PETROLINA</v>
      </c>
      <c r="C132" s="6"/>
      <c r="D132" s="7" t="str">
        <f>'[1]TCE - ANEXO III - Preencher'!E141</f>
        <v>JACSON CRIS DOS SANTOS QUEIROZ</v>
      </c>
      <c r="E132" s="5" t="str">
        <f>IF('[1]TCE - ANEXO III - Preencher'!F141="4 - Assistência Odontológica","2 - Outros Profissionais da Saúde",'[1]TCE - ANEXO II - Enviar TCE'!E131)</f>
        <v>3 - Administrativo</v>
      </c>
      <c r="F132" s="8" t="str">
        <f>'[1]TCE - ANEXO III - Preencher'!G141</f>
        <v>5142-25</v>
      </c>
      <c r="G132" s="9">
        <f>IF('[1]TCE - ANEXO III - Preencher'!H141="","",'[1]TCE - ANEXO III - Preencher'!H141)</f>
        <v>43952</v>
      </c>
      <c r="H132" s="10">
        <f>'[1]TCE - ANEXO III - Preencher'!I141</f>
        <v>12.99</v>
      </c>
      <c r="I132" s="10">
        <f>'[1]TCE - ANEXO III - Preencher'!J141</f>
        <v>103.88</v>
      </c>
      <c r="J132" s="10">
        <f>'[1]TCE - ANEXO III - Preencher'!K141</f>
        <v>0</v>
      </c>
      <c r="K132" s="11">
        <f>'[1]TCE - ANEXO III - Preencher'!L141</f>
        <v>154.35</v>
      </c>
      <c r="L132" s="11">
        <f>'[1]TCE - ANEXO III - Preencher'!M141</f>
        <v>20.9</v>
      </c>
      <c r="M132" s="11">
        <f t="shared" ref="M132:M195" si="13">K132-L132</f>
        <v>133.44999999999999</v>
      </c>
      <c r="N132" s="11">
        <f>'[1]TCE - ANEXO III - Preencher'!O141</f>
        <v>0.94</v>
      </c>
      <c r="O132" s="11">
        <f>'[1]TCE - ANEXO III - Preencher'!P141</f>
        <v>0</v>
      </c>
      <c r="P132" s="12">
        <f t="shared" ref="P132:P195" si="14">N132-O132</f>
        <v>0.94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251.26</v>
      </c>
    </row>
    <row r="133" spans="1:28" s="1" customFormat="1" x14ac:dyDescent="0.25">
      <c r="A133" s="4">
        <f>IFERROR(VLOOKUP(B133,'[1]DADOS (OCULTAR)'!$P$3:$R$53,3,0),"")</f>
        <v>10988301000714</v>
      </c>
      <c r="B133" s="5" t="str">
        <f>'[1]TCE - ANEXO III - Preencher'!C142</f>
        <v>UPAE PETROLINA</v>
      </c>
      <c r="C133" s="6"/>
      <c r="D133" s="7" t="str">
        <f>'[1]TCE - ANEXO III - Preencher'!E142</f>
        <v>JAILSON PEREIRA CALDAS</v>
      </c>
      <c r="E133" s="5" t="str">
        <f>IF('[1]TCE - ANEXO III - Preencher'!F142="4 - Assistência Odontológica","2 - Outros Profissionais da Saúde",'[1]TCE - ANEXO II - Enviar TCE'!E132)</f>
        <v>3 - Administrativo</v>
      </c>
      <c r="F133" s="8" t="str">
        <f>'[1]TCE - ANEXO III - Preencher'!G142</f>
        <v>5174-10</v>
      </c>
      <c r="G133" s="9">
        <f>IF('[1]TCE - ANEXO III - Preencher'!H142="","",'[1]TCE - ANEXO III - Preencher'!H142)</f>
        <v>43952</v>
      </c>
      <c r="H133" s="10">
        <f>'[1]TCE - ANEXO III - Preencher'!I142</f>
        <v>12.27</v>
      </c>
      <c r="I133" s="10">
        <f>'[1]TCE - ANEXO III - Preencher'!J142</f>
        <v>98.14</v>
      </c>
      <c r="J133" s="10">
        <f>'[1]TCE - ANEXO III - Preencher'!K142</f>
        <v>0</v>
      </c>
      <c r="K133" s="11">
        <f>'[1]TCE - ANEXO III - Preencher'!L142</f>
        <v>154.35</v>
      </c>
      <c r="L133" s="11">
        <f>'[1]TCE - ANEXO III - Preencher'!M142</f>
        <v>0</v>
      </c>
      <c r="M133" s="11">
        <f t="shared" si="13"/>
        <v>154.35</v>
      </c>
      <c r="N133" s="11">
        <f>'[1]TCE - ANEXO III - Preencher'!O142</f>
        <v>0.94</v>
      </c>
      <c r="O133" s="11">
        <f>'[1]TCE - ANEXO III - Preencher'!P142</f>
        <v>0</v>
      </c>
      <c r="P133" s="12">
        <f t="shared" si="14"/>
        <v>0.94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265.7</v>
      </c>
    </row>
    <row r="134" spans="1:28" s="1" customFormat="1" x14ac:dyDescent="0.25">
      <c r="A134" s="4">
        <f>IFERROR(VLOOKUP(B134,'[1]DADOS (OCULTAR)'!$P$3:$R$53,3,0),"")</f>
        <v>10988301000714</v>
      </c>
      <c r="B134" s="5" t="str">
        <f>'[1]TCE - ANEXO III - Preencher'!C143</f>
        <v>UPAE PETROLINA</v>
      </c>
      <c r="C134" s="6"/>
      <c r="D134" s="7" t="str">
        <f>'[1]TCE - ANEXO III - Preencher'!E143</f>
        <v>JAKSON FERREIRA NETO</v>
      </c>
      <c r="E134" s="5" t="str">
        <f>IF('[1]TCE - ANEXO III - Preencher'!F143="4 - Assistência Odontológica","2 - Outros Profissionais da Saúde",'[1]TCE - ANEXO II - Enviar TCE'!E133)</f>
        <v>1 - Médico</v>
      </c>
      <c r="F134" s="8" t="str">
        <f>'[1]TCE - ANEXO III - Preencher'!G143</f>
        <v>2251-25</v>
      </c>
      <c r="G134" s="9">
        <f>IF('[1]TCE - ANEXO III - Preencher'!H143="","",'[1]TCE - ANEXO III - Preencher'!H143)</f>
        <v>43952</v>
      </c>
      <c r="H134" s="10">
        <f>'[1]TCE - ANEXO III - Preencher'!I143</f>
        <v>114.39</v>
      </c>
      <c r="I134" s="10">
        <f>'[1]TCE - ANEXO III - Preencher'!J143</f>
        <v>915.14</v>
      </c>
      <c r="J134" s="10">
        <f>'[1]TCE - ANEXO III - Preencher'!K143</f>
        <v>0</v>
      </c>
      <c r="K134" s="11">
        <f>'[1]TCE - ANEXO III - Preencher'!L143</f>
        <v>154.35</v>
      </c>
      <c r="L134" s="11">
        <f>'[1]TCE - ANEXO III - Preencher'!M143</f>
        <v>9.5</v>
      </c>
      <c r="M134" s="11">
        <f t="shared" si="13"/>
        <v>144.85</v>
      </c>
      <c r="N134" s="11">
        <f>'[1]TCE - ANEXO III - Preencher'!O143</f>
        <v>7.49</v>
      </c>
      <c r="O134" s="11">
        <f>'[1]TCE - ANEXO III - Preencher'!P143</f>
        <v>0</v>
      </c>
      <c r="P134" s="12">
        <f t="shared" si="14"/>
        <v>7.49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1181.8699999999999</v>
      </c>
    </row>
    <row r="135" spans="1:28" s="1" customFormat="1" x14ac:dyDescent="0.25">
      <c r="A135" s="4">
        <f>IFERROR(VLOOKUP(B135,'[1]DADOS (OCULTAR)'!$P$3:$R$53,3,0),"")</f>
        <v>10988301000714</v>
      </c>
      <c r="B135" s="5" t="str">
        <f>'[1]TCE - ANEXO III - Preencher'!C144</f>
        <v>UPAE PETROLINA</v>
      </c>
      <c r="C135" s="6"/>
      <c r="D135" s="7" t="str">
        <f>'[1]TCE - ANEXO III - Preencher'!E144</f>
        <v>JANADIELSON DE JESUS COSTA</v>
      </c>
      <c r="E135" s="5" t="str">
        <f>IF('[1]TCE - ANEXO III - Preencher'!F144="4 - Assistência Odontológica","2 - Outros Profissionais da Saúde",'[1]TCE - ANEXO II - Enviar TCE'!E134)</f>
        <v>3 - Administrativo</v>
      </c>
      <c r="F135" s="8" t="str">
        <f>'[1]TCE - ANEXO III - Preencher'!G144</f>
        <v>5174-10</v>
      </c>
      <c r="G135" s="9">
        <f>IF('[1]TCE - ANEXO III - Preencher'!H144="","",'[1]TCE - ANEXO III - Preencher'!H144)</f>
        <v>43952</v>
      </c>
      <c r="H135" s="10">
        <f>'[1]TCE - ANEXO III - Preencher'!I144</f>
        <v>15</v>
      </c>
      <c r="I135" s="10">
        <f>'[1]TCE - ANEXO III - Preencher'!J144</f>
        <v>119.97</v>
      </c>
      <c r="J135" s="10">
        <f>'[1]TCE - ANEXO III - Preencher'!K144</f>
        <v>0</v>
      </c>
      <c r="K135" s="11">
        <f>'[1]TCE - ANEXO III - Preencher'!L144</f>
        <v>154.35</v>
      </c>
      <c r="L135" s="11">
        <f>'[1]TCE - ANEXO III - Preencher'!M144</f>
        <v>0</v>
      </c>
      <c r="M135" s="11">
        <f t="shared" si="13"/>
        <v>154.35</v>
      </c>
      <c r="N135" s="11">
        <f>'[1]TCE - ANEXO III - Preencher'!O144</f>
        <v>0.94</v>
      </c>
      <c r="O135" s="11">
        <f>'[1]TCE - ANEXO III - Preencher'!P144</f>
        <v>0</v>
      </c>
      <c r="P135" s="12">
        <f t="shared" si="14"/>
        <v>0.94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290.26</v>
      </c>
    </row>
    <row r="136" spans="1:28" s="1" customFormat="1" x14ac:dyDescent="0.25">
      <c r="A136" s="4">
        <f>IFERROR(VLOOKUP(B136,'[1]DADOS (OCULTAR)'!$P$3:$R$53,3,0),"")</f>
        <v>10988301000714</v>
      </c>
      <c r="B136" s="5" t="str">
        <f>'[1]TCE - ANEXO III - Preencher'!C145</f>
        <v>UPAE PETROLINA</v>
      </c>
      <c r="C136" s="6"/>
      <c r="D136" s="7" t="str">
        <f>'[1]TCE - ANEXO III - Preencher'!E145</f>
        <v>JANAINA FERNANDES DA SILVA</v>
      </c>
      <c r="E136" s="5" t="str">
        <f>IF('[1]TCE - ANEXO III - Preencher'!F145="4 - Assistência Odontológica","2 - Outros Profissionais da Saúde",'[1]TCE - ANEXO II - Enviar TCE'!E135)</f>
        <v>3 - Administrativo</v>
      </c>
      <c r="F136" s="8" t="str">
        <f>'[1]TCE - ANEXO III - Preencher'!G145</f>
        <v>4110-10</v>
      </c>
      <c r="G136" s="9">
        <f>IF('[1]TCE - ANEXO III - Preencher'!H145="","",'[1]TCE - ANEXO III - Preencher'!H145)</f>
        <v>43952</v>
      </c>
      <c r="H136" s="10">
        <f>'[1]TCE - ANEXO III - Preencher'!I145</f>
        <v>12.54</v>
      </c>
      <c r="I136" s="10">
        <f>'[1]TCE - ANEXO III - Preencher'!J145</f>
        <v>100.31</v>
      </c>
      <c r="J136" s="10">
        <f>'[1]TCE - ANEXO III - Preencher'!K145</f>
        <v>0</v>
      </c>
      <c r="K136" s="11">
        <f>'[1]TCE - ANEXO III - Preencher'!L145</f>
        <v>154.35</v>
      </c>
      <c r="L136" s="11">
        <f>'[1]TCE - ANEXO III - Preencher'!M145</f>
        <v>0</v>
      </c>
      <c r="M136" s="11">
        <f t="shared" si="13"/>
        <v>154.35</v>
      </c>
      <c r="N136" s="11">
        <f>'[1]TCE - ANEXO III - Preencher'!O145</f>
        <v>0.94</v>
      </c>
      <c r="O136" s="11">
        <f>'[1]TCE - ANEXO III - Preencher'!P145</f>
        <v>0</v>
      </c>
      <c r="P136" s="12">
        <f t="shared" si="14"/>
        <v>0.94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268.14</v>
      </c>
    </row>
    <row r="137" spans="1:28" s="1" customFormat="1" x14ac:dyDescent="0.25">
      <c r="A137" s="4">
        <f>IFERROR(VLOOKUP(B137,'[1]DADOS (OCULTAR)'!$P$3:$R$53,3,0),"")</f>
        <v>10988301000714</v>
      </c>
      <c r="B137" s="5" t="str">
        <f>'[1]TCE - ANEXO III - Preencher'!C146</f>
        <v>UPAE PETROLINA</v>
      </c>
      <c r="C137" s="6"/>
      <c r="D137" s="7" t="str">
        <f>'[1]TCE - ANEXO III - Preencher'!E146</f>
        <v>JANDERSON RODRIGUES DE SOUZA</v>
      </c>
      <c r="E137" s="5" t="str">
        <f>IF('[1]TCE - ANEXO III - Preencher'!F146="4 - Assistência Odontológica","2 - Outros Profissionais da Saúde",'[1]TCE - ANEXO II - Enviar TCE'!E136)</f>
        <v>3 - Administrativo</v>
      </c>
      <c r="F137" s="8" t="str">
        <f>'[1]TCE - ANEXO III - Preencher'!G146</f>
        <v>4110-10</v>
      </c>
      <c r="G137" s="9">
        <f>IF('[1]TCE - ANEXO III - Preencher'!H146="","",'[1]TCE - ANEXO III - Preencher'!H146)</f>
        <v>43952</v>
      </c>
      <c r="H137" s="10">
        <f>'[1]TCE - ANEXO III - Preencher'!I146</f>
        <v>14.37</v>
      </c>
      <c r="I137" s="10">
        <f>'[1]TCE - ANEXO III - Preencher'!J146</f>
        <v>114.99</v>
      </c>
      <c r="J137" s="10">
        <f>'[1]TCE - ANEXO III - Preencher'!K146</f>
        <v>0</v>
      </c>
      <c r="K137" s="11">
        <f>'[1]TCE - ANEXO III - Preencher'!L146</f>
        <v>154.35</v>
      </c>
      <c r="L137" s="11">
        <f>'[1]TCE - ANEXO III - Preencher'!M146</f>
        <v>0</v>
      </c>
      <c r="M137" s="11">
        <f t="shared" si="13"/>
        <v>154.35</v>
      </c>
      <c r="N137" s="11">
        <f>'[1]TCE - ANEXO III - Preencher'!O146</f>
        <v>0.94</v>
      </c>
      <c r="O137" s="11">
        <f>'[1]TCE - ANEXO III - Preencher'!P146</f>
        <v>0</v>
      </c>
      <c r="P137" s="12">
        <f t="shared" si="14"/>
        <v>0.94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284.64999999999998</v>
      </c>
    </row>
    <row r="138" spans="1:28" s="1" customFormat="1" x14ac:dyDescent="0.25">
      <c r="A138" s="4">
        <f>IFERROR(VLOOKUP(B138,'[1]DADOS (OCULTAR)'!$P$3:$R$53,3,0),"")</f>
        <v>10988301000714</v>
      </c>
      <c r="B138" s="5" t="str">
        <f>'[1]TCE - ANEXO III - Preencher'!C147</f>
        <v>UPAE PETROLINA</v>
      </c>
      <c r="C138" s="6"/>
      <c r="D138" s="7" t="str">
        <f>'[1]TCE - ANEXO III - Preencher'!E147</f>
        <v>JANDILENE DE OLIVEIRA SILVA</v>
      </c>
      <c r="E138" s="5" t="str">
        <f>IF('[1]TCE - ANEXO III - Preencher'!F147="4 - Assistência Odontológica","2 - Outros Profissionais da Saúde",'[1]TCE - ANEXO II - Enviar TCE'!E137)</f>
        <v>2 - Outros Profissionais da Saúde</v>
      </c>
      <c r="F138" s="8" t="str">
        <f>'[1]TCE - ANEXO III - Preencher'!G147</f>
        <v>2516-05</v>
      </c>
      <c r="G138" s="9">
        <f>IF('[1]TCE - ANEXO III - Preencher'!H147="","",'[1]TCE - ANEXO III - Preencher'!H147)</f>
        <v>43952</v>
      </c>
      <c r="H138" s="10">
        <f>'[1]TCE - ANEXO III - Preencher'!I147</f>
        <v>25.59</v>
      </c>
      <c r="I138" s="10">
        <f>'[1]TCE - ANEXO III - Preencher'!J147</f>
        <v>204.76</v>
      </c>
      <c r="J138" s="10">
        <f>'[1]TCE - ANEXO III - Preencher'!K147</f>
        <v>0</v>
      </c>
      <c r="K138" s="11">
        <f>'[1]TCE - ANEXO III - Preencher'!L147</f>
        <v>154.35</v>
      </c>
      <c r="L138" s="11">
        <f>'[1]TCE - ANEXO III - Preencher'!M147</f>
        <v>0</v>
      </c>
      <c r="M138" s="11">
        <f t="shared" si="13"/>
        <v>154.35</v>
      </c>
      <c r="N138" s="11">
        <f>'[1]TCE - ANEXO III - Preencher'!O147</f>
        <v>0.94</v>
      </c>
      <c r="O138" s="11">
        <f>'[1]TCE - ANEXO III - Preencher'!P147</f>
        <v>0</v>
      </c>
      <c r="P138" s="12">
        <f t="shared" si="14"/>
        <v>0.94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385.64</v>
      </c>
    </row>
    <row r="139" spans="1:28" s="1" customFormat="1" x14ac:dyDescent="0.25">
      <c r="A139" s="4">
        <f>IFERROR(VLOOKUP(B139,'[1]DADOS (OCULTAR)'!$P$3:$R$53,3,0),"")</f>
        <v>10988301000714</v>
      </c>
      <c r="B139" s="5" t="str">
        <f>'[1]TCE - ANEXO III - Preencher'!C148</f>
        <v>UPAE PETROLINA</v>
      </c>
      <c r="C139" s="6"/>
      <c r="D139" s="7" t="str">
        <f>'[1]TCE - ANEXO III - Preencher'!E148</f>
        <v>JARBAS MARTINS DE OLIVEIRA</v>
      </c>
      <c r="E139" s="5" t="str">
        <f>IF('[1]TCE - ANEXO III - Preencher'!F148="4 - Assistência Odontológica","2 - Outros Profissionais da Saúde",'[1]TCE - ANEXO II - Enviar TCE'!E138)</f>
        <v>3 - Administrativo</v>
      </c>
      <c r="F139" s="8" t="str">
        <f>'[1]TCE - ANEXO III - Preencher'!G148</f>
        <v>7823-20</v>
      </c>
      <c r="G139" s="9">
        <f>IF('[1]TCE - ANEXO III - Preencher'!H148="","",'[1]TCE - ANEXO III - Preencher'!H148)</f>
        <v>43952</v>
      </c>
      <c r="H139" s="10">
        <f>'[1]TCE - ANEXO III - Preencher'!I148</f>
        <v>19.04</v>
      </c>
      <c r="I139" s="10">
        <f>'[1]TCE - ANEXO III - Preencher'!J148</f>
        <v>152.29</v>
      </c>
      <c r="J139" s="10">
        <f>'[1]TCE - ANEXO III - Preencher'!K148</f>
        <v>0</v>
      </c>
      <c r="K139" s="11">
        <f>'[1]TCE - ANEXO III - Preencher'!L148</f>
        <v>154.35</v>
      </c>
      <c r="L139" s="11">
        <f>'[1]TCE - ANEXO III - Preencher'!M148</f>
        <v>0</v>
      </c>
      <c r="M139" s="11">
        <f t="shared" si="13"/>
        <v>154.35</v>
      </c>
      <c r="N139" s="11">
        <f>'[1]TCE - ANEXO III - Preencher'!O148</f>
        <v>0.94</v>
      </c>
      <c r="O139" s="11">
        <f>'[1]TCE - ANEXO III - Preencher'!P148</f>
        <v>0</v>
      </c>
      <c r="P139" s="12">
        <f t="shared" si="14"/>
        <v>0.94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326.61999999999995</v>
      </c>
    </row>
    <row r="140" spans="1:28" s="1" customFormat="1" x14ac:dyDescent="0.25">
      <c r="A140" s="4">
        <f>IFERROR(VLOOKUP(B140,'[1]DADOS (OCULTAR)'!$P$3:$R$53,3,0),"")</f>
        <v>10988301000714</v>
      </c>
      <c r="B140" s="5" t="str">
        <f>'[1]TCE - ANEXO III - Preencher'!C149</f>
        <v>UPAE PETROLINA</v>
      </c>
      <c r="C140" s="6"/>
      <c r="D140" s="7" t="str">
        <f>'[1]TCE - ANEXO III - Preencher'!E149</f>
        <v>JESSICA BRUNA BEZERRA DA SILVA</v>
      </c>
      <c r="E140" s="5" t="str">
        <f>IF('[1]TCE - ANEXO III - Preencher'!F149="4 - Assistência Odontológica","2 - Outros Profissionais da Saúde",'[1]TCE - ANEXO II - Enviar TCE'!E139)</f>
        <v>3 - Administrativo</v>
      </c>
      <c r="F140" s="8" t="str">
        <f>'[1]TCE - ANEXO III - Preencher'!G149</f>
        <v>4110-10</v>
      </c>
      <c r="G140" s="9">
        <f>IF('[1]TCE - ANEXO III - Preencher'!H149="","",'[1]TCE - ANEXO III - Preencher'!H149)</f>
        <v>43952</v>
      </c>
      <c r="H140" s="10">
        <f>'[1]TCE - ANEXO III - Preencher'!I149</f>
        <v>12.89</v>
      </c>
      <c r="I140" s="10">
        <f>'[1]TCE - ANEXO III - Preencher'!J149</f>
        <v>103.11</v>
      </c>
      <c r="J140" s="10">
        <f>'[1]TCE - ANEXO III - Preencher'!K149</f>
        <v>0</v>
      </c>
      <c r="K140" s="11">
        <f>'[1]TCE - ANEXO III - Preencher'!L149</f>
        <v>154.35</v>
      </c>
      <c r="L140" s="11">
        <f>'[1]TCE - ANEXO III - Preencher'!M149</f>
        <v>0</v>
      </c>
      <c r="M140" s="11">
        <f t="shared" si="13"/>
        <v>154.35</v>
      </c>
      <c r="N140" s="11">
        <f>'[1]TCE - ANEXO III - Preencher'!O149</f>
        <v>0.94</v>
      </c>
      <c r="O140" s="11">
        <f>'[1]TCE - ANEXO III - Preencher'!P149</f>
        <v>0</v>
      </c>
      <c r="P140" s="12">
        <f t="shared" si="14"/>
        <v>0.94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271.29000000000002</v>
      </c>
    </row>
    <row r="141" spans="1:28" s="1" customFormat="1" x14ac:dyDescent="0.25">
      <c r="A141" s="4">
        <f>IFERROR(VLOOKUP(B141,'[1]DADOS (OCULTAR)'!$P$3:$R$53,3,0),"")</f>
        <v>10988301000714</v>
      </c>
      <c r="B141" s="5" t="str">
        <f>'[1]TCE - ANEXO III - Preencher'!C150</f>
        <v>UPAE PETROLINA</v>
      </c>
      <c r="C141" s="6"/>
      <c r="D141" s="7" t="str">
        <f>'[1]TCE - ANEXO III - Preencher'!E150</f>
        <v>JESSICA DO NASCIMENTO MOURA</v>
      </c>
      <c r="E141" s="5" t="str">
        <f>IF('[1]TCE - ANEXO III - Preencher'!F150="4 - Assistência Odontológica","2 - Outros Profissionais da Saúde",'[1]TCE - ANEXO II - Enviar TCE'!E140)</f>
        <v>3 - Administrativo</v>
      </c>
      <c r="F141" s="8" t="str">
        <f>'[1]TCE - ANEXO III - Preencher'!G150</f>
        <v>4110-10</v>
      </c>
      <c r="G141" s="9">
        <f>IF('[1]TCE - ANEXO III - Preencher'!H150="","",'[1]TCE - ANEXO III - Preencher'!H150)</f>
        <v>43952</v>
      </c>
      <c r="H141" s="10">
        <f>'[1]TCE - ANEXO III - Preencher'!I150</f>
        <v>14.73</v>
      </c>
      <c r="I141" s="10">
        <f>'[1]TCE - ANEXO III - Preencher'!J150</f>
        <v>117.8</v>
      </c>
      <c r="J141" s="10">
        <f>'[1]TCE - ANEXO III - Preencher'!K150</f>
        <v>0</v>
      </c>
      <c r="K141" s="11">
        <f>'[1]TCE - ANEXO III - Preencher'!L150</f>
        <v>154.35</v>
      </c>
      <c r="L141" s="11">
        <f>'[1]TCE - ANEXO III - Preencher'!M150</f>
        <v>0</v>
      </c>
      <c r="M141" s="11">
        <f t="shared" si="13"/>
        <v>154.35</v>
      </c>
      <c r="N141" s="11">
        <f>'[1]TCE - ANEXO III - Preencher'!O150</f>
        <v>0.94</v>
      </c>
      <c r="O141" s="11">
        <f>'[1]TCE - ANEXO III - Preencher'!P150</f>
        <v>0</v>
      </c>
      <c r="P141" s="12">
        <f t="shared" si="14"/>
        <v>0.94</v>
      </c>
      <c r="Q141" s="11">
        <f>'[1]TCE - ANEXO III - Preencher'!R150</f>
        <v>112</v>
      </c>
      <c r="R141" s="11">
        <f>'[1]TCE - ANEXO III - Preencher'!S150</f>
        <v>54</v>
      </c>
      <c r="S141" s="12">
        <f t="shared" si="15"/>
        <v>58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345.82</v>
      </c>
    </row>
    <row r="142" spans="1:28" s="1" customFormat="1" x14ac:dyDescent="0.25">
      <c r="A142" s="4">
        <f>IFERROR(VLOOKUP(B142,'[1]DADOS (OCULTAR)'!$P$3:$R$53,3,0),"")</f>
        <v>10988301000714</v>
      </c>
      <c r="B142" s="5" t="str">
        <f>'[1]TCE - ANEXO III - Preencher'!C151</f>
        <v>UPAE PETROLINA</v>
      </c>
      <c r="C142" s="6"/>
      <c r="D142" s="7" t="str">
        <f>'[1]TCE - ANEXO III - Preencher'!E151</f>
        <v>JESSICA GARCIA GONCALVES</v>
      </c>
      <c r="E142" s="5" t="str">
        <f>IF('[1]TCE - ANEXO III - Preencher'!F151="4 - Assistência Odontológica","2 - Outros Profissionais da Saúde",'[1]TCE - ANEXO II - Enviar TCE'!E141)</f>
        <v>2 - Outros Profissionais da Saúde</v>
      </c>
      <c r="F142" s="8" t="str">
        <f>'[1]TCE - ANEXO III - Preencher'!G151</f>
        <v>5211-30</v>
      </c>
      <c r="G142" s="9">
        <f>IF('[1]TCE - ANEXO III - Preencher'!H151="","",'[1]TCE - ANEXO III - Preencher'!H151)</f>
        <v>43952</v>
      </c>
      <c r="H142" s="10">
        <f>'[1]TCE - ANEXO III - Preencher'!I151</f>
        <v>11.01</v>
      </c>
      <c r="I142" s="10">
        <f>'[1]TCE - ANEXO III - Preencher'!J151</f>
        <v>88.1</v>
      </c>
      <c r="J142" s="10">
        <f>'[1]TCE - ANEXO III - Preencher'!K151</f>
        <v>0</v>
      </c>
      <c r="K142" s="11">
        <f>'[1]TCE - ANEXO III - Preencher'!L151</f>
        <v>164.64</v>
      </c>
      <c r="L142" s="11">
        <f>'[1]TCE - ANEXO III - Preencher'!M151</f>
        <v>0</v>
      </c>
      <c r="M142" s="11">
        <f t="shared" si="13"/>
        <v>164.64</v>
      </c>
      <c r="N142" s="11">
        <f>'[1]TCE - ANEXO III - Preencher'!O151</f>
        <v>0.94</v>
      </c>
      <c r="O142" s="11">
        <f>'[1]TCE - ANEXO III - Preencher'!P151</f>
        <v>0</v>
      </c>
      <c r="P142" s="12">
        <f t="shared" si="14"/>
        <v>0.94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264.69</v>
      </c>
    </row>
    <row r="143" spans="1:28" s="1" customFormat="1" x14ac:dyDescent="0.25">
      <c r="A143" s="4">
        <f>IFERROR(VLOOKUP(B143,'[1]DADOS (OCULTAR)'!$P$3:$R$53,3,0),"")</f>
        <v>10988301000714</v>
      </c>
      <c r="B143" s="5" t="str">
        <f>'[1]TCE - ANEXO III - Preencher'!C152</f>
        <v>UPAE PETROLINA</v>
      </c>
      <c r="C143" s="6"/>
      <c r="D143" s="7" t="str">
        <f>'[1]TCE - ANEXO III - Preencher'!E152</f>
        <v>JHONANTTAN MALONE OLIVEIRA LIMA</v>
      </c>
      <c r="E143" s="5" t="str">
        <f>IF('[1]TCE - ANEXO III - Preencher'!F152="4 - Assistência Odontológica","2 - Outros Profissionais da Saúde",'[1]TCE - ANEXO II - Enviar TCE'!E142)</f>
        <v>3 - Administrativo</v>
      </c>
      <c r="F143" s="8" t="str">
        <f>'[1]TCE - ANEXO III - Preencher'!G152</f>
        <v>5174-10</v>
      </c>
      <c r="G143" s="9">
        <f>IF('[1]TCE - ANEXO III - Preencher'!H152="","",'[1]TCE - ANEXO III - Preencher'!H152)</f>
        <v>43952</v>
      </c>
      <c r="H143" s="10">
        <f>'[1]TCE - ANEXO III - Preencher'!I152</f>
        <v>12.89</v>
      </c>
      <c r="I143" s="10">
        <f>'[1]TCE - ANEXO III - Preencher'!J152</f>
        <v>103.11</v>
      </c>
      <c r="J143" s="10">
        <f>'[1]TCE - ANEXO III - Preencher'!K152</f>
        <v>0</v>
      </c>
      <c r="K143" s="11">
        <f>'[1]TCE - ANEXO III - Preencher'!L152</f>
        <v>164.64</v>
      </c>
      <c r="L143" s="11">
        <f>'[1]TCE - ANEXO III - Preencher'!M152</f>
        <v>0</v>
      </c>
      <c r="M143" s="11">
        <f t="shared" si="13"/>
        <v>164.64</v>
      </c>
      <c r="N143" s="11">
        <f>'[1]TCE - ANEXO III - Preencher'!O152</f>
        <v>0.94</v>
      </c>
      <c r="O143" s="11">
        <f>'[1]TCE - ANEXO III - Preencher'!P152</f>
        <v>0</v>
      </c>
      <c r="P143" s="12">
        <f t="shared" si="14"/>
        <v>0.94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281.58</v>
      </c>
    </row>
    <row r="144" spans="1:28" s="1" customFormat="1" x14ac:dyDescent="0.25">
      <c r="A144" s="4">
        <f>IFERROR(VLOOKUP(B144,'[1]DADOS (OCULTAR)'!$P$3:$R$53,3,0),"")</f>
        <v>10988301000714</v>
      </c>
      <c r="B144" s="5" t="str">
        <f>'[1]TCE - ANEXO III - Preencher'!C153</f>
        <v>UPAE PETROLINA</v>
      </c>
      <c r="C144" s="6"/>
      <c r="D144" s="7" t="str">
        <f>'[1]TCE - ANEXO III - Preencher'!E153</f>
        <v>JOAO BATISTA DA SILVA</v>
      </c>
      <c r="E144" s="5" t="str">
        <f>IF('[1]TCE - ANEXO III - Preencher'!F153="4 - Assistência Odontológica","2 - Outros Profissionais da Saúde",'[1]TCE - ANEXO II - Enviar TCE'!E143)</f>
        <v>3 - Administrativo</v>
      </c>
      <c r="F144" s="8" t="str">
        <f>'[1]TCE - ANEXO III - Preencher'!G153</f>
        <v>7823-20</v>
      </c>
      <c r="G144" s="9">
        <f>IF('[1]TCE - ANEXO III - Preencher'!H153="","",'[1]TCE - ANEXO III - Preencher'!H153)</f>
        <v>43952</v>
      </c>
      <c r="H144" s="10">
        <f>'[1]TCE - ANEXO III - Preencher'!I153</f>
        <v>17.02</v>
      </c>
      <c r="I144" s="10">
        <f>'[1]TCE - ANEXO III - Preencher'!J153</f>
        <v>136.13</v>
      </c>
      <c r="J144" s="10">
        <f>'[1]TCE - ANEXO III - Preencher'!K153</f>
        <v>0</v>
      </c>
      <c r="K144" s="11">
        <f>'[1]TCE - ANEXO III - Preencher'!L153</f>
        <v>164.64</v>
      </c>
      <c r="L144" s="11">
        <f>'[1]TCE - ANEXO III - Preencher'!M153</f>
        <v>0</v>
      </c>
      <c r="M144" s="11">
        <f t="shared" si="13"/>
        <v>164.64</v>
      </c>
      <c r="N144" s="11">
        <f>'[1]TCE - ANEXO III - Preencher'!O153</f>
        <v>0.94</v>
      </c>
      <c r="O144" s="11">
        <f>'[1]TCE - ANEXO III - Preencher'!P153</f>
        <v>0</v>
      </c>
      <c r="P144" s="12">
        <f t="shared" si="14"/>
        <v>0.94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318.72999999999996</v>
      </c>
    </row>
    <row r="145" spans="1:28" s="1" customFormat="1" x14ac:dyDescent="0.25">
      <c r="A145" s="4">
        <f>IFERROR(VLOOKUP(B145,'[1]DADOS (OCULTAR)'!$P$3:$R$53,3,0),"")</f>
        <v>10988301000714</v>
      </c>
      <c r="B145" s="5" t="str">
        <f>'[1]TCE - ANEXO III - Preencher'!C154</f>
        <v>UPAE PETROLINA</v>
      </c>
      <c r="C145" s="6"/>
      <c r="D145" s="7" t="str">
        <f>'[1]TCE - ANEXO III - Preencher'!E154</f>
        <v>JOAO MARCOS RODRIGUES DOS SANTOS</v>
      </c>
      <c r="E145" s="5" t="str">
        <f>IF('[1]TCE - ANEXO III - Preencher'!F154="4 - Assistência Odontológica","2 - Outros Profissionais da Saúde",'[1]TCE - ANEXO II - Enviar TCE'!E144)</f>
        <v>3 - Administrativo</v>
      </c>
      <c r="F145" s="8" t="str">
        <f>'[1]TCE - ANEXO III - Preencher'!G154</f>
        <v>3516-05</v>
      </c>
      <c r="G145" s="9">
        <f>IF('[1]TCE - ANEXO III - Preencher'!H154="","",'[1]TCE - ANEXO III - Preencher'!H154)</f>
        <v>43952</v>
      </c>
      <c r="H145" s="10">
        <f>'[1]TCE - ANEXO III - Preencher'!I154</f>
        <v>16.559999999999999</v>
      </c>
      <c r="I145" s="10">
        <f>'[1]TCE - ANEXO III - Preencher'!J154</f>
        <v>132.47999999999999</v>
      </c>
      <c r="J145" s="10">
        <f>'[1]TCE - ANEXO III - Preencher'!K154</f>
        <v>0</v>
      </c>
      <c r="K145" s="11">
        <f>'[1]TCE - ANEXO III - Preencher'!L154</f>
        <v>164.64</v>
      </c>
      <c r="L145" s="11">
        <f>'[1]TCE - ANEXO III - Preencher'!M154</f>
        <v>32.44</v>
      </c>
      <c r="M145" s="11">
        <f t="shared" si="13"/>
        <v>132.19999999999999</v>
      </c>
      <c r="N145" s="11">
        <f>'[1]TCE - ANEXO III - Preencher'!O154</f>
        <v>0.94</v>
      </c>
      <c r="O145" s="11">
        <f>'[1]TCE - ANEXO III - Preencher'!P154</f>
        <v>0</v>
      </c>
      <c r="P145" s="12">
        <f t="shared" si="14"/>
        <v>0.94</v>
      </c>
      <c r="Q145" s="11">
        <f>'[1]TCE - ANEXO III - Preencher'!R154</f>
        <v>566</v>
      </c>
      <c r="R145" s="11">
        <f>'[1]TCE - ANEXO III - Preencher'!S154</f>
        <v>97.31</v>
      </c>
      <c r="S145" s="12">
        <f t="shared" si="15"/>
        <v>468.69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750.87</v>
      </c>
    </row>
    <row r="146" spans="1:28" s="1" customFormat="1" x14ac:dyDescent="0.25">
      <c r="A146" s="4">
        <f>IFERROR(VLOOKUP(B146,'[1]DADOS (OCULTAR)'!$P$3:$R$53,3,0),"")</f>
        <v>10988301000714</v>
      </c>
      <c r="B146" s="5" t="str">
        <f>'[1]TCE - ANEXO III - Preencher'!C155</f>
        <v>UPAE PETROLINA</v>
      </c>
      <c r="C146" s="6"/>
      <c r="D146" s="7" t="str">
        <f>'[1]TCE - ANEXO III - Preencher'!E155</f>
        <v>JOELMA DE CARVALHO SILVA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 t="str">
        <f>'[1]TCE - ANEXO III - Preencher'!G155</f>
        <v>5211-30</v>
      </c>
      <c r="G146" s="9">
        <f>IF('[1]TCE - ANEXO III - Preencher'!H155="","",'[1]TCE - ANEXO III - Preencher'!H155)</f>
        <v>43952</v>
      </c>
      <c r="H146" s="10">
        <f>'[1]TCE - ANEXO III - Preencher'!I155</f>
        <v>10.45</v>
      </c>
      <c r="I146" s="10">
        <f>'[1]TCE - ANEXO III - Preencher'!J155</f>
        <v>83.6</v>
      </c>
      <c r="J146" s="10">
        <f>'[1]TCE - ANEXO III - Preencher'!K155</f>
        <v>0</v>
      </c>
      <c r="K146" s="11">
        <f>'[1]TCE - ANEXO III - Preencher'!L155</f>
        <v>164.64</v>
      </c>
      <c r="L146" s="11">
        <f>'[1]TCE - ANEXO III - Preencher'!M155</f>
        <v>0</v>
      </c>
      <c r="M146" s="11">
        <f t="shared" si="13"/>
        <v>164.64</v>
      </c>
      <c r="N146" s="11">
        <f>'[1]TCE - ANEXO III - Preencher'!O155</f>
        <v>0.94</v>
      </c>
      <c r="O146" s="11">
        <f>'[1]TCE - ANEXO III - Preencher'!P155</f>
        <v>0</v>
      </c>
      <c r="P146" s="12">
        <f t="shared" si="14"/>
        <v>0.94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259.63</v>
      </c>
    </row>
    <row r="147" spans="1:28" s="1" customFormat="1" x14ac:dyDescent="0.25">
      <c r="A147" s="4">
        <f>IFERROR(VLOOKUP(B147,'[1]DADOS (OCULTAR)'!$P$3:$R$53,3,0),"")</f>
        <v>10988301000714</v>
      </c>
      <c r="B147" s="5" t="str">
        <f>'[1]TCE - ANEXO III - Preencher'!C156</f>
        <v>UPAE PETROLINA</v>
      </c>
      <c r="C147" s="6"/>
      <c r="D147" s="7" t="str">
        <f>'[1]TCE - ANEXO III - Preencher'!E156</f>
        <v>JOELSON BATISTA DIAS</v>
      </c>
      <c r="E147" s="5" t="str">
        <f>IF('[1]TCE - ANEXO III - Preencher'!F156="4 - Assistência Odontológica","2 - Outros Profissionais da Saúde",'[1]TCE - ANEXO II - Enviar TCE'!E146)</f>
        <v>3 - Administrativo</v>
      </c>
      <c r="F147" s="8" t="str">
        <f>'[1]TCE - ANEXO III - Preencher'!G156</f>
        <v>5163-45</v>
      </c>
      <c r="G147" s="9">
        <f>IF('[1]TCE - ANEXO III - Preencher'!H156="","",'[1]TCE - ANEXO III - Preencher'!H156)</f>
        <v>43952</v>
      </c>
      <c r="H147" s="10">
        <f>'[1]TCE - ANEXO III - Preencher'!I156</f>
        <v>12.54</v>
      </c>
      <c r="I147" s="10">
        <f>'[1]TCE - ANEXO III - Preencher'!J156</f>
        <v>100.32</v>
      </c>
      <c r="J147" s="10">
        <f>'[1]TCE - ANEXO III - Preencher'!K156</f>
        <v>0</v>
      </c>
      <c r="K147" s="11">
        <f>'[1]TCE - ANEXO III - Preencher'!L156</f>
        <v>164.64</v>
      </c>
      <c r="L147" s="11">
        <f>'[1]TCE - ANEXO III - Preencher'!M156</f>
        <v>0</v>
      </c>
      <c r="M147" s="11">
        <f t="shared" si="13"/>
        <v>164.64</v>
      </c>
      <c r="N147" s="11">
        <f>'[1]TCE - ANEXO III - Preencher'!O156</f>
        <v>0.94</v>
      </c>
      <c r="O147" s="11">
        <f>'[1]TCE - ANEXO III - Preencher'!P156</f>
        <v>0</v>
      </c>
      <c r="P147" s="12">
        <f t="shared" si="14"/>
        <v>0.94</v>
      </c>
      <c r="Q147" s="11">
        <f>'[1]TCE - ANEXO III - Preencher'!R156</f>
        <v>0</v>
      </c>
      <c r="R147" s="11">
        <f>'[1]TCE - ANEXO III - Preencher'!S156</f>
        <v>62.7</v>
      </c>
      <c r="S147" s="12">
        <f t="shared" si="15"/>
        <v>-62.7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215.74</v>
      </c>
    </row>
    <row r="148" spans="1:28" s="1" customFormat="1" x14ac:dyDescent="0.25">
      <c r="A148" s="4">
        <f>IFERROR(VLOOKUP(B148,'[1]DADOS (OCULTAR)'!$P$3:$R$53,3,0),"")</f>
        <v>10988301000714</v>
      </c>
      <c r="B148" s="5" t="str">
        <f>'[1]TCE - ANEXO III - Preencher'!C157</f>
        <v>UPAE PETROLINA</v>
      </c>
      <c r="C148" s="6"/>
      <c r="D148" s="7" t="str">
        <f>'[1]TCE - ANEXO III - Preencher'!E157</f>
        <v>JONATHAS FELIX BARROSO</v>
      </c>
      <c r="E148" s="5" t="str">
        <f>IF('[1]TCE - ANEXO III - Preencher'!F157="4 - Assistência Odontológica","2 - Outros Profissionais da Saúde",'[1]TCE - ANEXO II - Enviar TCE'!E147)</f>
        <v>3 - Administrativo</v>
      </c>
      <c r="F148" s="8" t="str">
        <f>'[1]TCE - ANEXO III - Preencher'!G157</f>
        <v>5174-10</v>
      </c>
      <c r="G148" s="9">
        <f>IF('[1]TCE - ANEXO III - Preencher'!H157="","",'[1]TCE - ANEXO III - Preencher'!H157)</f>
        <v>43952</v>
      </c>
      <c r="H148" s="10">
        <f>'[1]TCE - ANEXO III - Preencher'!I157</f>
        <v>14.48</v>
      </c>
      <c r="I148" s="10">
        <f>'[1]TCE - ANEXO III - Preencher'!J157</f>
        <v>115.87</v>
      </c>
      <c r="J148" s="10">
        <f>'[1]TCE - ANEXO III - Preencher'!K157</f>
        <v>0</v>
      </c>
      <c r="K148" s="11">
        <f>'[1]TCE - ANEXO III - Preencher'!L157</f>
        <v>164.64</v>
      </c>
      <c r="L148" s="11">
        <f>'[1]TCE - ANEXO III - Preencher'!M157</f>
        <v>0</v>
      </c>
      <c r="M148" s="11">
        <f t="shared" si="13"/>
        <v>164.64</v>
      </c>
      <c r="N148" s="11">
        <f>'[1]TCE - ANEXO III - Preencher'!O157</f>
        <v>0.94</v>
      </c>
      <c r="O148" s="11">
        <f>'[1]TCE - ANEXO III - Preencher'!P157</f>
        <v>0</v>
      </c>
      <c r="P148" s="12">
        <f t="shared" si="14"/>
        <v>0.94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295.93</v>
      </c>
    </row>
    <row r="149" spans="1:28" s="1" customFormat="1" x14ac:dyDescent="0.25">
      <c r="A149" s="4">
        <f>IFERROR(VLOOKUP(B149,'[1]DADOS (OCULTAR)'!$P$3:$R$53,3,0),"")</f>
        <v>10988301000714</v>
      </c>
      <c r="B149" s="5" t="str">
        <f>'[1]TCE - ANEXO III - Preencher'!C158</f>
        <v>UPAE PETROLINA</v>
      </c>
      <c r="C149" s="6"/>
      <c r="D149" s="7" t="str">
        <f>'[1]TCE - ANEXO III - Preencher'!E158</f>
        <v>JOSE CARLOS VIANNA TANURI JUNIOR</v>
      </c>
      <c r="E149" s="5" t="str">
        <f>IF('[1]TCE - ANEXO III - Preencher'!F158="4 - Assistência Odontológica","2 - Outros Profissionais da Saúde",'[1]TCE - ANEXO II - Enviar TCE'!E148)</f>
        <v>1 - Médico</v>
      </c>
      <c r="F149" s="8" t="str">
        <f>'[1]TCE - ANEXO III - Preencher'!G158</f>
        <v>2251-25</v>
      </c>
      <c r="G149" s="9">
        <f>IF('[1]TCE - ANEXO III - Preencher'!H158="","",'[1]TCE - ANEXO III - Preencher'!H158)</f>
        <v>43952</v>
      </c>
      <c r="H149" s="10">
        <f>'[1]TCE - ANEXO III - Preencher'!I158</f>
        <v>112.78</v>
      </c>
      <c r="I149" s="10">
        <f>'[1]TCE - ANEXO III - Preencher'!J158</f>
        <v>902.26</v>
      </c>
      <c r="J149" s="10">
        <f>'[1]TCE - ANEXO III - Preencher'!K158</f>
        <v>0</v>
      </c>
      <c r="K149" s="11">
        <f>'[1]TCE - ANEXO III - Preencher'!L158</f>
        <v>164.64</v>
      </c>
      <c r="L149" s="11">
        <f>'[1]TCE - ANEXO III - Preencher'!M158</f>
        <v>0</v>
      </c>
      <c r="M149" s="11">
        <f t="shared" si="13"/>
        <v>164.64</v>
      </c>
      <c r="N149" s="11">
        <f>'[1]TCE - ANEXO III - Preencher'!O158</f>
        <v>7.49</v>
      </c>
      <c r="O149" s="11">
        <f>'[1]TCE - ANEXO III - Preencher'!P158</f>
        <v>0</v>
      </c>
      <c r="P149" s="12">
        <f t="shared" si="14"/>
        <v>7.49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1187.1699999999998</v>
      </c>
    </row>
    <row r="150" spans="1:28" s="1" customFormat="1" x14ac:dyDescent="0.25">
      <c r="A150" s="4">
        <f>IFERROR(VLOOKUP(B150,'[1]DADOS (OCULTAR)'!$P$3:$R$53,3,0),"")</f>
        <v>10988301000714</v>
      </c>
      <c r="B150" s="5" t="str">
        <f>'[1]TCE - ANEXO III - Preencher'!C159</f>
        <v>UPAE PETROLINA</v>
      </c>
      <c r="C150" s="6"/>
      <c r="D150" s="7" t="str">
        <f>'[1]TCE - ANEXO III - Preencher'!E159</f>
        <v>JOSE FRANCISCO GUIMARAES</v>
      </c>
      <c r="E150" s="5" t="str">
        <f>IF('[1]TCE - ANEXO III - Preencher'!F159="4 - Assistência Odontológica","2 - Outros Profissionais da Saúde",'[1]TCE - ANEXO II - Enviar TCE'!E149)</f>
        <v>3 - Administrativo</v>
      </c>
      <c r="F150" s="8" t="str">
        <f>'[1]TCE - ANEXO III - Preencher'!G159</f>
        <v>9511-05</v>
      </c>
      <c r="G150" s="9">
        <f>IF('[1]TCE - ANEXO III - Preencher'!H159="","",'[1]TCE - ANEXO III - Preencher'!H159)</f>
        <v>43952</v>
      </c>
      <c r="H150" s="10">
        <f>'[1]TCE - ANEXO III - Preencher'!I159</f>
        <v>17.079999999999998</v>
      </c>
      <c r="I150" s="10">
        <f>'[1]TCE - ANEXO III - Preencher'!J159</f>
        <v>136.6</v>
      </c>
      <c r="J150" s="10">
        <f>'[1]TCE - ANEXO III - Preencher'!K159</f>
        <v>0</v>
      </c>
      <c r="K150" s="11">
        <f>'[1]TCE - ANEXO III - Preencher'!L159</f>
        <v>164.64</v>
      </c>
      <c r="L150" s="11">
        <f>'[1]TCE - ANEXO III - Preencher'!M159</f>
        <v>0</v>
      </c>
      <c r="M150" s="11">
        <f t="shared" si="13"/>
        <v>164.64</v>
      </c>
      <c r="N150" s="11">
        <f>'[1]TCE - ANEXO III - Preencher'!O159</f>
        <v>0.94</v>
      </c>
      <c r="O150" s="11">
        <f>'[1]TCE - ANEXO III - Preencher'!P159</f>
        <v>0</v>
      </c>
      <c r="P150" s="12">
        <f t="shared" si="14"/>
        <v>0.94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319.26</v>
      </c>
    </row>
    <row r="151" spans="1:28" s="1" customFormat="1" x14ac:dyDescent="0.25">
      <c r="A151" s="4">
        <f>IFERROR(VLOOKUP(B151,'[1]DADOS (OCULTAR)'!$P$3:$R$53,3,0),"")</f>
        <v>10988301000714</v>
      </c>
      <c r="B151" s="5" t="str">
        <f>'[1]TCE - ANEXO III - Preencher'!C160</f>
        <v>UPAE PETROLINA</v>
      </c>
      <c r="C151" s="6"/>
      <c r="D151" s="7" t="str">
        <f>'[1]TCE - ANEXO III - Preencher'!E160</f>
        <v>JOSE GUILHERME CASTRO REIS</v>
      </c>
      <c r="E151" s="5" t="str">
        <f>IF('[1]TCE - ANEXO III - Preencher'!F160="4 - Assistência Odontológica","2 - Outros Profissionais da Saúde",'[1]TCE - ANEXO II - Enviar TCE'!E150)</f>
        <v>3 - Administrativo</v>
      </c>
      <c r="F151" s="8" t="str">
        <f>'[1]TCE - ANEXO III - Preencher'!G160</f>
        <v>3516-05</v>
      </c>
      <c r="G151" s="9">
        <f>IF('[1]TCE - ANEXO III - Preencher'!H160="","",'[1]TCE - ANEXO III - Preencher'!H160)</f>
        <v>43952</v>
      </c>
      <c r="H151" s="10">
        <f>'[1]TCE - ANEXO III - Preencher'!I160</f>
        <v>16.760000000000002</v>
      </c>
      <c r="I151" s="10">
        <f>'[1]TCE - ANEXO III - Preencher'!J160</f>
        <v>134.07</v>
      </c>
      <c r="J151" s="10">
        <f>'[1]TCE - ANEXO III - Preencher'!K160</f>
        <v>0</v>
      </c>
      <c r="K151" s="11">
        <f>'[1]TCE - ANEXO III - Preencher'!L160</f>
        <v>164.64</v>
      </c>
      <c r="L151" s="11">
        <f>'[1]TCE - ANEXO III - Preencher'!M160</f>
        <v>32.44</v>
      </c>
      <c r="M151" s="11">
        <f t="shared" si="13"/>
        <v>132.19999999999999</v>
      </c>
      <c r="N151" s="11">
        <f>'[1]TCE - ANEXO III - Preencher'!O160</f>
        <v>0.94</v>
      </c>
      <c r="O151" s="11">
        <f>'[1]TCE - ANEXO III - Preencher'!P160</f>
        <v>0</v>
      </c>
      <c r="P151" s="12">
        <f t="shared" si="14"/>
        <v>0.94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283.96999999999997</v>
      </c>
    </row>
    <row r="152" spans="1:28" s="1" customFormat="1" x14ac:dyDescent="0.25">
      <c r="A152" s="4">
        <f>IFERROR(VLOOKUP(B152,'[1]DADOS (OCULTAR)'!$P$3:$R$53,3,0),"")</f>
        <v>10988301000714</v>
      </c>
      <c r="B152" s="5" t="str">
        <f>'[1]TCE - ANEXO III - Preencher'!C161</f>
        <v>UPAE PETROLINA</v>
      </c>
      <c r="C152" s="6"/>
      <c r="D152" s="7" t="str">
        <f>'[1]TCE - ANEXO III - Preencher'!E161</f>
        <v>JOSE MARIA NUNES ROSA</v>
      </c>
      <c r="E152" s="5" t="str">
        <f>IF('[1]TCE - ANEXO III - Preencher'!F161="4 - Assistência Odontológica","2 - Outros Profissionais da Saúde",'[1]TCE - ANEXO II - Enviar TCE'!E151)</f>
        <v>2 - Outros Profissionais da Saúde</v>
      </c>
      <c r="F152" s="8" t="str">
        <f>'[1]TCE - ANEXO III - Preencher'!G161</f>
        <v>3241-15</v>
      </c>
      <c r="G152" s="9">
        <f>IF('[1]TCE - ANEXO III - Preencher'!H161="","",'[1]TCE - ANEXO III - Preencher'!H161)</f>
        <v>43952</v>
      </c>
      <c r="H152" s="10">
        <f>'[1]TCE - ANEXO III - Preencher'!I161</f>
        <v>32.549999999999997</v>
      </c>
      <c r="I152" s="10">
        <f>'[1]TCE - ANEXO III - Preencher'!J161</f>
        <v>267.23</v>
      </c>
      <c r="J152" s="10">
        <f>'[1]TCE - ANEXO III - Preencher'!K161</f>
        <v>0</v>
      </c>
      <c r="K152" s="11">
        <f>'[1]TCE - ANEXO III - Preencher'!L161</f>
        <v>164.64</v>
      </c>
      <c r="L152" s="11">
        <f>'[1]TCE - ANEXO III - Preencher'!M161</f>
        <v>2.71</v>
      </c>
      <c r="M152" s="11">
        <f t="shared" si="13"/>
        <v>161.92999999999998</v>
      </c>
      <c r="N152" s="11">
        <f>'[1]TCE - ANEXO III - Preencher'!O161</f>
        <v>0.94</v>
      </c>
      <c r="O152" s="11">
        <f>'[1]TCE - ANEXO III - Preencher'!P161</f>
        <v>0</v>
      </c>
      <c r="P152" s="12">
        <f t="shared" si="14"/>
        <v>0.94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462.65000000000003</v>
      </c>
    </row>
    <row r="153" spans="1:28" s="1" customFormat="1" x14ac:dyDescent="0.25">
      <c r="A153" s="4">
        <f>IFERROR(VLOOKUP(B153,'[1]DADOS (OCULTAR)'!$P$3:$R$53,3,0),"")</f>
        <v>10988301000714</v>
      </c>
      <c r="B153" s="5" t="str">
        <f>'[1]TCE - ANEXO III - Preencher'!C162</f>
        <v>UPAE PETROLINA</v>
      </c>
      <c r="C153" s="6"/>
      <c r="D153" s="7" t="str">
        <f>'[1]TCE - ANEXO III - Preencher'!E162</f>
        <v>JOSE ROBERTO COELHO FERREIRA ROCHA</v>
      </c>
      <c r="E153" s="5" t="str">
        <f>IF('[1]TCE - ANEXO III - Preencher'!F162="4 - Assistência Odontológica","2 - Outros Profissionais da Saúde",'[1]TCE - ANEXO II - Enviar TCE'!E152)</f>
        <v>1 - Médico</v>
      </c>
      <c r="F153" s="8" t="str">
        <f>'[1]TCE - ANEXO III - Preencher'!G162</f>
        <v>2251-25</v>
      </c>
      <c r="G153" s="9">
        <f>IF('[1]TCE - ANEXO III - Preencher'!H162="","",'[1]TCE - ANEXO III - Preencher'!H162)</f>
        <v>43952</v>
      </c>
      <c r="H153" s="10">
        <f>'[1]TCE - ANEXO III - Preencher'!I162</f>
        <v>113.13</v>
      </c>
      <c r="I153" s="10">
        <f>'[1]TCE - ANEXO III - Preencher'!J162</f>
        <v>905.07</v>
      </c>
      <c r="J153" s="10">
        <f>'[1]TCE - ANEXO III - Preencher'!K162</f>
        <v>0</v>
      </c>
      <c r="K153" s="11">
        <f>'[1]TCE - ANEXO III - Preencher'!L162</f>
        <v>164.64</v>
      </c>
      <c r="L153" s="11">
        <f>'[1]TCE - ANEXO III - Preencher'!M162</f>
        <v>0</v>
      </c>
      <c r="M153" s="11">
        <f t="shared" si="13"/>
        <v>164.64</v>
      </c>
      <c r="N153" s="11">
        <f>'[1]TCE - ANEXO III - Preencher'!O162</f>
        <v>7.49</v>
      </c>
      <c r="O153" s="11">
        <f>'[1]TCE - ANEXO III - Preencher'!P162</f>
        <v>0</v>
      </c>
      <c r="P153" s="12">
        <f t="shared" si="14"/>
        <v>7.49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1190.3300000000002</v>
      </c>
    </row>
    <row r="154" spans="1:28" s="1" customFormat="1" x14ac:dyDescent="0.25">
      <c r="A154" s="4">
        <f>IFERROR(VLOOKUP(B154,'[1]DADOS (OCULTAR)'!$P$3:$R$53,3,0),"")</f>
        <v>10988301000714</v>
      </c>
      <c r="B154" s="5" t="str">
        <f>'[1]TCE - ANEXO III - Preencher'!C163</f>
        <v>UPAE PETROLINA</v>
      </c>
      <c r="C154" s="6"/>
      <c r="D154" s="7" t="str">
        <f>'[1]TCE - ANEXO III - Preencher'!E163</f>
        <v>JOSENALDO SABINO MACEDO</v>
      </c>
      <c r="E154" s="5" t="str">
        <f>IF('[1]TCE - ANEXO III - Preencher'!F163="4 - Assistência Odontológica","2 - Outros Profissionais da Saúde",'[1]TCE - ANEXO II - Enviar TCE'!E153)</f>
        <v>3 - Administrativo</v>
      </c>
      <c r="F154" s="8" t="str">
        <f>'[1]TCE - ANEXO III - Preencher'!G163</f>
        <v>5142-25</v>
      </c>
      <c r="G154" s="9">
        <f>IF('[1]TCE - ANEXO III - Preencher'!H163="","",'[1]TCE - ANEXO III - Preencher'!H163)</f>
        <v>43952</v>
      </c>
      <c r="H154" s="10">
        <f>'[1]TCE - ANEXO III - Preencher'!I163</f>
        <v>13.42</v>
      </c>
      <c r="I154" s="10">
        <f>'[1]TCE - ANEXO III - Preencher'!J163</f>
        <v>107.34</v>
      </c>
      <c r="J154" s="10">
        <f>'[1]TCE - ANEXO III - Preencher'!K163</f>
        <v>0</v>
      </c>
      <c r="K154" s="11">
        <f>'[1]TCE - ANEXO III - Preencher'!L163</f>
        <v>164.64</v>
      </c>
      <c r="L154" s="11">
        <f>'[1]TCE - ANEXO III - Preencher'!M163</f>
        <v>20.9</v>
      </c>
      <c r="M154" s="11">
        <f t="shared" si="13"/>
        <v>143.73999999999998</v>
      </c>
      <c r="N154" s="11">
        <f>'[1]TCE - ANEXO III - Preencher'!O163</f>
        <v>0.94</v>
      </c>
      <c r="O154" s="11">
        <f>'[1]TCE - ANEXO III - Preencher'!P163</f>
        <v>0</v>
      </c>
      <c r="P154" s="12">
        <f t="shared" si="14"/>
        <v>0.94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265.44</v>
      </c>
    </row>
    <row r="155" spans="1:28" s="1" customFormat="1" x14ac:dyDescent="0.25">
      <c r="A155" s="4">
        <f>IFERROR(VLOOKUP(B155,'[1]DADOS (OCULTAR)'!$P$3:$R$53,3,0),"")</f>
        <v>10988301000714</v>
      </c>
      <c r="B155" s="5" t="str">
        <f>'[1]TCE - ANEXO III - Preencher'!C164</f>
        <v>UPAE PETROLINA</v>
      </c>
      <c r="C155" s="6"/>
      <c r="D155" s="7" t="str">
        <f>'[1]TCE - ANEXO III - Preencher'!E164</f>
        <v>JOSENEIDE BEZERRA DA SILVA</v>
      </c>
      <c r="E155" s="5" t="str">
        <f>IF('[1]TCE - ANEXO III - Preencher'!F164="4 - Assistência Odontológica","2 - Outros Profissionais da Saúde",'[1]TCE - ANEXO II - Enviar TCE'!E154)</f>
        <v>2 - Outros Profissionais da Saúde</v>
      </c>
      <c r="F155" s="8" t="str">
        <f>'[1]TCE - ANEXO III - Preencher'!G164</f>
        <v>3222-05</v>
      </c>
      <c r="G155" s="9">
        <f>IF('[1]TCE - ANEXO III - Preencher'!H164="","",'[1]TCE - ANEXO III - Preencher'!H164)</f>
        <v>43952</v>
      </c>
      <c r="H155" s="10">
        <f>'[1]TCE - ANEXO III - Preencher'!I164</f>
        <v>13.41</v>
      </c>
      <c r="I155" s="10">
        <f>'[1]TCE - ANEXO III - Preencher'!J164</f>
        <v>107.29</v>
      </c>
      <c r="J155" s="10">
        <f>'[1]TCE - ANEXO III - Preencher'!K164</f>
        <v>0</v>
      </c>
      <c r="K155" s="11">
        <f>'[1]TCE - ANEXO III - Preencher'!L164</f>
        <v>164.64</v>
      </c>
      <c r="L155" s="11">
        <f>'[1]TCE - ANEXO III - Preencher'!M164</f>
        <v>20.9</v>
      </c>
      <c r="M155" s="11">
        <f t="shared" si="13"/>
        <v>143.73999999999998</v>
      </c>
      <c r="N155" s="11">
        <f>'[1]TCE - ANEXO III - Preencher'!O164</f>
        <v>0.94</v>
      </c>
      <c r="O155" s="11">
        <f>'[1]TCE - ANEXO III - Preencher'!P164</f>
        <v>0</v>
      </c>
      <c r="P155" s="12">
        <f t="shared" si="14"/>
        <v>0.94</v>
      </c>
      <c r="Q155" s="11">
        <f>'[1]TCE - ANEXO III - Preencher'!R164</f>
        <v>140</v>
      </c>
      <c r="R155" s="11">
        <f>'[1]TCE - ANEXO III - Preencher'!S164</f>
        <v>57.6</v>
      </c>
      <c r="S155" s="12">
        <f t="shared" si="15"/>
        <v>82.4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347.78</v>
      </c>
    </row>
    <row r="156" spans="1:28" s="1" customFormat="1" x14ac:dyDescent="0.25">
      <c r="A156" s="4">
        <f>IFERROR(VLOOKUP(B156,'[1]DADOS (OCULTAR)'!$P$3:$R$53,3,0),"")</f>
        <v>10988301000714</v>
      </c>
      <c r="B156" s="5" t="str">
        <f>'[1]TCE - ANEXO III - Preencher'!C165</f>
        <v>UPAE PETROLINA</v>
      </c>
      <c r="C156" s="6"/>
      <c r="D156" s="7" t="str">
        <f>'[1]TCE - ANEXO III - Preencher'!E165</f>
        <v>JOSENILTON GOMES DE ALENCAR</v>
      </c>
      <c r="E156" s="5" t="str">
        <f>IF('[1]TCE - ANEXO III - Preencher'!F165="4 - Assistência Odontológica","2 - Outros Profissionais da Saúde",'[1]TCE - ANEXO II - Enviar TCE'!E155)</f>
        <v>3 - Administrativo</v>
      </c>
      <c r="F156" s="8" t="str">
        <f>'[1]TCE - ANEXO III - Preencher'!G165</f>
        <v>7823-20</v>
      </c>
      <c r="G156" s="9">
        <f>IF('[1]TCE - ANEXO III - Preencher'!H165="","",'[1]TCE - ANEXO III - Preencher'!H165)</f>
        <v>43952</v>
      </c>
      <c r="H156" s="10">
        <f>'[1]TCE - ANEXO III - Preencher'!I165</f>
        <v>16.329999999999998</v>
      </c>
      <c r="I156" s="10">
        <f>'[1]TCE - ANEXO III - Preencher'!J165</f>
        <v>130.61000000000001</v>
      </c>
      <c r="J156" s="10">
        <f>'[1]TCE - ANEXO III - Preencher'!K165</f>
        <v>0</v>
      </c>
      <c r="K156" s="11">
        <f>'[1]TCE - ANEXO III - Preencher'!L165</f>
        <v>154.35</v>
      </c>
      <c r="L156" s="11">
        <f>'[1]TCE - ANEXO III - Preencher'!M165</f>
        <v>0</v>
      </c>
      <c r="M156" s="11">
        <f t="shared" si="13"/>
        <v>154.35</v>
      </c>
      <c r="N156" s="11">
        <f>'[1]TCE - ANEXO III - Preencher'!O165</f>
        <v>0.94</v>
      </c>
      <c r="O156" s="11">
        <f>'[1]TCE - ANEXO III - Preencher'!P165</f>
        <v>0</v>
      </c>
      <c r="P156" s="12">
        <f t="shared" si="14"/>
        <v>0.94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302.22999999999996</v>
      </c>
    </row>
    <row r="157" spans="1:28" s="1" customFormat="1" x14ac:dyDescent="0.25">
      <c r="A157" s="4">
        <f>IFERROR(VLOOKUP(B157,'[1]DADOS (OCULTAR)'!$P$3:$R$53,3,0),"")</f>
        <v>10988301000714</v>
      </c>
      <c r="B157" s="5" t="str">
        <f>'[1]TCE - ANEXO III - Preencher'!C166</f>
        <v>UPAE PETROLINA</v>
      </c>
      <c r="C157" s="6"/>
      <c r="D157" s="7" t="str">
        <f>'[1]TCE - ANEXO III - Preencher'!E166</f>
        <v>JOSIMAR DANTAS DA COSTA</v>
      </c>
      <c r="E157" s="5" t="str">
        <f>IF('[1]TCE - ANEXO III - Preencher'!F166="4 - Assistência Odontológica","2 - Outros Profissionais da Saúde",'[1]TCE - ANEXO II - Enviar TCE'!E156)</f>
        <v>3 - Administrativo</v>
      </c>
      <c r="F157" s="8" t="str">
        <f>'[1]TCE - ANEXO III - Preencher'!G166</f>
        <v>7241-10</v>
      </c>
      <c r="G157" s="9">
        <f>IF('[1]TCE - ANEXO III - Preencher'!H166="","",'[1]TCE - ANEXO III - Preencher'!H166)</f>
        <v>43952</v>
      </c>
      <c r="H157" s="10">
        <f>'[1]TCE - ANEXO III - Preencher'!I166</f>
        <v>15.76</v>
      </c>
      <c r="I157" s="10">
        <f>'[1]TCE - ANEXO III - Preencher'!J166</f>
        <v>126.08</v>
      </c>
      <c r="J157" s="10">
        <f>'[1]TCE - ANEXO III - Preencher'!K166</f>
        <v>0</v>
      </c>
      <c r="K157" s="11">
        <f>'[1]TCE - ANEXO III - Preencher'!L166</f>
        <v>154.35</v>
      </c>
      <c r="L157" s="11">
        <f>'[1]TCE - ANEXO III - Preencher'!M166</f>
        <v>25.43</v>
      </c>
      <c r="M157" s="11">
        <f t="shared" si="13"/>
        <v>128.91999999999999</v>
      </c>
      <c r="N157" s="11">
        <f>'[1]TCE - ANEXO III - Preencher'!O166</f>
        <v>0.94</v>
      </c>
      <c r="O157" s="11">
        <f>'[1]TCE - ANEXO III - Preencher'!P166</f>
        <v>0</v>
      </c>
      <c r="P157" s="12">
        <f t="shared" si="14"/>
        <v>0.94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271.7</v>
      </c>
    </row>
    <row r="158" spans="1:28" s="1" customFormat="1" x14ac:dyDescent="0.25">
      <c r="A158" s="4">
        <f>IFERROR(VLOOKUP(B158,'[1]DADOS (OCULTAR)'!$P$3:$R$53,3,0),"")</f>
        <v>10988301000714</v>
      </c>
      <c r="B158" s="5" t="str">
        <f>'[1]TCE - ANEXO III - Preencher'!C167</f>
        <v>UPAE PETROLINA</v>
      </c>
      <c r="C158" s="6"/>
      <c r="D158" s="7" t="str">
        <f>'[1]TCE - ANEXO III - Preencher'!E167</f>
        <v>JOSIMEIRY GOMES PEREIRA</v>
      </c>
      <c r="E158" s="5" t="str">
        <f>IF('[1]TCE - ANEXO III - Preencher'!F167="4 - Assistência Odontológica","2 - Outros Profissionais da Saúde",'[1]TCE - ANEXO II - Enviar TCE'!E157)</f>
        <v>1 - Médico</v>
      </c>
      <c r="F158" s="8" t="str">
        <f>'[1]TCE - ANEXO III - Preencher'!G167</f>
        <v>2251-25</v>
      </c>
      <c r="G158" s="9">
        <f>IF('[1]TCE - ANEXO III - Preencher'!H167="","",'[1]TCE - ANEXO III - Preencher'!H167)</f>
        <v>43952</v>
      </c>
      <c r="H158" s="10">
        <f>'[1]TCE - ANEXO III - Preencher'!I167</f>
        <v>113.22</v>
      </c>
      <c r="I158" s="10">
        <f>'[1]TCE - ANEXO III - Preencher'!J167</f>
        <v>905.77</v>
      </c>
      <c r="J158" s="10">
        <f>'[1]TCE - ANEXO III - Preencher'!K167</f>
        <v>0</v>
      </c>
      <c r="K158" s="11">
        <f>'[1]TCE - ANEXO III - Preencher'!L167</f>
        <v>154.35</v>
      </c>
      <c r="L158" s="11">
        <f>'[1]TCE - ANEXO III - Preencher'!M167</f>
        <v>0</v>
      </c>
      <c r="M158" s="11">
        <f t="shared" si="13"/>
        <v>154.35</v>
      </c>
      <c r="N158" s="11">
        <f>'[1]TCE - ANEXO III - Preencher'!O167</f>
        <v>7.49</v>
      </c>
      <c r="O158" s="11">
        <f>'[1]TCE - ANEXO III - Preencher'!P167</f>
        <v>0</v>
      </c>
      <c r="P158" s="12">
        <f t="shared" si="14"/>
        <v>7.49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1180.83</v>
      </c>
    </row>
    <row r="159" spans="1:28" s="1" customFormat="1" x14ac:dyDescent="0.25">
      <c r="A159" s="4">
        <f>IFERROR(VLOOKUP(B159,'[1]DADOS (OCULTAR)'!$P$3:$R$53,3,0),"")</f>
        <v>10988301000714</v>
      </c>
      <c r="B159" s="5" t="str">
        <f>'[1]TCE - ANEXO III - Preencher'!C168</f>
        <v>UPAE PETROLINA</v>
      </c>
      <c r="C159" s="6"/>
      <c r="D159" s="7" t="str">
        <f>'[1]TCE - ANEXO III - Preencher'!E168</f>
        <v>JOSIVAN ALENCAR BARBOSA ALVES</v>
      </c>
      <c r="E159" s="5" t="str">
        <f>IF('[1]TCE - ANEXO III - Preencher'!F168="4 - Assistência Odontológica","2 - Outros Profissionais da Saúde",'[1]TCE - ANEXO II - Enviar TCE'!E158)</f>
        <v>3 - Administrativo</v>
      </c>
      <c r="F159" s="8" t="str">
        <f>'[1]TCE - ANEXO III - Preencher'!G168</f>
        <v>5174-10</v>
      </c>
      <c r="G159" s="9">
        <f>IF('[1]TCE - ANEXO III - Preencher'!H168="","",'[1]TCE - ANEXO III - Preencher'!H168)</f>
        <v>43952</v>
      </c>
      <c r="H159" s="10">
        <f>'[1]TCE - ANEXO III - Preencher'!I168</f>
        <v>13.1</v>
      </c>
      <c r="I159" s="10">
        <f>'[1]TCE - ANEXO III - Preencher'!J168</f>
        <v>104.81</v>
      </c>
      <c r="J159" s="10">
        <f>'[1]TCE - ANEXO III - Preencher'!K168</f>
        <v>0</v>
      </c>
      <c r="K159" s="11">
        <f>'[1]TCE - ANEXO III - Preencher'!L168</f>
        <v>154.35</v>
      </c>
      <c r="L159" s="11">
        <f>'[1]TCE - ANEXO III - Preencher'!M168</f>
        <v>0</v>
      </c>
      <c r="M159" s="11">
        <f t="shared" si="13"/>
        <v>154.35</v>
      </c>
      <c r="N159" s="11">
        <f>'[1]TCE - ANEXO III - Preencher'!O168</f>
        <v>0.94</v>
      </c>
      <c r="O159" s="11">
        <f>'[1]TCE - ANEXO III - Preencher'!P168</f>
        <v>0</v>
      </c>
      <c r="P159" s="12">
        <f t="shared" si="14"/>
        <v>0.94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273.2</v>
      </c>
    </row>
    <row r="160" spans="1:28" s="1" customFormat="1" x14ac:dyDescent="0.25">
      <c r="A160" s="4">
        <f>IFERROR(VLOOKUP(B160,'[1]DADOS (OCULTAR)'!$P$3:$R$53,3,0),"")</f>
        <v>10988301000714</v>
      </c>
      <c r="B160" s="5" t="str">
        <f>'[1]TCE - ANEXO III - Preencher'!C169</f>
        <v>UPAE PETROLINA</v>
      </c>
      <c r="C160" s="6"/>
      <c r="D160" s="7" t="str">
        <f>'[1]TCE - ANEXO III - Preencher'!E169</f>
        <v>JOYCE LIMA DE CASTRO</v>
      </c>
      <c r="E160" s="5" t="str">
        <f>IF('[1]TCE - ANEXO III - Preencher'!F169="4 - Assistência Odontológica","2 - Outros Profissionais da Saúde",'[1]TCE - ANEXO II - Enviar TCE'!E159)</f>
        <v>3 - Administrativo</v>
      </c>
      <c r="F160" s="8" t="str">
        <f>'[1]TCE - ANEXO III - Preencher'!G169</f>
        <v>4110-10</v>
      </c>
      <c r="G160" s="9">
        <f>IF('[1]TCE - ANEXO III - Preencher'!H169="","",'[1]TCE - ANEXO III - Preencher'!H169)</f>
        <v>43952</v>
      </c>
      <c r="H160" s="10">
        <f>'[1]TCE - ANEXO III - Preencher'!I169</f>
        <v>14.48</v>
      </c>
      <c r="I160" s="10">
        <f>'[1]TCE - ANEXO III - Preencher'!J169</f>
        <v>115.86</v>
      </c>
      <c r="J160" s="10">
        <f>'[1]TCE - ANEXO III - Preencher'!K169</f>
        <v>0</v>
      </c>
      <c r="K160" s="11">
        <f>'[1]TCE - ANEXO III - Preencher'!L169</f>
        <v>154.35</v>
      </c>
      <c r="L160" s="11">
        <f>'[1]TCE - ANEXO III - Preencher'!M169</f>
        <v>0</v>
      </c>
      <c r="M160" s="11">
        <f t="shared" si="13"/>
        <v>154.35</v>
      </c>
      <c r="N160" s="11">
        <f>'[1]TCE - ANEXO III - Preencher'!O169</f>
        <v>0.94</v>
      </c>
      <c r="O160" s="11">
        <f>'[1]TCE - ANEXO III - Preencher'!P169</f>
        <v>0</v>
      </c>
      <c r="P160" s="12">
        <f t="shared" si="14"/>
        <v>0.94</v>
      </c>
      <c r="Q160" s="11">
        <f>'[1]TCE - ANEXO III - Preencher'!R169</f>
        <v>174</v>
      </c>
      <c r="R160" s="11">
        <f>'[1]TCE - ANEXO III - Preencher'!S169</f>
        <v>62.7</v>
      </c>
      <c r="S160" s="12">
        <f t="shared" si="15"/>
        <v>111.3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396.93</v>
      </c>
    </row>
    <row r="161" spans="1:28" s="1" customFormat="1" x14ac:dyDescent="0.25">
      <c r="A161" s="4">
        <f>IFERROR(VLOOKUP(B161,'[1]DADOS (OCULTAR)'!$P$3:$R$53,3,0),"")</f>
        <v>10988301000714</v>
      </c>
      <c r="B161" s="5" t="str">
        <f>'[1]TCE - ANEXO III - Preencher'!C170</f>
        <v>UPAE PETROLINA</v>
      </c>
      <c r="C161" s="6"/>
      <c r="D161" s="7" t="str">
        <f>'[1]TCE - ANEXO III - Preencher'!E170</f>
        <v>JULIA LAYS DA SILVA DOS ANJOS</v>
      </c>
      <c r="E161" s="5" t="str">
        <f>IF('[1]TCE - ANEXO III - Preencher'!F170="4 - Assistência Odontológica","2 - Outros Profissionais da Saúde",'[1]TCE - ANEXO II - Enviar TCE'!E160)</f>
        <v>2 - Outros Profissionais da Saúde</v>
      </c>
      <c r="F161" s="8" t="str">
        <f>'[1]TCE - ANEXO III - Preencher'!G170</f>
        <v>5211-30</v>
      </c>
      <c r="G161" s="9">
        <f>IF('[1]TCE - ANEXO III - Preencher'!H170="","",'[1]TCE - ANEXO III - Preencher'!H170)</f>
        <v>43952</v>
      </c>
      <c r="H161" s="10">
        <f>'[1]TCE - ANEXO III - Preencher'!I170</f>
        <v>11.78</v>
      </c>
      <c r="I161" s="10">
        <f>'[1]TCE - ANEXO III - Preencher'!J170</f>
        <v>94.27</v>
      </c>
      <c r="J161" s="10">
        <f>'[1]TCE - ANEXO III - Preencher'!K170</f>
        <v>0</v>
      </c>
      <c r="K161" s="11">
        <f>'[1]TCE - ANEXO III - Preencher'!L170</f>
        <v>154.35</v>
      </c>
      <c r="L161" s="11">
        <f>'[1]TCE - ANEXO III - Preencher'!M170</f>
        <v>0</v>
      </c>
      <c r="M161" s="11">
        <f t="shared" si="13"/>
        <v>154.35</v>
      </c>
      <c r="N161" s="11">
        <f>'[1]TCE - ANEXO III - Preencher'!O170</f>
        <v>0.94</v>
      </c>
      <c r="O161" s="11">
        <f>'[1]TCE - ANEXO III - Preencher'!P170</f>
        <v>0</v>
      </c>
      <c r="P161" s="12">
        <f t="shared" si="14"/>
        <v>0.94</v>
      </c>
      <c r="Q161" s="11">
        <f>'[1]TCE - ANEXO III - Preencher'!R170</f>
        <v>112</v>
      </c>
      <c r="R161" s="11">
        <f>'[1]TCE - ANEXO III - Preencher'!S170</f>
        <v>0</v>
      </c>
      <c r="S161" s="12">
        <f t="shared" si="15"/>
        <v>112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373.34</v>
      </c>
    </row>
    <row r="162" spans="1:28" s="1" customFormat="1" x14ac:dyDescent="0.25">
      <c r="A162" s="4">
        <f>IFERROR(VLOOKUP(B162,'[1]DADOS (OCULTAR)'!$P$3:$R$53,3,0),"")</f>
        <v>10988301000714</v>
      </c>
      <c r="B162" s="5" t="str">
        <f>'[1]TCE - ANEXO III - Preencher'!C171</f>
        <v>UPAE PETROLINA</v>
      </c>
      <c r="C162" s="6"/>
      <c r="D162" s="7" t="str">
        <f>'[1]TCE - ANEXO III - Preencher'!E171</f>
        <v>JULIANA DA SILVA CARVALHO</v>
      </c>
      <c r="E162" s="5" t="str">
        <f>IF('[1]TCE - ANEXO III - Preencher'!F171="4 - Assistência Odontológica","2 - Outros Profissionais da Saúde",'[1]TCE - ANEXO II - Enviar TCE'!E161)</f>
        <v>2 - Outros Profissionais da Saúde</v>
      </c>
      <c r="F162" s="8" t="str">
        <f>'[1]TCE - ANEXO III - Preencher'!G171</f>
        <v>2235-05</v>
      </c>
      <c r="G162" s="9">
        <f>IF('[1]TCE - ANEXO III - Preencher'!H171="","",'[1]TCE - ANEXO III - Preencher'!H171)</f>
        <v>43952</v>
      </c>
      <c r="H162" s="10">
        <f>'[1]TCE - ANEXO III - Preencher'!I171</f>
        <v>44.52</v>
      </c>
      <c r="I162" s="10">
        <f>'[1]TCE - ANEXO III - Preencher'!J171</f>
        <v>356.17</v>
      </c>
      <c r="J162" s="10">
        <f>'[1]TCE - ANEXO III - Preencher'!K171</f>
        <v>0</v>
      </c>
      <c r="K162" s="11">
        <f>'[1]TCE - ANEXO III - Preencher'!L171</f>
        <v>154.35</v>
      </c>
      <c r="L162" s="11">
        <f>'[1]TCE - ANEXO III - Preencher'!M171</f>
        <v>2.99</v>
      </c>
      <c r="M162" s="11">
        <f t="shared" si="13"/>
        <v>151.35999999999999</v>
      </c>
      <c r="N162" s="11">
        <f>'[1]TCE - ANEXO III - Preencher'!O171</f>
        <v>1.97</v>
      </c>
      <c r="O162" s="11">
        <f>'[1]TCE - ANEXO III - Preencher'!P171</f>
        <v>0</v>
      </c>
      <c r="P162" s="12">
        <f t="shared" si="14"/>
        <v>1.97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554.02</v>
      </c>
    </row>
    <row r="163" spans="1:28" s="1" customFormat="1" x14ac:dyDescent="0.25">
      <c r="A163" s="4">
        <f>IFERROR(VLOOKUP(B163,'[1]DADOS (OCULTAR)'!$P$3:$R$53,3,0),"")</f>
        <v>10988301000714</v>
      </c>
      <c r="B163" s="5" t="str">
        <f>'[1]TCE - ANEXO III - Preencher'!C172</f>
        <v>UPAE PETROLINA</v>
      </c>
      <c r="C163" s="6"/>
      <c r="D163" s="7" t="str">
        <f>'[1]TCE - ANEXO III - Preencher'!E172</f>
        <v>KAMILA KAYRELLE BARBOSA GOMES</v>
      </c>
      <c r="E163" s="5" t="str">
        <f>IF('[1]TCE - ANEXO III - Preencher'!F172="4 - Assistência Odontológica","2 - Outros Profissionais da Saúde",'[1]TCE - ANEXO II - Enviar TCE'!E162)</f>
        <v>2 - Outros Profissionais da Saúde</v>
      </c>
      <c r="F163" s="8" t="str">
        <f>'[1]TCE - ANEXO III - Preencher'!G172</f>
        <v>3224-15</v>
      </c>
      <c r="G163" s="9">
        <f>IF('[1]TCE - ANEXO III - Preencher'!H172="","",'[1]TCE - ANEXO III - Preencher'!H172)</f>
        <v>43952</v>
      </c>
      <c r="H163" s="10">
        <f>'[1]TCE - ANEXO III - Preencher'!I172</f>
        <v>21.38</v>
      </c>
      <c r="I163" s="10">
        <f>'[1]TCE - ANEXO III - Preencher'!J172</f>
        <v>171</v>
      </c>
      <c r="J163" s="10">
        <f>'[1]TCE - ANEXO III - Preencher'!K172</f>
        <v>0</v>
      </c>
      <c r="K163" s="11">
        <f>'[1]TCE - ANEXO III - Preencher'!L172</f>
        <v>154.35</v>
      </c>
      <c r="L163" s="11">
        <f>'[1]TCE - ANEXO III - Preencher'!M172</f>
        <v>0</v>
      </c>
      <c r="M163" s="11">
        <f t="shared" si="13"/>
        <v>154.35</v>
      </c>
      <c r="N163" s="11">
        <f>'[1]TCE - ANEXO III - Preencher'!O172</f>
        <v>0.94</v>
      </c>
      <c r="O163" s="11">
        <f>'[1]TCE - ANEXO III - Preencher'!P172</f>
        <v>0</v>
      </c>
      <c r="P163" s="12">
        <f t="shared" si="14"/>
        <v>0.94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347.67</v>
      </c>
    </row>
    <row r="164" spans="1:28" s="1" customFormat="1" x14ac:dyDescent="0.25">
      <c r="A164" s="4">
        <f>IFERROR(VLOOKUP(B164,'[1]DADOS (OCULTAR)'!$P$3:$R$53,3,0),"")</f>
        <v>10988301000714</v>
      </c>
      <c r="B164" s="5" t="str">
        <f>'[1]TCE - ANEXO III - Preencher'!C173</f>
        <v>UPAE PETROLINA</v>
      </c>
      <c r="C164" s="6"/>
      <c r="D164" s="7" t="str">
        <f>'[1]TCE - ANEXO III - Preencher'!E173</f>
        <v>KARICIA FRANKLIN LUSTOSA BARBOSA FALCAO ROLIM</v>
      </c>
      <c r="E164" s="5" t="str">
        <f>IF('[1]TCE - ANEXO III - Preencher'!F173="4 - Assistência Odontológica","2 - Outros Profissionais da Saúde",'[1]TCE - ANEXO II - Enviar TCE'!E163)</f>
        <v>2 - Outros Profissionais da Saúde</v>
      </c>
      <c r="F164" s="8" t="str">
        <f>'[1]TCE - ANEXO III - Preencher'!G173</f>
        <v>2232-08</v>
      </c>
      <c r="G164" s="9">
        <f>IF('[1]TCE - ANEXO III - Preencher'!H173="","",'[1]TCE - ANEXO III - Preencher'!H173)</f>
        <v>43952</v>
      </c>
      <c r="H164" s="10">
        <f>'[1]TCE - ANEXO III - Preencher'!I173</f>
        <v>44.43</v>
      </c>
      <c r="I164" s="10">
        <f>'[1]TCE - ANEXO III - Preencher'!J173</f>
        <v>430.89</v>
      </c>
      <c r="J164" s="10">
        <f>'[1]TCE - ANEXO III - Preencher'!K173</f>
        <v>0</v>
      </c>
      <c r="K164" s="11">
        <f>'[1]TCE - ANEXO III - Preencher'!L173</f>
        <v>154.35</v>
      </c>
      <c r="L164" s="11">
        <f>'[1]TCE - ANEXO III - Preencher'!M173</f>
        <v>0</v>
      </c>
      <c r="M164" s="11">
        <f t="shared" si="13"/>
        <v>154.35</v>
      </c>
      <c r="N164" s="11">
        <f>'[1]TCE - ANEXO III - Preencher'!O173</f>
        <v>0.94</v>
      </c>
      <c r="O164" s="11">
        <f>'[1]TCE - ANEXO III - Preencher'!P173</f>
        <v>0</v>
      </c>
      <c r="P164" s="12">
        <f t="shared" si="14"/>
        <v>0.94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630.61</v>
      </c>
    </row>
    <row r="165" spans="1:28" s="1" customFormat="1" x14ac:dyDescent="0.25">
      <c r="A165" s="4">
        <f>IFERROR(VLOOKUP(B165,'[1]DADOS (OCULTAR)'!$P$3:$R$53,3,0),"")</f>
        <v>10988301000714</v>
      </c>
      <c r="B165" s="5" t="str">
        <f>'[1]TCE - ANEXO III - Preencher'!C174</f>
        <v>UPAE PETROLINA</v>
      </c>
      <c r="C165" s="6"/>
      <c r="D165" s="7" t="str">
        <f>'[1]TCE - ANEXO III - Preencher'!E174</f>
        <v>KERLAINY DA SILVA OLIVEIRA</v>
      </c>
      <c r="E165" s="5" t="str">
        <f>IF('[1]TCE - ANEXO III - Preencher'!F174="4 - Assistência Odontológica","2 - Outros Profissionais da Saúde",'[1]TCE - ANEXO II - Enviar TCE'!E164)</f>
        <v>3 - Administrativo</v>
      </c>
      <c r="F165" s="8" t="str">
        <f>'[1]TCE - ANEXO III - Preencher'!G174</f>
        <v>5134-30</v>
      </c>
      <c r="G165" s="9">
        <f>IF('[1]TCE - ANEXO III - Preencher'!H174="","",'[1]TCE - ANEXO III - Preencher'!H174)</f>
        <v>43952</v>
      </c>
      <c r="H165" s="10">
        <f>'[1]TCE - ANEXO III - Preencher'!I174</f>
        <v>12.89</v>
      </c>
      <c r="I165" s="10">
        <f>'[1]TCE - ANEXO III - Preencher'!J174</f>
        <v>103.08</v>
      </c>
      <c r="J165" s="10">
        <f>'[1]TCE - ANEXO III - Preencher'!K174</f>
        <v>0</v>
      </c>
      <c r="K165" s="11">
        <f>'[1]TCE - ANEXO III - Preencher'!L174</f>
        <v>164.64</v>
      </c>
      <c r="L165" s="11">
        <f>'[1]TCE - ANEXO III - Preencher'!M174</f>
        <v>0</v>
      </c>
      <c r="M165" s="11">
        <f t="shared" si="13"/>
        <v>164.64</v>
      </c>
      <c r="N165" s="11">
        <f>'[1]TCE - ANEXO III - Preencher'!O174</f>
        <v>0.94</v>
      </c>
      <c r="O165" s="11">
        <f>'[1]TCE - ANEXO III - Preencher'!P174</f>
        <v>0</v>
      </c>
      <c r="P165" s="12">
        <f t="shared" si="14"/>
        <v>0.94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281.55</v>
      </c>
    </row>
    <row r="166" spans="1:28" s="1" customFormat="1" x14ac:dyDescent="0.25">
      <c r="A166" s="4">
        <f>IFERROR(VLOOKUP(B166,'[1]DADOS (OCULTAR)'!$P$3:$R$53,3,0),"")</f>
        <v>10988301000714</v>
      </c>
      <c r="B166" s="5" t="str">
        <f>'[1]TCE - ANEXO III - Preencher'!C175</f>
        <v>UPAE PETROLINA</v>
      </c>
      <c r="C166" s="6"/>
      <c r="D166" s="7" t="str">
        <f>'[1]TCE - ANEXO III - Preencher'!E175</f>
        <v>KESIA SOARES MAIA GOVEIA</v>
      </c>
      <c r="E166" s="5" t="str">
        <f>IF('[1]TCE - ANEXO III - Preencher'!F175="4 - Assistência Odontológica","2 - Outros Profissionais da Saúde",'[1]TCE - ANEXO II - Enviar TCE'!E165)</f>
        <v>2 - Outros Profissionais da Saúde</v>
      </c>
      <c r="F166" s="8" t="str">
        <f>'[1]TCE - ANEXO III - Preencher'!G175</f>
        <v>3222-05</v>
      </c>
      <c r="G166" s="9">
        <f>IF('[1]TCE - ANEXO III - Preencher'!H175="","",'[1]TCE - ANEXO III - Preencher'!H175)</f>
        <v>43952</v>
      </c>
      <c r="H166" s="10">
        <f>'[1]TCE - ANEXO III - Preencher'!I175</f>
        <v>0.21</v>
      </c>
      <c r="I166" s="10">
        <f>'[1]TCE - ANEXO III - Preencher'!J175</f>
        <v>1.7</v>
      </c>
      <c r="J166" s="10">
        <f>'[1]TCE - ANEXO III - Preencher'!K175</f>
        <v>0</v>
      </c>
      <c r="K166" s="11">
        <f>'[1]TCE - ANEXO III - Preencher'!L175</f>
        <v>164.64</v>
      </c>
      <c r="L166" s="11">
        <f>'[1]TCE - ANEXO III - Preencher'!M175</f>
        <v>0</v>
      </c>
      <c r="M166" s="11">
        <f t="shared" si="13"/>
        <v>164.64</v>
      </c>
      <c r="N166" s="11">
        <f>'[1]TCE - ANEXO III - Preencher'!O175</f>
        <v>0.94</v>
      </c>
      <c r="O166" s="11">
        <f>'[1]TCE - ANEXO III - Preencher'!P175</f>
        <v>0</v>
      </c>
      <c r="P166" s="12">
        <f t="shared" si="14"/>
        <v>0.94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167.48999999999998</v>
      </c>
    </row>
    <row r="167" spans="1:28" s="1" customFormat="1" x14ac:dyDescent="0.25">
      <c r="A167" s="4">
        <f>IFERROR(VLOOKUP(B167,'[1]DADOS (OCULTAR)'!$P$3:$R$53,3,0),"")</f>
        <v>10988301000714</v>
      </c>
      <c r="B167" s="5" t="str">
        <f>'[1]TCE - ANEXO III - Preencher'!C176</f>
        <v>UPAE PETROLINA</v>
      </c>
      <c r="C167" s="6"/>
      <c r="D167" s="7" t="str">
        <f>'[1]TCE - ANEXO III - Preencher'!E176</f>
        <v>KEYLA JULIANA SILVA DOS SANTOS</v>
      </c>
      <c r="E167" s="5" t="str">
        <f>IF('[1]TCE - ANEXO III - Preencher'!F176="4 - Assistência Odontológica","2 - Outros Profissionais da Saúde",'[1]TCE - ANEXO II - Enviar TCE'!E166)</f>
        <v>2 - Outros Profissionais da Saúde</v>
      </c>
      <c r="F167" s="8" t="str">
        <f>'[1]TCE - ANEXO III - Preencher'!G176</f>
        <v>2235-05</v>
      </c>
      <c r="G167" s="9">
        <f>IF('[1]TCE - ANEXO III - Preencher'!H176="","",'[1]TCE - ANEXO III - Preencher'!H176)</f>
        <v>43952</v>
      </c>
      <c r="H167" s="10">
        <f>'[1]TCE - ANEXO III - Preencher'!I176</f>
        <v>35.43</v>
      </c>
      <c r="I167" s="10">
        <f>'[1]TCE - ANEXO III - Preencher'!J176</f>
        <v>283.45</v>
      </c>
      <c r="J167" s="10">
        <f>'[1]TCE - ANEXO III - Preencher'!K176</f>
        <v>0</v>
      </c>
      <c r="K167" s="11">
        <f>'[1]TCE - ANEXO III - Preencher'!L176</f>
        <v>0</v>
      </c>
      <c r="L167" s="11">
        <f>'[1]TCE - ANEXO III - Preencher'!M176</f>
        <v>2.77</v>
      </c>
      <c r="M167" s="11">
        <f t="shared" si="13"/>
        <v>-2.77</v>
      </c>
      <c r="N167" s="11">
        <f>'[1]TCE - ANEXO III - Preencher'!O176</f>
        <v>1.97</v>
      </c>
      <c r="O167" s="11">
        <f>'[1]TCE - ANEXO III - Preencher'!P176</f>
        <v>0</v>
      </c>
      <c r="P167" s="12">
        <f t="shared" si="14"/>
        <v>1.97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318.08000000000004</v>
      </c>
    </row>
    <row r="168" spans="1:28" s="1" customFormat="1" x14ac:dyDescent="0.25">
      <c r="A168" s="4">
        <f>IFERROR(VLOOKUP(B168,'[1]DADOS (OCULTAR)'!$P$3:$R$53,3,0),"")</f>
        <v>10988301000714</v>
      </c>
      <c r="B168" s="5" t="str">
        <f>'[1]TCE - ANEXO III - Preencher'!C177</f>
        <v>UPAE PETROLINA</v>
      </c>
      <c r="C168" s="6"/>
      <c r="D168" s="7" t="str">
        <f>'[1]TCE - ANEXO III - Preencher'!E177</f>
        <v>LAIRO RODRIGUES DA SILVA</v>
      </c>
      <c r="E168" s="5" t="str">
        <f>IF('[1]TCE - ANEXO III - Preencher'!F177="4 - Assistência Odontológica","2 - Outros Profissionais da Saúde",'[1]TCE - ANEXO II - Enviar TCE'!E167)</f>
        <v>3 - Administrativo</v>
      </c>
      <c r="F168" s="8" t="str">
        <f>'[1]TCE - ANEXO III - Preencher'!G177</f>
        <v>3172-10</v>
      </c>
      <c r="G168" s="9">
        <f>IF('[1]TCE - ANEXO III - Preencher'!H177="","",'[1]TCE - ANEXO III - Preencher'!H177)</f>
        <v>43952</v>
      </c>
      <c r="H168" s="10">
        <f>'[1]TCE - ANEXO III - Preencher'!I177</f>
        <v>23.83</v>
      </c>
      <c r="I168" s="10">
        <f>'[1]TCE - ANEXO III - Preencher'!J177</f>
        <v>190.65</v>
      </c>
      <c r="J168" s="10">
        <f>'[1]TCE - ANEXO III - Preencher'!K177</f>
        <v>0</v>
      </c>
      <c r="K168" s="11">
        <f>'[1]TCE - ANEXO III - Preencher'!L177</f>
        <v>72.03</v>
      </c>
      <c r="L168" s="11">
        <f>'[1]TCE - ANEXO III - Preencher'!M177</f>
        <v>0</v>
      </c>
      <c r="M168" s="11">
        <f t="shared" si="13"/>
        <v>72.03</v>
      </c>
      <c r="N168" s="11">
        <f>'[1]TCE - ANEXO III - Preencher'!O177</f>
        <v>0.94</v>
      </c>
      <c r="O168" s="11">
        <f>'[1]TCE - ANEXO III - Preencher'!P177</f>
        <v>0</v>
      </c>
      <c r="P168" s="12">
        <f t="shared" si="14"/>
        <v>0.94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287.45</v>
      </c>
    </row>
    <row r="169" spans="1:28" s="1" customFormat="1" x14ac:dyDescent="0.25">
      <c r="A169" s="4">
        <f>IFERROR(VLOOKUP(B169,'[1]DADOS (OCULTAR)'!$P$3:$R$53,3,0),"")</f>
        <v>10988301000714</v>
      </c>
      <c r="B169" s="5" t="str">
        <f>'[1]TCE - ANEXO III - Preencher'!C178</f>
        <v>UPAE PETROLINA</v>
      </c>
      <c r="C169" s="6"/>
      <c r="D169" s="7" t="str">
        <f>'[1]TCE - ANEXO III - Preencher'!E178</f>
        <v>LARISSA DE MELO FREIRE GOUVEIA SILVEIRA</v>
      </c>
      <c r="E169" s="5" t="str">
        <f>IF('[1]TCE - ANEXO III - Preencher'!F178="4 - Assistência Odontológica","2 - Outros Profissionais da Saúde",'[1]TCE - ANEXO II - Enviar TCE'!E168)</f>
        <v>1 - Médico</v>
      </c>
      <c r="F169" s="8" t="str">
        <f>'[1]TCE - ANEXO III - Preencher'!G178</f>
        <v>2251-25</v>
      </c>
      <c r="G169" s="9">
        <f>IF('[1]TCE - ANEXO III - Preencher'!H178="","",'[1]TCE - ANEXO III - Preencher'!H178)</f>
        <v>43952</v>
      </c>
      <c r="H169" s="10">
        <f>'[1]TCE - ANEXO III - Preencher'!I178</f>
        <v>35.700000000000003</v>
      </c>
      <c r="I169" s="10">
        <f>'[1]TCE - ANEXO III - Preencher'!J178</f>
        <v>285.57</v>
      </c>
      <c r="J169" s="10">
        <f>'[1]TCE - ANEXO III - Preencher'!K178</f>
        <v>0</v>
      </c>
      <c r="K169" s="11">
        <f>'[1]TCE - ANEXO III - Preencher'!L178</f>
        <v>82.32</v>
      </c>
      <c r="L169" s="11">
        <f>'[1]TCE - ANEXO III - Preencher'!M178</f>
        <v>0</v>
      </c>
      <c r="M169" s="11">
        <f t="shared" si="13"/>
        <v>82.32</v>
      </c>
      <c r="N169" s="11">
        <f>'[1]TCE - ANEXO III - Preencher'!O178</f>
        <v>7.49</v>
      </c>
      <c r="O169" s="11">
        <f>'[1]TCE - ANEXO III - Preencher'!P178</f>
        <v>0</v>
      </c>
      <c r="P169" s="12">
        <f t="shared" si="14"/>
        <v>7.49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411.08</v>
      </c>
    </row>
    <row r="170" spans="1:28" s="1" customFormat="1" x14ac:dyDescent="0.25">
      <c r="A170" s="4">
        <f>IFERROR(VLOOKUP(B170,'[1]DADOS (OCULTAR)'!$P$3:$R$53,3,0),"")</f>
        <v>10988301000714</v>
      </c>
      <c r="B170" s="5" t="str">
        <f>'[1]TCE - ANEXO III - Preencher'!C179</f>
        <v>UPAE PETROLINA</v>
      </c>
      <c r="C170" s="6"/>
      <c r="D170" s="7" t="str">
        <f>'[1]TCE - ANEXO III - Preencher'!E179</f>
        <v>LARISSA DE SOUSA SILVA</v>
      </c>
      <c r="E170" s="5" t="str">
        <f>IF('[1]TCE - ANEXO III - Preencher'!F179="4 - Assistência Odontológica","2 - Outros Profissionais da Saúde",'[1]TCE - ANEXO II - Enviar TCE'!E169)</f>
        <v>3 - Administrativo</v>
      </c>
      <c r="F170" s="8" t="str">
        <f>'[1]TCE - ANEXO III - Preencher'!G179</f>
        <v>4110-10</v>
      </c>
      <c r="G170" s="9">
        <f>IF('[1]TCE - ANEXO III - Preencher'!H179="","",'[1]TCE - ANEXO III - Preencher'!H179)</f>
        <v>43952</v>
      </c>
      <c r="H170" s="10">
        <f>'[1]TCE - ANEXO III - Preencher'!I179</f>
        <v>2.5</v>
      </c>
      <c r="I170" s="10">
        <f>'[1]TCE - ANEXO III - Preencher'!J179</f>
        <v>4.99</v>
      </c>
      <c r="J170" s="10">
        <f>'[1]TCE - ANEXO III - Preencher'!K179</f>
        <v>0</v>
      </c>
      <c r="K170" s="11">
        <f>'[1]TCE - ANEXO III - Preencher'!L179</f>
        <v>82.32</v>
      </c>
      <c r="L170" s="11">
        <f>'[1]TCE - ANEXO III - Preencher'!M179</f>
        <v>0</v>
      </c>
      <c r="M170" s="11">
        <f t="shared" si="13"/>
        <v>82.32</v>
      </c>
      <c r="N170" s="11">
        <f>'[1]TCE - ANEXO III - Preencher'!O179</f>
        <v>0.94</v>
      </c>
      <c r="O170" s="11">
        <f>'[1]TCE - ANEXO III - Preencher'!P179</f>
        <v>0</v>
      </c>
      <c r="P170" s="12">
        <f t="shared" si="14"/>
        <v>0.94</v>
      </c>
      <c r="Q170" s="11">
        <f>'[1]TCE - ANEXO III - Preencher'!R179</f>
        <v>0</v>
      </c>
      <c r="R170" s="11">
        <f>'[1]TCE - ANEXO III - Preencher'!S179</f>
        <v>5.22</v>
      </c>
      <c r="S170" s="12">
        <f t="shared" si="15"/>
        <v>-5.22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85.529999999999987</v>
      </c>
    </row>
    <row r="171" spans="1:28" s="1" customFormat="1" x14ac:dyDescent="0.25">
      <c r="A171" s="4">
        <f>IFERROR(VLOOKUP(B171,'[1]DADOS (OCULTAR)'!$P$3:$R$53,3,0),"")</f>
        <v>10988301000714</v>
      </c>
      <c r="B171" s="5" t="str">
        <f>'[1]TCE - ANEXO III - Preencher'!C180</f>
        <v>UPAE PETROLINA</v>
      </c>
      <c r="C171" s="6"/>
      <c r="D171" s="7" t="str">
        <f>'[1]TCE - ANEXO III - Preencher'!E180</f>
        <v>LEANDRO DE JESUS AMORIM</v>
      </c>
      <c r="E171" s="5" t="str">
        <f>IF('[1]TCE - ANEXO III - Preencher'!F180="4 - Assistência Odontológica","2 - Outros Profissionais da Saúde",'[1]TCE - ANEXO II - Enviar TCE'!E170)</f>
        <v>3 - Administrativo</v>
      </c>
      <c r="F171" s="8" t="str">
        <f>'[1]TCE - ANEXO III - Preencher'!G180</f>
        <v>3172-10</v>
      </c>
      <c r="G171" s="9">
        <f>IF('[1]TCE - ANEXO III - Preencher'!H180="","",'[1]TCE - ANEXO III - Preencher'!H180)</f>
        <v>43952</v>
      </c>
      <c r="H171" s="10">
        <f>'[1]TCE - ANEXO III - Preencher'!I180</f>
        <v>21.17</v>
      </c>
      <c r="I171" s="10">
        <f>'[1]TCE - ANEXO III - Preencher'!J180</f>
        <v>169.36</v>
      </c>
      <c r="J171" s="10">
        <f>'[1]TCE - ANEXO III - Preencher'!K180</f>
        <v>0</v>
      </c>
      <c r="K171" s="11">
        <f>'[1]TCE - ANEXO III - Preencher'!L180</f>
        <v>82.32</v>
      </c>
      <c r="L171" s="11">
        <f>'[1]TCE - ANEXO III - Preencher'!M180</f>
        <v>0</v>
      </c>
      <c r="M171" s="11">
        <f t="shared" si="13"/>
        <v>82.32</v>
      </c>
      <c r="N171" s="11">
        <f>'[1]TCE - ANEXO III - Preencher'!O180</f>
        <v>0.94</v>
      </c>
      <c r="O171" s="11">
        <f>'[1]TCE - ANEXO III - Preencher'!P180</f>
        <v>0</v>
      </c>
      <c r="P171" s="12">
        <f t="shared" si="14"/>
        <v>0.94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273.79000000000002</v>
      </c>
    </row>
    <row r="172" spans="1:28" s="1" customFormat="1" x14ac:dyDescent="0.25">
      <c r="A172" s="4">
        <f>IFERROR(VLOOKUP(B172,'[1]DADOS (OCULTAR)'!$P$3:$R$53,3,0),"")</f>
        <v>10988301000714</v>
      </c>
      <c r="B172" s="5" t="str">
        <f>'[1]TCE - ANEXO III - Preencher'!C181</f>
        <v>UPAE PETROLINA</v>
      </c>
      <c r="C172" s="6"/>
      <c r="D172" s="7" t="str">
        <f>'[1]TCE - ANEXO III - Preencher'!E181</f>
        <v>LEONARDO GOMES DA SILVA</v>
      </c>
      <c r="E172" s="5" t="str">
        <f>IF('[1]TCE - ANEXO III - Preencher'!F181="4 - Assistência Odontológica","2 - Outros Profissionais da Saúde",'[1]TCE - ANEXO II - Enviar TCE'!E171)</f>
        <v>3 - Administrativo</v>
      </c>
      <c r="F172" s="8" t="str">
        <f>'[1]TCE - ANEXO III - Preencher'!G181</f>
        <v>5174-10</v>
      </c>
      <c r="G172" s="9">
        <f>IF('[1]TCE - ANEXO III - Preencher'!H181="","",'[1]TCE - ANEXO III - Preencher'!H181)</f>
        <v>43952</v>
      </c>
      <c r="H172" s="10">
        <f>'[1]TCE - ANEXO III - Preencher'!I181</f>
        <v>14.73</v>
      </c>
      <c r="I172" s="10">
        <f>'[1]TCE - ANEXO III - Preencher'!J181</f>
        <v>117.8</v>
      </c>
      <c r="J172" s="10">
        <f>'[1]TCE - ANEXO III - Preencher'!K181</f>
        <v>0</v>
      </c>
      <c r="K172" s="11">
        <f>'[1]TCE - ANEXO III - Preencher'!L181</f>
        <v>92.61</v>
      </c>
      <c r="L172" s="11">
        <f>'[1]TCE - ANEXO III - Preencher'!M181</f>
        <v>0</v>
      </c>
      <c r="M172" s="11">
        <f t="shared" si="13"/>
        <v>92.61</v>
      </c>
      <c r="N172" s="11">
        <f>'[1]TCE - ANEXO III - Preencher'!O181</f>
        <v>0.94</v>
      </c>
      <c r="O172" s="11">
        <f>'[1]TCE - ANEXO III - Preencher'!P181</f>
        <v>0</v>
      </c>
      <c r="P172" s="12">
        <f t="shared" si="14"/>
        <v>0.94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226.07999999999998</v>
      </c>
    </row>
    <row r="173" spans="1:28" s="1" customFormat="1" x14ac:dyDescent="0.25">
      <c r="A173" s="4">
        <f>IFERROR(VLOOKUP(B173,'[1]DADOS (OCULTAR)'!$P$3:$R$53,3,0),"")</f>
        <v>10988301000714</v>
      </c>
      <c r="B173" s="5" t="str">
        <f>'[1]TCE - ANEXO III - Preencher'!C182</f>
        <v>UPAE PETROLINA</v>
      </c>
      <c r="C173" s="6"/>
      <c r="D173" s="7" t="str">
        <f>'[1]TCE - ANEXO III - Preencher'!E182</f>
        <v>LINDOMAR ROMAO DE BRITO</v>
      </c>
      <c r="E173" s="5" t="str">
        <f>IF('[1]TCE - ANEXO III - Preencher'!F182="4 - Assistência Odontológica","2 - Outros Profissionais da Saúde",'[1]TCE - ANEXO II - Enviar TCE'!E172)</f>
        <v>2 - Outros Profissionais da Saúde</v>
      </c>
      <c r="F173" s="8" t="str">
        <f>'[1]TCE - ANEXO III - Preencher'!G182</f>
        <v>3241-15</v>
      </c>
      <c r="G173" s="9">
        <f>IF('[1]TCE - ANEXO III - Preencher'!H182="","",'[1]TCE - ANEXO III - Preencher'!H182)</f>
        <v>43952</v>
      </c>
      <c r="H173" s="10">
        <f>'[1]TCE - ANEXO III - Preencher'!I182</f>
        <v>33.840000000000003</v>
      </c>
      <c r="I173" s="10">
        <f>'[1]TCE - ANEXO III - Preencher'!J182</f>
        <v>277.61</v>
      </c>
      <c r="J173" s="10">
        <f>'[1]TCE - ANEXO III - Preencher'!K182</f>
        <v>0</v>
      </c>
      <c r="K173" s="11">
        <f>'[1]TCE - ANEXO III - Preencher'!L182</f>
        <v>92.61</v>
      </c>
      <c r="L173" s="11">
        <f>'[1]TCE - ANEXO III - Preencher'!M182</f>
        <v>8.14</v>
      </c>
      <c r="M173" s="11">
        <f t="shared" si="13"/>
        <v>84.47</v>
      </c>
      <c r="N173" s="11">
        <f>'[1]TCE - ANEXO III - Preencher'!O182</f>
        <v>0.94</v>
      </c>
      <c r="O173" s="11">
        <f>'[1]TCE - ANEXO III - Preencher'!P182</f>
        <v>0</v>
      </c>
      <c r="P173" s="12">
        <f t="shared" si="14"/>
        <v>0.94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396.86000000000007</v>
      </c>
    </row>
    <row r="174" spans="1:28" s="1" customFormat="1" x14ac:dyDescent="0.25">
      <c r="A174" s="4">
        <f>IFERROR(VLOOKUP(B174,'[1]DADOS (OCULTAR)'!$P$3:$R$53,3,0),"")</f>
        <v>10988301000714</v>
      </c>
      <c r="B174" s="5" t="str">
        <f>'[1]TCE - ANEXO III - Preencher'!C183</f>
        <v>UPAE PETROLINA</v>
      </c>
      <c r="C174" s="6"/>
      <c r="D174" s="7" t="str">
        <f>'[1]TCE - ANEXO III - Preencher'!E183</f>
        <v>LUANA ALBUQUERQUE MATOS</v>
      </c>
      <c r="E174" s="5" t="str">
        <f>IF('[1]TCE - ANEXO III - Preencher'!F183="4 - Assistência Odontológica","2 - Outros Profissionais da Saúde",'[1]TCE - ANEXO II - Enviar TCE'!E173)</f>
        <v>2 - Outros Profissionais da Saúde</v>
      </c>
      <c r="F174" s="8" t="str">
        <f>'[1]TCE - ANEXO III - Preencher'!G183</f>
        <v>2235-05</v>
      </c>
      <c r="G174" s="9">
        <f>IF('[1]TCE - ANEXO III - Preencher'!H183="","",'[1]TCE - ANEXO III - Preencher'!H183)</f>
        <v>43952</v>
      </c>
      <c r="H174" s="10">
        <f>'[1]TCE - ANEXO III - Preencher'!I183</f>
        <v>43.25</v>
      </c>
      <c r="I174" s="10">
        <f>'[1]TCE - ANEXO III - Preencher'!J183</f>
        <v>346.04</v>
      </c>
      <c r="J174" s="10">
        <f>'[1]TCE - ANEXO III - Preencher'!K183</f>
        <v>0</v>
      </c>
      <c r="K174" s="11">
        <f>'[1]TCE - ANEXO III - Preencher'!L183</f>
        <v>92.61</v>
      </c>
      <c r="L174" s="11">
        <f>'[1]TCE - ANEXO III - Preencher'!M183</f>
        <v>2.99</v>
      </c>
      <c r="M174" s="11">
        <f t="shared" si="13"/>
        <v>89.62</v>
      </c>
      <c r="N174" s="11">
        <f>'[1]TCE - ANEXO III - Preencher'!O183</f>
        <v>1.97</v>
      </c>
      <c r="O174" s="11">
        <f>'[1]TCE - ANEXO III - Preencher'!P183</f>
        <v>0</v>
      </c>
      <c r="P174" s="12">
        <f t="shared" si="14"/>
        <v>1.97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100</v>
      </c>
      <c r="U174" s="11">
        <f>'[1]TCE - ANEXO III - Preencher'!V183</f>
        <v>0</v>
      </c>
      <c r="V174" s="12">
        <f t="shared" si="16"/>
        <v>100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580.88000000000011</v>
      </c>
    </row>
    <row r="175" spans="1:28" s="1" customFormat="1" x14ac:dyDescent="0.25">
      <c r="A175" s="4">
        <f>IFERROR(VLOOKUP(B175,'[1]DADOS (OCULTAR)'!$P$3:$R$53,3,0),"")</f>
        <v>10988301000714</v>
      </c>
      <c r="B175" s="5" t="str">
        <f>'[1]TCE - ANEXO III - Preencher'!C184</f>
        <v>UPAE PETROLINA</v>
      </c>
      <c r="C175" s="6"/>
      <c r="D175" s="7" t="str">
        <f>'[1]TCE - ANEXO III - Preencher'!E184</f>
        <v>LUANA IARA NUNES DOS SANTOS</v>
      </c>
      <c r="E175" s="5" t="str">
        <f>IF('[1]TCE - ANEXO III - Preencher'!F184="4 - Assistência Odontológica","2 - Outros Profissionais da Saúde",'[1]TCE - ANEXO II - Enviar TCE'!E174)</f>
        <v>2 - Outros Profissionais da Saúde</v>
      </c>
      <c r="F175" s="8" t="str">
        <f>'[1]TCE - ANEXO III - Preencher'!G184</f>
        <v>2237-05</v>
      </c>
      <c r="G175" s="9">
        <f>IF('[1]TCE - ANEXO III - Preencher'!H184="","",'[1]TCE - ANEXO III - Preencher'!H184)</f>
        <v>43952</v>
      </c>
      <c r="H175" s="10">
        <f>'[1]TCE - ANEXO III - Preencher'!I184</f>
        <v>14.64</v>
      </c>
      <c r="I175" s="10">
        <f>'[1]TCE - ANEXO III - Preencher'!J184</f>
        <v>117.16</v>
      </c>
      <c r="J175" s="10">
        <f>'[1]TCE - ANEXO III - Preencher'!K184</f>
        <v>0</v>
      </c>
      <c r="K175" s="11">
        <f>'[1]TCE - ANEXO III - Preencher'!L184</f>
        <v>216.09</v>
      </c>
      <c r="L175" s="11">
        <f>'[1]TCE - ANEXO III - Preencher'!M184</f>
        <v>0</v>
      </c>
      <c r="M175" s="11">
        <f t="shared" si="13"/>
        <v>216.09</v>
      </c>
      <c r="N175" s="11">
        <f>'[1]TCE - ANEXO III - Preencher'!O184</f>
        <v>0.94</v>
      </c>
      <c r="O175" s="11">
        <f>'[1]TCE - ANEXO III - Preencher'!P184</f>
        <v>0</v>
      </c>
      <c r="P175" s="12">
        <f t="shared" si="14"/>
        <v>0.94</v>
      </c>
      <c r="Q175" s="11">
        <f>'[1]TCE - ANEXO III - Preencher'!R184</f>
        <v>112</v>
      </c>
      <c r="R175" s="11">
        <f>'[1]TCE - ANEXO III - Preencher'!S184</f>
        <v>62.7</v>
      </c>
      <c r="S175" s="12">
        <f t="shared" si="15"/>
        <v>49.3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398.13</v>
      </c>
    </row>
    <row r="176" spans="1:28" s="1" customFormat="1" x14ac:dyDescent="0.25">
      <c r="A176" s="4">
        <f>IFERROR(VLOOKUP(B176,'[1]DADOS (OCULTAR)'!$P$3:$R$53,3,0),"")</f>
        <v>10988301000714</v>
      </c>
      <c r="B176" s="5" t="str">
        <f>'[1]TCE - ANEXO III - Preencher'!C185</f>
        <v>UPAE PETROLINA</v>
      </c>
      <c r="C176" s="6"/>
      <c r="D176" s="7" t="str">
        <f>'[1]TCE - ANEXO III - Preencher'!E185</f>
        <v>LUCAS DUARTE SOUZA DO NASCIMENTO</v>
      </c>
      <c r="E176" s="5" t="str">
        <f>IF('[1]TCE - ANEXO III - Preencher'!F185="4 - Assistência Odontológica","2 - Outros Profissionais da Saúde",'[1]TCE - ANEXO II - Enviar TCE'!E175)</f>
        <v>2 - Outros Profissionais da Saúde</v>
      </c>
      <c r="F176" s="8" t="str">
        <f>'[1]TCE - ANEXO III - Preencher'!G185</f>
        <v>2232-08</v>
      </c>
      <c r="G176" s="9">
        <f>IF('[1]TCE - ANEXO III - Preencher'!H185="","",'[1]TCE - ANEXO III - Preencher'!H185)</f>
        <v>43952</v>
      </c>
      <c r="H176" s="10">
        <f>'[1]TCE - ANEXO III - Preencher'!I185</f>
        <v>37.229999999999997</v>
      </c>
      <c r="I176" s="10">
        <f>'[1]TCE - ANEXO III - Preencher'!J185</f>
        <v>297.83999999999997</v>
      </c>
      <c r="J176" s="10">
        <f>'[1]TCE - ANEXO III - Preencher'!K185</f>
        <v>0</v>
      </c>
      <c r="K176" s="11">
        <f>'[1]TCE - ANEXO III - Preencher'!L185</f>
        <v>216.09</v>
      </c>
      <c r="L176" s="11">
        <f>'[1]TCE - ANEXO III - Preencher'!M185</f>
        <v>0</v>
      </c>
      <c r="M176" s="11">
        <f t="shared" si="13"/>
        <v>216.09</v>
      </c>
      <c r="N176" s="11">
        <f>'[1]TCE - ANEXO III - Preencher'!O185</f>
        <v>0.94</v>
      </c>
      <c r="O176" s="11">
        <f>'[1]TCE - ANEXO III - Preencher'!P185</f>
        <v>0</v>
      </c>
      <c r="P176" s="12">
        <f t="shared" si="14"/>
        <v>0.94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552.1</v>
      </c>
    </row>
    <row r="177" spans="1:28" s="1" customFormat="1" x14ac:dyDescent="0.25">
      <c r="A177" s="4">
        <f>IFERROR(VLOOKUP(B177,'[1]DADOS (OCULTAR)'!$P$3:$R$53,3,0),"")</f>
        <v>10988301000714</v>
      </c>
      <c r="B177" s="5" t="str">
        <f>'[1]TCE - ANEXO III - Preencher'!C186</f>
        <v>UPAE PETROLINA</v>
      </c>
      <c r="C177" s="6"/>
      <c r="D177" s="7" t="str">
        <f>'[1]TCE - ANEXO III - Preencher'!E186</f>
        <v>LUCELMA SILVA DE ASSIS</v>
      </c>
      <c r="E177" s="5" t="str">
        <f>IF('[1]TCE - ANEXO III - Preencher'!F186="4 - Assistência Odontológica","2 - Outros Profissionais da Saúde",'[1]TCE - ANEXO II - Enviar TCE'!E176)</f>
        <v>2 - Outros Profissionais da Saúde</v>
      </c>
      <c r="F177" s="8" t="str">
        <f>'[1]TCE - ANEXO III - Preencher'!G186</f>
        <v>3222-05</v>
      </c>
      <c r="G177" s="9">
        <f>IF('[1]TCE - ANEXO III - Preencher'!H186="","",'[1]TCE - ANEXO III - Preencher'!H186)</f>
        <v>43952</v>
      </c>
      <c r="H177" s="10">
        <f>'[1]TCE - ANEXO III - Preencher'!I186</f>
        <v>13.66</v>
      </c>
      <c r="I177" s="10">
        <f>'[1]TCE - ANEXO III - Preencher'!J186</f>
        <v>109.28</v>
      </c>
      <c r="J177" s="10">
        <f>'[1]TCE - ANEXO III - Preencher'!K186</f>
        <v>0</v>
      </c>
      <c r="K177" s="11">
        <f>'[1]TCE - ANEXO III - Preencher'!L186</f>
        <v>0</v>
      </c>
      <c r="L177" s="11">
        <f>'[1]TCE - ANEXO III - Preencher'!M186</f>
        <v>0</v>
      </c>
      <c r="M177" s="11">
        <f t="shared" si="13"/>
        <v>0</v>
      </c>
      <c r="N177" s="11">
        <f>'[1]TCE - ANEXO III - Preencher'!O186</f>
        <v>0.94</v>
      </c>
      <c r="O177" s="11">
        <f>'[1]TCE - ANEXO III - Preencher'!P186</f>
        <v>0</v>
      </c>
      <c r="P177" s="12">
        <f t="shared" si="14"/>
        <v>0.94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61.87</v>
      </c>
      <c r="U177" s="11">
        <f>'[1]TCE - ANEXO III - Preencher'!V186</f>
        <v>0</v>
      </c>
      <c r="V177" s="12">
        <f t="shared" si="16"/>
        <v>61.87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185.75</v>
      </c>
    </row>
    <row r="178" spans="1:28" s="1" customFormat="1" x14ac:dyDescent="0.25">
      <c r="A178" s="4">
        <f>IFERROR(VLOOKUP(B178,'[1]DADOS (OCULTAR)'!$P$3:$R$53,3,0),"")</f>
        <v>10988301000714</v>
      </c>
      <c r="B178" s="5" t="str">
        <f>'[1]TCE - ANEXO III - Preencher'!C187</f>
        <v>UPAE PETROLINA</v>
      </c>
      <c r="C178" s="6"/>
      <c r="D178" s="7" t="str">
        <f>'[1]TCE - ANEXO III - Preencher'!E187</f>
        <v>LUCIENE ALVES AMORIM</v>
      </c>
      <c r="E178" s="5" t="str">
        <f>IF('[1]TCE - ANEXO III - Preencher'!F187="4 - Assistência Odontológica","2 - Outros Profissionais da Saúde",'[1]TCE - ANEXO II - Enviar TCE'!E177)</f>
        <v>3 - Administrativo</v>
      </c>
      <c r="F178" s="8" t="str">
        <f>'[1]TCE - ANEXO III - Preencher'!G187</f>
        <v>5134-30</v>
      </c>
      <c r="G178" s="9">
        <f>IF('[1]TCE - ANEXO III - Preencher'!H187="","",'[1]TCE - ANEXO III - Preencher'!H187)</f>
        <v>43952</v>
      </c>
      <c r="H178" s="10">
        <f>'[1]TCE - ANEXO III - Preencher'!I187</f>
        <v>15.01</v>
      </c>
      <c r="I178" s="10">
        <f>'[1]TCE - ANEXO III - Preencher'!J187</f>
        <v>120.05</v>
      </c>
      <c r="J178" s="10">
        <f>'[1]TCE - ANEXO III - Preencher'!K187</f>
        <v>0</v>
      </c>
      <c r="K178" s="11">
        <f>'[1]TCE - ANEXO III - Preencher'!L187</f>
        <v>216.09</v>
      </c>
      <c r="L178" s="11">
        <f>'[1]TCE - ANEXO III - Preencher'!M187</f>
        <v>0</v>
      </c>
      <c r="M178" s="11">
        <f t="shared" si="13"/>
        <v>216.09</v>
      </c>
      <c r="N178" s="11">
        <f>'[1]TCE - ANEXO III - Preencher'!O187</f>
        <v>0.94</v>
      </c>
      <c r="O178" s="11">
        <f>'[1]TCE - ANEXO III - Preencher'!P187</f>
        <v>0</v>
      </c>
      <c r="P178" s="12">
        <f t="shared" si="14"/>
        <v>0.94</v>
      </c>
      <c r="Q178" s="11">
        <f>'[1]TCE - ANEXO III - Preencher'!R187</f>
        <v>112</v>
      </c>
      <c r="R178" s="11">
        <f>'[1]TCE - ANEXO III - Preencher'!S187</f>
        <v>62.7</v>
      </c>
      <c r="S178" s="12">
        <f t="shared" si="15"/>
        <v>49.3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401.39</v>
      </c>
    </row>
    <row r="179" spans="1:28" s="1" customFormat="1" x14ac:dyDescent="0.25">
      <c r="A179" s="4">
        <f>IFERROR(VLOOKUP(B179,'[1]DADOS (OCULTAR)'!$P$3:$R$53,3,0),"")</f>
        <v>10988301000714</v>
      </c>
      <c r="B179" s="5" t="str">
        <f>'[1]TCE - ANEXO III - Preencher'!C188</f>
        <v>UPAE PETROLINA</v>
      </c>
      <c r="C179" s="6"/>
      <c r="D179" s="7" t="str">
        <f>'[1]TCE - ANEXO III - Preencher'!E188</f>
        <v>LUISA MONIQUE PACIFICO VASCONCELOS ARAUJO</v>
      </c>
      <c r="E179" s="5" t="str">
        <f>IF('[1]TCE - ANEXO III - Preencher'!F188="4 - Assistência Odontológica","2 - Outros Profissionais da Saúde",'[1]TCE - ANEXO II - Enviar TCE'!E178)</f>
        <v>2 - Outros Profissionais da Saúde</v>
      </c>
      <c r="F179" s="8" t="str">
        <f>'[1]TCE - ANEXO III - Preencher'!G188</f>
        <v>2235-05</v>
      </c>
      <c r="G179" s="9">
        <f>IF('[1]TCE - ANEXO III - Preencher'!H188="","",'[1]TCE - ANEXO III - Preencher'!H188)</f>
        <v>43952</v>
      </c>
      <c r="H179" s="10">
        <f>'[1]TCE - ANEXO III - Preencher'!I188</f>
        <v>27.74</v>
      </c>
      <c r="I179" s="10">
        <f>'[1]TCE - ANEXO III - Preencher'!J188</f>
        <v>221.94</v>
      </c>
      <c r="J179" s="10">
        <f>'[1]TCE - ANEXO III - Preencher'!K188</f>
        <v>0</v>
      </c>
      <c r="K179" s="11">
        <f>'[1]TCE - ANEXO III - Preencher'!L188</f>
        <v>0</v>
      </c>
      <c r="L179" s="11">
        <f>'[1]TCE - ANEXO III - Preencher'!M188</f>
        <v>2.54</v>
      </c>
      <c r="M179" s="11">
        <f t="shared" si="13"/>
        <v>-2.54</v>
      </c>
      <c r="N179" s="11">
        <f>'[1]TCE - ANEXO III - Preencher'!O188</f>
        <v>1.97</v>
      </c>
      <c r="O179" s="11">
        <f>'[1]TCE - ANEXO III - Preencher'!P188</f>
        <v>0</v>
      </c>
      <c r="P179" s="12">
        <f t="shared" si="14"/>
        <v>1.97</v>
      </c>
      <c r="Q179" s="11">
        <f>'[1]TCE - ANEXO III - Preencher'!R188</f>
        <v>180</v>
      </c>
      <c r="R179" s="11">
        <f>'[1]TCE - ANEXO III - Preencher'!S188</f>
        <v>69</v>
      </c>
      <c r="S179" s="12">
        <f t="shared" si="15"/>
        <v>111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360.11</v>
      </c>
    </row>
    <row r="180" spans="1:28" s="1" customFormat="1" x14ac:dyDescent="0.25">
      <c r="A180" s="4">
        <f>IFERROR(VLOOKUP(B180,'[1]DADOS (OCULTAR)'!$P$3:$R$53,3,0),"")</f>
        <v>10988301000714</v>
      </c>
      <c r="B180" s="5" t="str">
        <f>'[1]TCE - ANEXO III - Preencher'!C189</f>
        <v>UPAE PETROLINA</v>
      </c>
      <c r="C180" s="6"/>
      <c r="D180" s="7" t="str">
        <f>'[1]TCE - ANEXO III - Preencher'!E189</f>
        <v>LUNA CHRISTIAN SAMPAIO GOMES</v>
      </c>
      <c r="E180" s="5" t="str">
        <f>IF('[1]TCE - ANEXO III - Preencher'!F189="4 - Assistência Odontológica","2 - Outros Profissionais da Saúde",'[1]TCE - ANEXO II - Enviar TCE'!E179)</f>
        <v>3 - Administrativo</v>
      </c>
      <c r="F180" s="8" t="str">
        <f>'[1]TCE - ANEXO III - Preencher'!G189</f>
        <v>4110-10</v>
      </c>
      <c r="G180" s="9">
        <f>IF('[1]TCE - ANEXO III - Preencher'!H189="","",'[1]TCE - ANEXO III - Preencher'!H189)</f>
        <v>43952</v>
      </c>
      <c r="H180" s="10">
        <f>'[1]TCE - ANEXO III - Preencher'!I189</f>
        <v>3.61</v>
      </c>
      <c r="I180" s="10">
        <f>'[1]TCE - ANEXO III - Preencher'!J189</f>
        <v>28.88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0.94</v>
      </c>
      <c r="O180" s="11">
        <f>'[1]TCE - ANEXO III - Preencher'!P189</f>
        <v>0</v>
      </c>
      <c r="P180" s="12">
        <f t="shared" si="14"/>
        <v>0.94</v>
      </c>
      <c r="Q180" s="11">
        <f>'[1]TCE - ANEXO III - Preencher'!R189</f>
        <v>0</v>
      </c>
      <c r="R180" s="11">
        <f>'[1]TCE - ANEXO III - Preencher'!S189</f>
        <v>2.64</v>
      </c>
      <c r="S180" s="12">
        <f t="shared" si="15"/>
        <v>-2.64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30.79</v>
      </c>
    </row>
    <row r="181" spans="1:28" s="1" customFormat="1" x14ac:dyDescent="0.25">
      <c r="A181" s="4">
        <f>IFERROR(VLOOKUP(B181,'[1]DADOS (OCULTAR)'!$P$3:$R$53,3,0),"")</f>
        <v>10988301000714</v>
      </c>
      <c r="B181" s="5" t="str">
        <f>'[1]TCE - ANEXO III - Preencher'!C190</f>
        <v>UPAE PETROLINA</v>
      </c>
      <c r="C181" s="6"/>
      <c r="D181" s="7" t="str">
        <f>'[1]TCE - ANEXO III - Preencher'!E190</f>
        <v>LUZIA MARIA DOS SANTOS</v>
      </c>
      <c r="E181" s="5" t="str">
        <f>IF('[1]TCE - ANEXO III - Preencher'!F190="4 - Assistência Odontológica","2 - Outros Profissionais da Saúde",'[1]TCE - ANEXO II - Enviar TCE'!E180)</f>
        <v>2 - Outros Profissionais da Saúde</v>
      </c>
      <c r="F181" s="8" t="str">
        <f>'[1]TCE - ANEXO III - Preencher'!G190</f>
        <v>3222-05</v>
      </c>
      <c r="G181" s="9">
        <f>IF('[1]TCE - ANEXO III - Preencher'!H190="","",'[1]TCE - ANEXO III - Preencher'!H190)</f>
        <v>43952</v>
      </c>
      <c r="H181" s="10">
        <f>'[1]TCE - ANEXO III - Preencher'!I190</f>
        <v>13.02</v>
      </c>
      <c r="I181" s="10">
        <f>'[1]TCE - ANEXO III - Preencher'!J190</f>
        <v>104.19</v>
      </c>
      <c r="J181" s="10">
        <f>'[1]TCE - ANEXO III - Preencher'!K190</f>
        <v>0</v>
      </c>
      <c r="K181" s="11">
        <f>'[1]TCE - ANEXO III - Preencher'!L190</f>
        <v>0</v>
      </c>
      <c r="L181" s="11">
        <f>'[1]TCE - ANEXO III - Preencher'!M190</f>
        <v>0</v>
      </c>
      <c r="M181" s="11">
        <f t="shared" si="13"/>
        <v>0</v>
      </c>
      <c r="N181" s="11">
        <f>'[1]TCE - ANEXO III - Preencher'!O190</f>
        <v>0.94</v>
      </c>
      <c r="O181" s="11">
        <f>'[1]TCE - ANEXO III - Preencher'!P190</f>
        <v>0</v>
      </c>
      <c r="P181" s="12">
        <f t="shared" si="14"/>
        <v>0.94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118.14999999999999</v>
      </c>
    </row>
    <row r="182" spans="1:28" s="1" customFormat="1" x14ac:dyDescent="0.25">
      <c r="A182" s="4">
        <f>IFERROR(VLOOKUP(B182,'[1]DADOS (OCULTAR)'!$P$3:$R$53,3,0),"")</f>
        <v>10988301000714</v>
      </c>
      <c r="B182" s="5" t="str">
        <f>'[1]TCE - ANEXO III - Preencher'!C191</f>
        <v>UPAE PETROLINA</v>
      </c>
      <c r="C182" s="6"/>
      <c r="D182" s="7" t="str">
        <f>'[1]TCE - ANEXO III - Preencher'!E191</f>
        <v>LYSSANNE DA SILVA BRITO</v>
      </c>
      <c r="E182" s="5" t="str">
        <f>IF('[1]TCE - ANEXO III - Preencher'!F191="4 - Assistência Odontológica","2 - Outros Profissionais da Saúde",'[1]TCE - ANEXO II - Enviar TCE'!E181)</f>
        <v>3 - Administrativo</v>
      </c>
      <c r="F182" s="8" t="str">
        <f>'[1]TCE - ANEXO III - Preencher'!G191</f>
        <v>4110-10</v>
      </c>
      <c r="G182" s="9">
        <f>IF('[1]TCE - ANEXO III - Preencher'!H191="","",'[1]TCE - ANEXO III - Preencher'!H191)</f>
        <v>43952</v>
      </c>
      <c r="H182" s="10">
        <f>'[1]TCE - ANEXO III - Preencher'!I191</f>
        <v>2.5</v>
      </c>
      <c r="I182" s="10">
        <f>'[1]TCE - ANEXO III - Preencher'!J191</f>
        <v>4.99</v>
      </c>
      <c r="J182" s="10">
        <f>'[1]TCE - ANEXO III - Preencher'!K191</f>
        <v>0</v>
      </c>
      <c r="K182" s="11">
        <f>'[1]TCE - ANEXO III - Preencher'!L191</f>
        <v>164.64</v>
      </c>
      <c r="L182" s="11">
        <f>'[1]TCE - ANEXO III - Preencher'!M191</f>
        <v>0</v>
      </c>
      <c r="M182" s="11">
        <f t="shared" si="13"/>
        <v>164.64</v>
      </c>
      <c r="N182" s="11">
        <f>'[1]TCE - ANEXO III - Preencher'!O191</f>
        <v>0.94</v>
      </c>
      <c r="O182" s="11">
        <f>'[1]TCE - ANEXO III - Preencher'!P191</f>
        <v>0</v>
      </c>
      <c r="P182" s="12">
        <f t="shared" si="14"/>
        <v>0.94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173.07</v>
      </c>
    </row>
    <row r="183" spans="1:28" s="1" customFormat="1" x14ac:dyDescent="0.25">
      <c r="A183" s="4">
        <f>IFERROR(VLOOKUP(B183,'[1]DADOS (OCULTAR)'!$P$3:$R$53,3,0),"")</f>
        <v>10988301000714</v>
      </c>
      <c r="B183" s="5" t="str">
        <f>'[1]TCE - ANEXO III - Preencher'!C192</f>
        <v>UPAE PETROLINA</v>
      </c>
      <c r="C183" s="6"/>
      <c r="D183" s="7" t="str">
        <f>'[1]TCE - ANEXO III - Preencher'!E192</f>
        <v>MAIANA SUILA DA CRUZ DE OLIVEIRA</v>
      </c>
      <c r="E183" s="5" t="str">
        <f>IF('[1]TCE - ANEXO III - Preencher'!F192="4 - Assistência Odontológica","2 - Outros Profissionais da Saúde",'[1]TCE - ANEXO II - Enviar TCE'!E182)</f>
        <v>2 - Outros Profissionais da Saúde</v>
      </c>
      <c r="F183" s="8" t="str">
        <f>'[1]TCE - ANEXO III - Preencher'!G192</f>
        <v>3222-05</v>
      </c>
      <c r="G183" s="9">
        <f>IF('[1]TCE - ANEXO III - Preencher'!H192="","",'[1]TCE - ANEXO III - Preencher'!H192)</f>
        <v>43952</v>
      </c>
      <c r="H183" s="10">
        <f>'[1]TCE - ANEXO III - Preencher'!I192</f>
        <v>13.26</v>
      </c>
      <c r="I183" s="10">
        <f>'[1]TCE - ANEXO III - Preencher'!J192</f>
        <v>106.08</v>
      </c>
      <c r="J183" s="10">
        <f>'[1]TCE - ANEXO III - Preencher'!K192</f>
        <v>0</v>
      </c>
      <c r="K183" s="11">
        <f>'[1]TCE - ANEXO III - Preencher'!L192</f>
        <v>164.64</v>
      </c>
      <c r="L183" s="11">
        <f>'[1]TCE - ANEXO III - Preencher'!M192</f>
        <v>0</v>
      </c>
      <c r="M183" s="11">
        <f t="shared" si="13"/>
        <v>164.64</v>
      </c>
      <c r="N183" s="11">
        <f>'[1]TCE - ANEXO III - Preencher'!O192</f>
        <v>0.94</v>
      </c>
      <c r="O183" s="11">
        <f>'[1]TCE - ANEXO III - Preencher'!P192</f>
        <v>0</v>
      </c>
      <c r="P183" s="12">
        <f t="shared" si="14"/>
        <v>0.94</v>
      </c>
      <c r="Q183" s="11">
        <f>'[1]TCE - ANEXO III - Preencher'!R192</f>
        <v>208</v>
      </c>
      <c r="R183" s="11">
        <f>'[1]TCE - ANEXO III - Preencher'!S192</f>
        <v>54</v>
      </c>
      <c r="S183" s="12">
        <f t="shared" si="15"/>
        <v>154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438.92</v>
      </c>
    </row>
    <row r="184" spans="1:28" s="1" customFormat="1" x14ac:dyDescent="0.25">
      <c r="A184" s="4">
        <f>IFERROR(VLOOKUP(B184,'[1]DADOS (OCULTAR)'!$P$3:$R$53,3,0),"")</f>
        <v>10988301000714</v>
      </c>
      <c r="B184" s="5" t="str">
        <f>'[1]TCE - ANEXO III - Preencher'!C193</f>
        <v>UPAE PETROLINA</v>
      </c>
      <c r="C184" s="6"/>
      <c r="D184" s="7" t="str">
        <f>'[1]TCE - ANEXO III - Preencher'!E193</f>
        <v>MAIARA SANTOS SOARES</v>
      </c>
      <c r="E184" s="5" t="str">
        <f>IF('[1]TCE - ANEXO III - Preencher'!F193="4 - Assistência Odontológica","2 - Outros Profissionais da Saúde",'[1]TCE - ANEXO II - Enviar TCE'!E183)</f>
        <v>2 - Outros Profissionais da Saúde</v>
      </c>
      <c r="F184" s="8" t="str">
        <f>'[1]TCE - ANEXO III - Preencher'!G193</f>
        <v>3222-05</v>
      </c>
      <c r="G184" s="9">
        <f>IF('[1]TCE - ANEXO III - Preencher'!H193="","",'[1]TCE - ANEXO III - Preencher'!H193)</f>
        <v>43952</v>
      </c>
      <c r="H184" s="10">
        <f>'[1]TCE - ANEXO III - Preencher'!I193</f>
        <v>21.16</v>
      </c>
      <c r="I184" s="10">
        <f>'[1]TCE - ANEXO III - Preencher'!J193</f>
        <v>221.54</v>
      </c>
      <c r="J184" s="10">
        <f>'[1]TCE - ANEXO III - Preencher'!K193</f>
        <v>0</v>
      </c>
      <c r="K184" s="11">
        <f>'[1]TCE - ANEXO III - Preencher'!L193</f>
        <v>0</v>
      </c>
      <c r="L184" s="11">
        <f>'[1]TCE - ANEXO III - Preencher'!M193</f>
        <v>0</v>
      </c>
      <c r="M184" s="11">
        <f t="shared" si="13"/>
        <v>0</v>
      </c>
      <c r="N184" s="11">
        <f>'[1]TCE - ANEXO III - Preencher'!O193</f>
        <v>0.94</v>
      </c>
      <c r="O184" s="11">
        <f>'[1]TCE - ANEXO III - Preencher'!P193</f>
        <v>0</v>
      </c>
      <c r="P184" s="12">
        <f t="shared" si="14"/>
        <v>0.94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243.64</v>
      </c>
    </row>
    <row r="185" spans="1:28" s="1" customFormat="1" x14ac:dyDescent="0.25">
      <c r="A185" s="4">
        <f>IFERROR(VLOOKUP(B185,'[1]DADOS (OCULTAR)'!$P$3:$R$53,3,0),"")</f>
        <v>10988301000714</v>
      </c>
      <c r="B185" s="5" t="str">
        <f>'[1]TCE - ANEXO III - Preencher'!C194</f>
        <v>UPAE PETROLINA</v>
      </c>
      <c r="C185" s="6"/>
      <c r="D185" s="7" t="str">
        <f>'[1]TCE - ANEXO III - Preencher'!E194</f>
        <v>MAILTON PINHEIRO DA SILVA</v>
      </c>
      <c r="E185" s="5" t="str">
        <f>IF('[1]TCE - ANEXO III - Preencher'!F194="4 - Assistência Odontológica","2 - Outros Profissionais da Saúde",'[1]TCE - ANEXO II - Enviar TCE'!E184)</f>
        <v>3 - Administrativo</v>
      </c>
      <c r="F185" s="8" t="str">
        <f>'[1]TCE - ANEXO III - Preencher'!G194</f>
        <v>5174-10</v>
      </c>
      <c r="G185" s="9">
        <f>IF('[1]TCE - ANEXO III - Preencher'!H194="","",'[1]TCE - ANEXO III - Preencher'!H194)</f>
        <v>43952</v>
      </c>
      <c r="H185" s="10">
        <f>'[1]TCE - ANEXO III - Preencher'!I194</f>
        <v>14.66</v>
      </c>
      <c r="I185" s="10">
        <f>'[1]TCE - ANEXO III - Preencher'!J194</f>
        <v>117.25</v>
      </c>
      <c r="J185" s="10">
        <f>'[1]TCE - ANEXO III - Preencher'!K194</f>
        <v>0</v>
      </c>
      <c r="K185" s="11">
        <f>'[1]TCE - ANEXO III - Preencher'!L194</f>
        <v>216.09</v>
      </c>
      <c r="L185" s="11">
        <f>'[1]TCE - ANEXO III - Preencher'!M194</f>
        <v>0</v>
      </c>
      <c r="M185" s="11">
        <f t="shared" si="13"/>
        <v>216.09</v>
      </c>
      <c r="N185" s="11">
        <f>'[1]TCE - ANEXO III - Preencher'!O194</f>
        <v>0.94</v>
      </c>
      <c r="O185" s="11">
        <f>'[1]TCE - ANEXO III - Preencher'!P194</f>
        <v>0</v>
      </c>
      <c r="P185" s="12">
        <f t="shared" si="14"/>
        <v>0.94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348.94</v>
      </c>
    </row>
    <row r="186" spans="1:28" s="1" customFormat="1" x14ac:dyDescent="0.25">
      <c r="A186" s="4">
        <f>IFERROR(VLOOKUP(B186,'[1]DADOS (OCULTAR)'!$P$3:$R$53,3,0),"")</f>
        <v>10988301000714</v>
      </c>
      <c r="B186" s="5" t="str">
        <f>'[1]TCE - ANEXO III - Preencher'!C195</f>
        <v>UPAE PETROLINA</v>
      </c>
      <c r="C186" s="6"/>
      <c r="D186" s="7" t="str">
        <f>'[1]TCE - ANEXO III - Preencher'!E195</f>
        <v>MAISA DOS SANTOS SILVA</v>
      </c>
      <c r="E186" s="5" t="str">
        <f>IF('[1]TCE - ANEXO III - Preencher'!F195="4 - Assistência Odontológica","2 - Outros Profissionais da Saúde",'[1]TCE - ANEXO II - Enviar TCE'!E185)</f>
        <v>3 - Administrativo</v>
      </c>
      <c r="F186" s="8" t="str">
        <f>'[1]TCE - ANEXO III - Preencher'!G195</f>
        <v>5163-45</v>
      </c>
      <c r="G186" s="9">
        <f>IF('[1]TCE - ANEXO III - Preencher'!H195="","",'[1]TCE - ANEXO III - Preencher'!H195)</f>
        <v>43952</v>
      </c>
      <c r="H186" s="10">
        <f>'[1]TCE - ANEXO III - Preencher'!I195</f>
        <v>12.86</v>
      </c>
      <c r="I186" s="10">
        <f>'[1]TCE - ANEXO III - Preencher'!J195</f>
        <v>102.87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0.94</v>
      </c>
      <c r="O186" s="11">
        <f>'[1]TCE - ANEXO III - Preencher'!P195</f>
        <v>0</v>
      </c>
      <c r="P186" s="12">
        <f t="shared" si="14"/>
        <v>0.94</v>
      </c>
      <c r="Q186" s="11">
        <f>'[1]TCE - ANEXO III - Preencher'!R195</f>
        <v>224</v>
      </c>
      <c r="R186" s="11">
        <f>'[1]TCE - ANEXO III - Preencher'!S195</f>
        <v>0</v>
      </c>
      <c r="S186" s="12">
        <f t="shared" si="15"/>
        <v>224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340.67</v>
      </c>
    </row>
    <row r="187" spans="1:28" s="1" customFormat="1" x14ac:dyDescent="0.25">
      <c r="A187" s="4">
        <f>IFERROR(VLOOKUP(B187,'[1]DADOS (OCULTAR)'!$P$3:$R$53,3,0),"")</f>
        <v>10988301000714</v>
      </c>
      <c r="B187" s="5" t="str">
        <f>'[1]TCE - ANEXO III - Preencher'!C196</f>
        <v>UPAE PETROLINA</v>
      </c>
      <c r="C187" s="6"/>
      <c r="D187" s="7" t="str">
        <f>'[1]TCE - ANEXO III - Preencher'!E196</f>
        <v>MARA CRISTINA DE SOUZA AMORIM</v>
      </c>
      <c r="E187" s="5" t="str">
        <f>IF('[1]TCE - ANEXO III - Preencher'!F196="4 - Assistência Odontológica","2 - Outros Profissionais da Saúde",'[1]TCE - ANEXO II - Enviar TCE'!E186)</f>
        <v>3 - Administrativo</v>
      </c>
      <c r="F187" s="8" t="str">
        <f>'[1]TCE - ANEXO III - Preencher'!G196</f>
        <v>4110-10</v>
      </c>
      <c r="G187" s="9">
        <f>IF('[1]TCE - ANEXO III - Preencher'!H196="","",'[1]TCE - ANEXO III - Preencher'!H196)</f>
        <v>43952</v>
      </c>
      <c r="H187" s="10">
        <f>'[1]TCE - ANEXO III - Preencher'!I196</f>
        <v>13.87</v>
      </c>
      <c r="I187" s="10">
        <f>'[1]TCE - ANEXO III - Preencher'!J196</f>
        <v>110.96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26.43</v>
      </c>
      <c r="M187" s="11">
        <f t="shared" si="13"/>
        <v>-26.43</v>
      </c>
      <c r="N187" s="11">
        <f>'[1]TCE - ANEXO III - Preencher'!O196</f>
        <v>0.94</v>
      </c>
      <c r="O187" s="11">
        <f>'[1]TCE - ANEXO III - Preencher'!P196</f>
        <v>0</v>
      </c>
      <c r="P187" s="12">
        <f t="shared" si="14"/>
        <v>0.94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99.34</v>
      </c>
    </row>
    <row r="188" spans="1:28" s="1" customFormat="1" x14ac:dyDescent="0.25">
      <c r="A188" s="4">
        <f>IFERROR(VLOOKUP(B188,'[1]DADOS (OCULTAR)'!$P$3:$R$53,3,0),"")</f>
        <v>10988301000714</v>
      </c>
      <c r="B188" s="5" t="str">
        <f>'[1]TCE - ANEXO III - Preencher'!C197</f>
        <v>UPAE PETROLINA</v>
      </c>
      <c r="C188" s="6"/>
      <c r="D188" s="7" t="str">
        <f>'[1]TCE - ANEXO III - Preencher'!E197</f>
        <v>MARCELAINNE DE SOUZA PINHEIRO BARBOSA</v>
      </c>
      <c r="E188" s="5" t="str">
        <f>IF('[1]TCE - ANEXO III - Preencher'!F197="4 - Assistência Odontológica","2 - Outros Profissionais da Saúde",'[1]TCE - ANEXO II - Enviar TCE'!E187)</f>
        <v>2 - Outros Profissionais da Saúde</v>
      </c>
      <c r="F188" s="8" t="str">
        <f>'[1]TCE - ANEXO III - Preencher'!G197</f>
        <v>3222-05</v>
      </c>
      <c r="G188" s="9">
        <f>IF('[1]TCE - ANEXO III - Preencher'!H197="","",'[1]TCE - ANEXO III - Preencher'!H197)</f>
        <v>43952</v>
      </c>
      <c r="H188" s="10">
        <f>'[1]TCE - ANEXO III - Preencher'!I197</f>
        <v>15.06</v>
      </c>
      <c r="I188" s="10">
        <f>'[1]TCE - ANEXO III - Preencher'!J197</f>
        <v>120.52</v>
      </c>
      <c r="J188" s="10">
        <f>'[1]TCE - ANEXO III - Preencher'!K197</f>
        <v>0</v>
      </c>
      <c r="K188" s="11">
        <f>'[1]TCE - ANEXO III - Preencher'!L197</f>
        <v>216.09</v>
      </c>
      <c r="L188" s="11">
        <f>'[1]TCE - ANEXO III - Preencher'!M197</f>
        <v>0</v>
      </c>
      <c r="M188" s="11">
        <f t="shared" si="13"/>
        <v>216.09</v>
      </c>
      <c r="N188" s="11">
        <f>'[1]TCE - ANEXO III - Preencher'!O197</f>
        <v>0.94</v>
      </c>
      <c r="O188" s="11">
        <f>'[1]TCE - ANEXO III - Preencher'!P197</f>
        <v>0</v>
      </c>
      <c r="P188" s="12">
        <f t="shared" si="14"/>
        <v>0.94</v>
      </c>
      <c r="Q188" s="11">
        <f>'[1]TCE - ANEXO III - Preencher'!R197</f>
        <v>112</v>
      </c>
      <c r="R188" s="11">
        <f>'[1]TCE - ANEXO III - Preencher'!S197</f>
        <v>62.7</v>
      </c>
      <c r="S188" s="12">
        <f t="shared" si="15"/>
        <v>49.3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401.90999999999997</v>
      </c>
    </row>
    <row r="189" spans="1:28" s="1" customFormat="1" x14ac:dyDescent="0.25">
      <c r="A189" s="4">
        <f>IFERROR(VLOOKUP(B189,'[1]DADOS (OCULTAR)'!$P$3:$R$53,3,0),"")</f>
        <v>10988301000714</v>
      </c>
      <c r="B189" s="5" t="str">
        <f>'[1]TCE - ANEXO III - Preencher'!C198</f>
        <v>UPAE PETROLINA</v>
      </c>
      <c r="C189" s="6"/>
      <c r="D189" s="7" t="str">
        <f>'[1]TCE - ANEXO III - Preencher'!E198</f>
        <v>MARCELO FERREIRA MARIANO</v>
      </c>
      <c r="E189" s="5" t="str">
        <f>IF('[1]TCE - ANEXO III - Preencher'!F198="4 - Assistência Odontológica","2 - Outros Profissionais da Saúde",'[1]TCE - ANEXO II - Enviar TCE'!E188)</f>
        <v>3 - Administrativo</v>
      </c>
      <c r="F189" s="8" t="str">
        <f>'[1]TCE - ANEXO III - Preencher'!G198</f>
        <v>9511-05</v>
      </c>
      <c r="G189" s="9">
        <f>IF('[1]TCE - ANEXO III - Preencher'!H198="","",'[1]TCE - ANEXO III - Preencher'!H198)</f>
        <v>43952</v>
      </c>
      <c r="H189" s="10">
        <f>'[1]TCE - ANEXO III - Preencher'!I198</f>
        <v>16.96</v>
      </c>
      <c r="I189" s="10">
        <f>'[1]TCE - ANEXO III - Preencher'!J198</f>
        <v>135.65</v>
      </c>
      <c r="J189" s="10">
        <f>'[1]TCE - ANEXO III - Preencher'!K198</f>
        <v>0</v>
      </c>
      <c r="K189" s="11">
        <f>'[1]TCE - ANEXO III - Preencher'!L198</f>
        <v>154.35</v>
      </c>
      <c r="L189" s="11">
        <f>'[1]TCE - ANEXO III - Preencher'!M198</f>
        <v>0</v>
      </c>
      <c r="M189" s="11">
        <f t="shared" si="13"/>
        <v>154.35</v>
      </c>
      <c r="N189" s="11">
        <f>'[1]TCE - ANEXO III - Preencher'!O198</f>
        <v>0.94</v>
      </c>
      <c r="O189" s="11">
        <f>'[1]TCE - ANEXO III - Preencher'!P198</f>
        <v>0</v>
      </c>
      <c r="P189" s="12">
        <f t="shared" si="14"/>
        <v>0.94</v>
      </c>
      <c r="Q189" s="11">
        <f>'[1]TCE - ANEXO III - Preencher'!R198</f>
        <v>0</v>
      </c>
      <c r="R189" s="11">
        <f>'[1]TCE - ANEXO III - Preencher'!S198</f>
        <v>76.3</v>
      </c>
      <c r="S189" s="12">
        <f t="shared" si="15"/>
        <v>-76.3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231.60000000000002</v>
      </c>
    </row>
    <row r="190" spans="1:28" s="1" customFormat="1" x14ac:dyDescent="0.25">
      <c r="A190" s="4">
        <f>IFERROR(VLOOKUP(B190,'[1]DADOS (OCULTAR)'!$P$3:$R$53,3,0),"")</f>
        <v>10988301000714</v>
      </c>
      <c r="B190" s="5" t="str">
        <f>'[1]TCE - ANEXO III - Preencher'!C199</f>
        <v>UPAE PETROLINA</v>
      </c>
      <c r="C190" s="6"/>
      <c r="D190" s="7" t="str">
        <f>'[1]TCE - ANEXO III - Preencher'!E199</f>
        <v>MARCELO HENRIQUE DE MORAIS PARENTE ANDRADE</v>
      </c>
      <c r="E190" s="5" t="str">
        <f>IF('[1]TCE - ANEXO III - Preencher'!F199="4 - Assistência Odontológica","2 - Outros Profissionais da Saúde",'[1]TCE - ANEXO II - Enviar TCE'!E189)</f>
        <v>2 - Outros Profissionais da Saúde</v>
      </c>
      <c r="F190" s="8" t="str">
        <f>'[1]TCE - ANEXO III - Preencher'!G199</f>
        <v>5211-30</v>
      </c>
      <c r="G190" s="9">
        <f>IF('[1]TCE - ANEXO III - Preencher'!H199="","",'[1]TCE - ANEXO III - Preencher'!H199)</f>
        <v>43952</v>
      </c>
      <c r="H190" s="10">
        <f>'[1]TCE - ANEXO III - Preencher'!I199</f>
        <v>12.43</v>
      </c>
      <c r="I190" s="10">
        <f>'[1]TCE - ANEXO III - Preencher'!J199</f>
        <v>99.42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20.9</v>
      </c>
      <c r="M190" s="11">
        <f t="shared" si="13"/>
        <v>-20.9</v>
      </c>
      <c r="N190" s="11">
        <f>'[1]TCE - ANEXO III - Preencher'!O199</f>
        <v>0.94</v>
      </c>
      <c r="O190" s="11">
        <f>'[1]TCE - ANEXO III - Preencher'!P199</f>
        <v>0</v>
      </c>
      <c r="P190" s="12">
        <f t="shared" si="14"/>
        <v>0.94</v>
      </c>
      <c r="Q190" s="11">
        <f>'[1]TCE - ANEXO III - Preencher'!R199</f>
        <v>280</v>
      </c>
      <c r="R190" s="11">
        <f>'[1]TCE - ANEXO III - Preencher'!S199</f>
        <v>62.7</v>
      </c>
      <c r="S190" s="12">
        <f t="shared" si="15"/>
        <v>217.3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309.19</v>
      </c>
    </row>
    <row r="191" spans="1:28" s="1" customFormat="1" x14ac:dyDescent="0.25">
      <c r="A191" s="4">
        <f>IFERROR(VLOOKUP(B191,'[1]DADOS (OCULTAR)'!$P$3:$R$53,3,0),"")</f>
        <v>10988301000714</v>
      </c>
      <c r="B191" s="5" t="str">
        <f>'[1]TCE - ANEXO III - Preencher'!C200</f>
        <v>UPAE PETROLINA</v>
      </c>
      <c r="C191" s="6"/>
      <c r="D191" s="7" t="str">
        <f>'[1]TCE - ANEXO III - Preencher'!E200</f>
        <v>MARCIANA CRISTINA BATISTA DA SILVA</v>
      </c>
      <c r="E191" s="5" t="str">
        <f>IF('[1]TCE - ANEXO III - Preencher'!F200="4 - Assistência Odontológica","2 - Outros Profissionais da Saúde",'[1]TCE - ANEXO II - Enviar TCE'!E190)</f>
        <v>1 - Médico</v>
      </c>
      <c r="F191" s="8" t="str">
        <f>'[1]TCE - ANEXO III - Preencher'!G200</f>
        <v>2251-25</v>
      </c>
      <c r="G191" s="9">
        <f>IF('[1]TCE - ANEXO III - Preencher'!H200="","",'[1]TCE - ANEXO III - Preencher'!H200)</f>
        <v>43952</v>
      </c>
      <c r="H191" s="10">
        <f>'[1]TCE - ANEXO III - Preencher'!I200</f>
        <v>52.64</v>
      </c>
      <c r="I191" s="10">
        <f>'[1]TCE - ANEXO III - Preencher'!J200</f>
        <v>421.12</v>
      </c>
      <c r="J191" s="10">
        <f>'[1]TCE - ANEXO III - Preencher'!K200</f>
        <v>0</v>
      </c>
      <c r="K191" s="11">
        <f>'[1]TCE - ANEXO III - Preencher'!L200</f>
        <v>154.35</v>
      </c>
      <c r="L191" s="11">
        <f>'[1]TCE - ANEXO III - Preencher'!M200</f>
        <v>0</v>
      </c>
      <c r="M191" s="11">
        <f t="shared" si="13"/>
        <v>154.35</v>
      </c>
      <c r="N191" s="11">
        <f>'[1]TCE - ANEXO III - Preencher'!O200</f>
        <v>7.49</v>
      </c>
      <c r="O191" s="11">
        <f>'[1]TCE - ANEXO III - Preencher'!P200</f>
        <v>0</v>
      </c>
      <c r="P191" s="12">
        <f t="shared" si="14"/>
        <v>7.49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635.6</v>
      </c>
    </row>
    <row r="192" spans="1:28" s="1" customFormat="1" x14ac:dyDescent="0.25">
      <c r="A192" s="4">
        <f>IFERROR(VLOOKUP(B192,'[1]DADOS (OCULTAR)'!$P$3:$R$53,3,0),"")</f>
        <v>10988301000714</v>
      </c>
      <c r="B192" s="5" t="str">
        <f>'[1]TCE - ANEXO III - Preencher'!C201</f>
        <v>UPAE PETROLINA</v>
      </c>
      <c r="C192" s="6"/>
      <c r="D192" s="7" t="str">
        <f>'[1]TCE - ANEXO III - Preencher'!E201</f>
        <v>MARCILIO INGSON RIBEIRO QUEIROZ</v>
      </c>
      <c r="E192" s="5" t="str">
        <f>IF('[1]TCE - ANEXO III - Preencher'!F201="4 - Assistência Odontológica","2 - Outros Profissionais da Saúde",'[1]TCE - ANEXO II - Enviar TCE'!E191)</f>
        <v>3 - Administrativo</v>
      </c>
      <c r="F192" s="8" t="str">
        <f>'[1]TCE - ANEXO III - Preencher'!G201</f>
        <v>3131-15</v>
      </c>
      <c r="G192" s="9">
        <f>IF('[1]TCE - ANEXO III - Preencher'!H201="","",'[1]TCE - ANEXO III - Preencher'!H201)</f>
        <v>43952</v>
      </c>
      <c r="H192" s="10">
        <f>'[1]TCE - ANEXO III - Preencher'!I201</f>
        <v>22.87</v>
      </c>
      <c r="I192" s="10">
        <f>'[1]TCE - ANEXO III - Preencher'!J201</f>
        <v>182.98</v>
      </c>
      <c r="J192" s="10">
        <f>'[1]TCE - ANEXO III - Preencher'!K201</f>
        <v>0</v>
      </c>
      <c r="K192" s="11">
        <f>'[1]TCE - ANEXO III - Preencher'!L201</f>
        <v>216.09</v>
      </c>
      <c r="L192" s="11">
        <f>'[1]TCE - ANEXO III - Preencher'!M201</f>
        <v>29.88</v>
      </c>
      <c r="M192" s="11">
        <f t="shared" si="13"/>
        <v>186.21</v>
      </c>
      <c r="N192" s="11">
        <f>'[1]TCE - ANEXO III - Preencher'!O201</f>
        <v>0.94</v>
      </c>
      <c r="O192" s="11">
        <f>'[1]TCE - ANEXO III - Preencher'!P201</f>
        <v>0</v>
      </c>
      <c r="P192" s="12">
        <f t="shared" si="14"/>
        <v>0.94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393</v>
      </c>
    </row>
    <row r="193" spans="1:28" s="1" customFormat="1" x14ac:dyDescent="0.25">
      <c r="A193" s="4">
        <f>IFERROR(VLOOKUP(B193,'[1]DADOS (OCULTAR)'!$P$3:$R$53,3,0),"")</f>
        <v>10988301000714</v>
      </c>
      <c r="B193" s="5" t="str">
        <f>'[1]TCE - ANEXO III - Preencher'!C202</f>
        <v>UPAE PETROLINA</v>
      </c>
      <c r="C193" s="6"/>
      <c r="D193" s="7" t="str">
        <f>'[1]TCE - ANEXO III - Preencher'!E202</f>
        <v>MARCOS ANDRE DE OLIVEIRA LINO</v>
      </c>
      <c r="E193" s="5" t="str">
        <f>IF('[1]TCE - ANEXO III - Preencher'!F202="4 - Assistência Odontológica","2 - Outros Profissionais da Saúde",'[1]TCE - ANEXO II - Enviar TCE'!E192)</f>
        <v>3 - Administrativo</v>
      </c>
      <c r="F193" s="8" t="str">
        <f>'[1]TCE - ANEXO III - Preencher'!G202</f>
        <v>4110-10</v>
      </c>
      <c r="G193" s="9">
        <f>IF('[1]TCE - ANEXO III - Preencher'!H202="","",'[1]TCE - ANEXO III - Preencher'!H202)</f>
        <v>43952</v>
      </c>
      <c r="H193" s="10">
        <f>'[1]TCE - ANEXO III - Preencher'!I202</f>
        <v>14.73</v>
      </c>
      <c r="I193" s="10">
        <f>'[1]TCE - ANEXO III - Preencher'!J202</f>
        <v>117.8</v>
      </c>
      <c r="J193" s="10">
        <f>'[1]TCE - ANEXO III - Preencher'!K202</f>
        <v>0</v>
      </c>
      <c r="K193" s="11">
        <f>'[1]TCE - ANEXO III - Preencher'!L202</f>
        <v>216.09</v>
      </c>
      <c r="L193" s="11">
        <f>'[1]TCE - ANEXO III - Preencher'!M202</f>
        <v>0</v>
      </c>
      <c r="M193" s="11">
        <f t="shared" si="13"/>
        <v>216.09</v>
      </c>
      <c r="N193" s="11">
        <f>'[1]TCE - ANEXO III - Preencher'!O202</f>
        <v>0.94</v>
      </c>
      <c r="O193" s="11">
        <f>'[1]TCE - ANEXO III - Preencher'!P202</f>
        <v>0</v>
      </c>
      <c r="P193" s="12">
        <f t="shared" si="14"/>
        <v>0.94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349.56</v>
      </c>
    </row>
    <row r="194" spans="1:28" s="1" customFormat="1" x14ac:dyDescent="0.25">
      <c r="A194" s="4">
        <f>IFERROR(VLOOKUP(B194,'[1]DADOS (OCULTAR)'!$P$3:$R$53,3,0),"")</f>
        <v>10988301000714</v>
      </c>
      <c r="B194" s="5" t="str">
        <f>'[1]TCE - ANEXO III - Preencher'!C203</f>
        <v>UPAE PETROLINA</v>
      </c>
      <c r="C194" s="6"/>
      <c r="D194" s="7" t="str">
        <f>'[1]TCE - ANEXO III - Preencher'!E203</f>
        <v>MARIA DANIELA NASCIMENTO BARBOSA</v>
      </c>
      <c r="E194" s="5" t="str">
        <f>IF('[1]TCE - ANEXO III - Preencher'!F203="4 - Assistência Odontológica","2 - Outros Profissionais da Saúde",'[1]TCE - ANEXO II - Enviar TCE'!E193)</f>
        <v>2 - Outros Profissionais da Saúde</v>
      </c>
      <c r="F194" s="8" t="str">
        <f>'[1]TCE - ANEXO III - Preencher'!G203</f>
        <v>3222-05</v>
      </c>
      <c r="G194" s="9">
        <f>IF('[1]TCE - ANEXO III - Preencher'!H203="","",'[1]TCE - ANEXO III - Preencher'!H203)</f>
        <v>43952</v>
      </c>
      <c r="H194" s="10">
        <f>'[1]TCE - ANEXO III - Preencher'!I203</f>
        <v>16.41</v>
      </c>
      <c r="I194" s="10">
        <f>'[1]TCE - ANEXO III - Preencher'!J203</f>
        <v>181.48</v>
      </c>
      <c r="J194" s="10">
        <f>'[1]TCE - ANEXO III - Preencher'!K203</f>
        <v>0</v>
      </c>
      <c r="K194" s="11">
        <f>'[1]TCE - ANEXO III - Preencher'!L203</f>
        <v>154.35</v>
      </c>
      <c r="L194" s="11">
        <f>'[1]TCE - ANEXO III - Preencher'!M203</f>
        <v>20.9</v>
      </c>
      <c r="M194" s="11">
        <f t="shared" si="13"/>
        <v>133.44999999999999</v>
      </c>
      <c r="N194" s="11">
        <f>'[1]TCE - ANEXO III - Preencher'!O203</f>
        <v>0.94</v>
      </c>
      <c r="O194" s="11">
        <f>'[1]TCE - ANEXO III - Preencher'!P203</f>
        <v>0</v>
      </c>
      <c r="P194" s="12">
        <f t="shared" si="14"/>
        <v>0.94</v>
      </c>
      <c r="Q194" s="11">
        <f>'[1]TCE - ANEXO III - Preencher'!R203</f>
        <v>112</v>
      </c>
      <c r="R194" s="11">
        <f>'[1]TCE - ANEXO III - Preencher'!S203</f>
        <v>0</v>
      </c>
      <c r="S194" s="12">
        <f t="shared" si="15"/>
        <v>112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444.28</v>
      </c>
    </row>
    <row r="195" spans="1:28" s="1" customFormat="1" x14ac:dyDescent="0.25">
      <c r="A195" s="4">
        <f>IFERROR(VLOOKUP(B195,'[1]DADOS (OCULTAR)'!$P$3:$R$53,3,0),"")</f>
        <v>10988301000714</v>
      </c>
      <c r="B195" s="5" t="str">
        <f>'[1]TCE - ANEXO III - Preencher'!C204</f>
        <v>UPAE PETROLINA</v>
      </c>
      <c r="C195" s="6"/>
      <c r="D195" s="7" t="str">
        <f>'[1]TCE - ANEXO III - Preencher'!E204</f>
        <v>MARIA DANIELA SILVA DE CALDAS</v>
      </c>
      <c r="E195" s="5" t="str">
        <f>IF('[1]TCE - ANEXO III - Preencher'!F204="4 - Assistência Odontológica","2 - Outros Profissionais da Saúde",'[1]TCE - ANEXO II - Enviar TCE'!E194)</f>
        <v>3 - Administrativo</v>
      </c>
      <c r="F195" s="8" t="str">
        <f>'[1]TCE - ANEXO III - Preencher'!G204</f>
        <v>4110-10</v>
      </c>
      <c r="G195" s="9">
        <f>IF('[1]TCE - ANEXO III - Preencher'!H204="","",'[1]TCE - ANEXO III - Preencher'!H204)</f>
        <v>43952</v>
      </c>
      <c r="H195" s="10">
        <f>'[1]TCE - ANEXO III - Preencher'!I204</f>
        <v>12.53</v>
      </c>
      <c r="I195" s="10">
        <f>'[1]TCE - ANEXO III - Preencher'!J204</f>
        <v>100.25</v>
      </c>
      <c r="J195" s="10">
        <f>'[1]TCE - ANEXO III - Preencher'!K204</f>
        <v>0</v>
      </c>
      <c r="K195" s="11">
        <f>'[1]TCE - ANEXO III - Preencher'!L204</f>
        <v>154.35</v>
      </c>
      <c r="L195" s="11">
        <f>'[1]TCE - ANEXO III - Preencher'!M204</f>
        <v>0</v>
      </c>
      <c r="M195" s="11">
        <f t="shared" si="13"/>
        <v>154.35</v>
      </c>
      <c r="N195" s="11">
        <f>'[1]TCE - ANEXO III - Preencher'!O204</f>
        <v>0.94</v>
      </c>
      <c r="O195" s="11">
        <f>'[1]TCE - ANEXO III - Preencher'!P204</f>
        <v>0</v>
      </c>
      <c r="P195" s="12">
        <f t="shared" si="14"/>
        <v>0.94</v>
      </c>
      <c r="Q195" s="11">
        <f>'[1]TCE - ANEXO III - Preencher'!R204</f>
        <v>0</v>
      </c>
      <c r="R195" s="11">
        <f>'[1]TCE - ANEXO III - Preencher'!S204</f>
        <v>48.07</v>
      </c>
      <c r="S195" s="12">
        <f t="shared" si="15"/>
        <v>-48.07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220</v>
      </c>
    </row>
    <row r="196" spans="1:28" s="1" customFormat="1" x14ac:dyDescent="0.25">
      <c r="A196" s="4">
        <f>IFERROR(VLOOKUP(B196,'[1]DADOS (OCULTAR)'!$P$3:$R$53,3,0),"")</f>
        <v>10988301000714</v>
      </c>
      <c r="B196" s="5" t="str">
        <f>'[1]TCE - ANEXO III - Preencher'!C205</f>
        <v>UPAE PETROLINA</v>
      </c>
      <c r="C196" s="6"/>
      <c r="D196" s="7" t="str">
        <f>'[1]TCE - ANEXO III - Preencher'!E205</f>
        <v>MARIA DAS DORES DE SOUZA</v>
      </c>
      <c r="E196" s="5" t="str">
        <f>IF('[1]TCE - ANEXO III - Preencher'!F205="4 - Assistência Odontológica","2 - Outros Profissionais da Saúde",'[1]TCE - ANEXO II - Enviar TCE'!E195)</f>
        <v>2 - Outros Profissionais da Saúde</v>
      </c>
      <c r="F196" s="8" t="str">
        <f>'[1]TCE - ANEXO III - Preencher'!G205</f>
        <v>3241-15</v>
      </c>
      <c r="G196" s="9">
        <f>IF('[1]TCE - ANEXO III - Preencher'!H205="","",'[1]TCE - ANEXO III - Preencher'!H205)</f>
        <v>43952</v>
      </c>
      <c r="H196" s="10">
        <f>'[1]TCE - ANEXO III - Preencher'!I205</f>
        <v>32.79</v>
      </c>
      <c r="I196" s="10">
        <f>'[1]TCE - ANEXO III - Preencher'!J205</f>
        <v>268.95999999999998</v>
      </c>
      <c r="J196" s="10">
        <f>'[1]TCE - ANEXO III - Preencher'!K205</f>
        <v>0</v>
      </c>
      <c r="K196" s="11">
        <f>'[1]TCE - ANEXO III - Preencher'!L205</f>
        <v>154.35</v>
      </c>
      <c r="L196" s="11">
        <f>'[1]TCE - ANEXO III - Preencher'!M205</f>
        <v>8.14</v>
      </c>
      <c r="M196" s="11">
        <f t="shared" ref="M196:M259" si="19">K196-L196</f>
        <v>146.20999999999998</v>
      </c>
      <c r="N196" s="11">
        <f>'[1]TCE - ANEXO III - Preencher'!O205</f>
        <v>0.94</v>
      </c>
      <c r="O196" s="11">
        <f>'[1]TCE - ANEXO III - Preencher'!P205</f>
        <v>0</v>
      </c>
      <c r="P196" s="12">
        <f t="shared" ref="P196:P259" si="20">N196-O196</f>
        <v>0.94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448.9</v>
      </c>
    </row>
    <row r="197" spans="1:28" s="1" customFormat="1" x14ac:dyDescent="0.25">
      <c r="A197" s="4">
        <f>IFERROR(VLOOKUP(B197,'[1]DADOS (OCULTAR)'!$P$3:$R$53,3,0),"")</f>
        <v>10988301000714</v>
      </c>
      <c r="B197" s="5" t="str">
        <f>'[1]TCE - ANEXO III - Preencher'!C206</f>
        <v>UPAE PETROLINA</v>
      </c>
      <c r="C197" s="6"/>
      <c r="D197" s="7" t="str">
        <f>'[1]TCE - ANEXO III - Preencher'!E206</f>
        <v>MARIA DE LOURDES DE SOUZA RODRIGUES</v>
      </c>
      <c r="E197" s="5" t="str">
        <f>IF('[1]TCE - ANEXO III - Preencher'!F206="4 - Assistência Odontológica","2 - Outros Profissionais da Saúde",'[1]TCE - ANEXO II - Enviar TCE'!E196)</f>
        <v>2 - Outros Profissionais da Saúde</v>
      </c>
      <c r="F197" s="8" t="str">
        <f>'[1]TCE - ANEXO III - Preencher'!G206</f>
        <v>5211-30</v>
      </c>
      <c r="G197" s="9">
        <f>IF('[1]TCE - ANEXO III - Preencher'!H206="","",'[1]TCE - ANEXO III - Preencher'!H206)</f>
        <v>43952</v>
      </c>
      <c r="H197" s="10">
        <f>'[1]TCE - ANEXO III - Preencher'!I206</f>
        <v>10.98</v>
      </c>
      <c r="I197" s="10">
        <f>'[1]TCE - ANEXO III - Preencher'!J206</f>
        <v>87.82</v>
      </c>
      <c r="J197" s="10">
        <f>'[1]TCE - ANEXO III - Preencher'!K206</f>
        <v>0</v>
      </c>
      <c r="K197" s="11">
        <f>'[1]TCE - ANEXO III - Preencher'!L206</f>
        <v>154.35</v>
      </c>
      <c r="L197" s="11">
        <f>'[1]TCE - ANEXO III - Preencher'!M206</f>
        <v>0</v>
      </c>
      <c r="M197" s="11">
        <f t="shared" si="19"/>
        <v>154.35</v>
      </c>
      <c r="N197" s="11">
        <f>'[1]TCE - ANEXO III - Preencher'!O206</f>
        <v>0.94</v>
      </c>
      <c r="O197" s="11">
        <f>'[1]TCE - ANEXO III - Preencher'!P206</f>
        <v>0</v>
      </c>
      <c r="P197" s="12">
        <f t="shared" si="20"/>
        <v>0.94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254.08999999999997</v>
      </c>
    </row>
    <row r="198" spans="1:28" s="1" customFormat="1" x14ac:dyDescent="0.25">
      <c r="A198" s="4">
        <f>IFERROR(VLOOKUP(B198,'[1]DADOS (OCULTAR)'!$P$3:$R$53,3,0),"")</f>
        <v>10988301000714</v>
      </c>
      <c r="B198" s="5" t="str">
        <f>'[1]TCE - ANEXO III - Preencher'!C207</f>
        <v>UPAE PETROLINA</v>
      </c>
      <c r="C198" s="6"/>
      <c r="D198" s="7" t="str">
        <f>'[1]TCE - ANEXO III - Preencher'!E207</f>
        <v>MARIA DE NAZARE DO CARMO DA CUNHA</v>
      </c>
      <c r="E198" s="5" t="str">
        <f>IF('[1]TCE - ANEXO III - Preencher'!F207="4 - Assistência Odontológica","2 - Outros Profissionais da Saúde",'[1]TCE - ANEXO II - Enviar TCE'!E197)</f>
        <v>2 - Outros Profissionais da Saúde</v>
      </c>
      <c r="F198" s="8" t="str">
        <f>'[1]TCE - ANEXO III - Preencher'!G207</f>
        <v>2516-05</v>
      </c>
      <c r="G198" s="9">
        <f>IF('[1]TCE - ANEXO III - Preencher'!H207="","",'[1]TCE - ANEXO III - Preencher'!H207)</f>
        <v>43952</v>
      </c>
      <c r="H198" s="10">
        <f>'[1]TCE - ANEXO III - Preencher'!I207</f>
        <v>34.26</v>
      </c>
      <c r="I198" s="10">
        <f>'[1]TCE - ANEXO III - Preencher'!J207</f>
        <v>274.10000000000002</v>
      </c>
      <c r="J198" s="10">
        <f>'[1]TCE - ANEXO III - Preencher'!K207</f>
        <v>0</v>
      </c>
      <c r="K198" s="11">
        <f>'[1]TCE - ANEXO III - Preencher'!L207</f>
        <v>154.35</v>
      </c>
      <c r="L198" s="11">
        <f>'[1]TCE - ANEXO III - Preencher'!M207</f>
        <v>36.19</v>
      </c>
      <c r="M198" s="11">
        <f t="shared" si="19"/>
        <v>118.16</v>
      </c>
      <c r="N198" s="11">
        <f>'[1]TCE - ANEXO III - Preencher'!O207</f>
        <v>0.94</v>
      </c>
      <c r="O198" s="11">
        <f>'[1]TCE - ANEXO III - Preencher'!P207</f>
        <v>0</v>
      </c>
      <c r="P198" s="12">
        <f t="shared" si="20"/>
        <v>0.94</v>
      </c>
      <c r="Q198" s="11">
        <f>'[1]TCE - ANEXO III - Preencher'!R207</f>
        <v>0</v>
      </c>
      <c r="R198" s="11">
        <f>'[1]TCE - ANEXO III - Preencher'!S207</f>
        <v>0</v>
      </c>
      <c r="S198" s="12">
        <f t="shared" si="21"/>
        <v>0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427.46</v>
      </c>
    </row>
    <row r="199" spans="1:28" s="1" customFormat="1" x14ac:dyDescent="0.25">
      <c r="A199" s="4">
        <f>IFERROR(VLOOKUP(B199,'[1]DADOS (OCULTAR)'!$P$3:$R$53,3,0),"")</f>
        <v>10988301000714</v>
      </c>
      <c r="B199" s="5" t="str">
        <f>'[1]TCE - ANEXO III - Preencher'!C208</f>
        <v>UPAE PETROLINA</v>
      </c>
      <c r="C199" s="6"/>
      <c r="D199" s="7" t="str">
        <f>'[1]TCE - ANEXO III - Preencher'!E208</f>
        <v>MARIA EDJANE DE OLIVEIRA MELO</v>
      </c>
      <c r="E199" s="5" t="str">
        <f>IF('[1]TCE - ANEXO III - Preencher'!F208="4 - Assistência Odontológica","2 - Outros Profissionais da Saúde",'[1]TCE - ANEXO II - Enviar TCE'!E198)</f>
        <v>2 - Outros Profissionais da Saúde</v>
      </c>
      <c r="F199" s="8" t="str">
        <f>'[1]TCE - ANEXO III - Preencher'!G208</f>
        <v>3222-05</v>
      </c>
      <c r="G199" s="9">
        <f>IF('[1]TCE - ANEXO III - Preencher'!H208="","",'[1]TCE - ANEXO III - Preencher'!H208)</f>
        <v>43952</v>
      </c>
      <c r="H199" s="10">
        <f>'[1]TCE - ANEXO III - Preencher'!I208</f>
        <v>12.93</v>
      </c>
      <c r="I199" s="10">
        <f>'[1]TCE - ANEXO III - Preencher'!J208</f>
        <v>103.46</v>
      </c>
      <c r="J199" s="10">
        <f>'[1]TCE - ANEXO III - Preencher'!K208</f>
        <v>0</v>
      </c>
      <c r="K199" s="11">
        <f>'[1]TCE - ANEXO III - Preencher'!L208</f>
        <v>154.35</v>
      </c>
      <c r="L199" s="11">
        <f>'[1]TCE - ANEXO III - Preencher'!M208</f>
        <v>0</v>
      </c>
      <c r="M199" s="11">
        <f t="shared" si="19"/>
        <v>154.35</v>
      </c>
      <c r="N199" s="11">
        <f>'[1]TCE - ANEXO III - Preencher'!O208</f>
        <v>0.94</v>
      </c>
      <c r="O199" s="11">
        <f>'[1]TCE - ANEXO III - Preencher'!P208</f>
        <v>0</v>
      </c>
      <c r="P199" s="12">
        <f t="shared" si="20"/>
        <v>0.94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271.68</v>
      </c>
    </row>
    <row r="200" spans="1:28" s="1" customFormat="1" x14ac:dyDescent="0.25">
      <c r="A200" s="4">
        <f>IFERROR(VLOOKUP(B200,'[1]DADOS (OCULTAR)'!$P$3:$R$53,3,0),"")</f>
        <v>10988301000714</v>
      </c>
      <c r="B200" s="5" t="str">
        <f>'[1]TCE - ANEXO III - Preencher'!C209</f>
        <v>UPAE PETROLINA</v>
      </c>
      <c r="C200" s="6"/>
      <c r="D200" s="7" t="str">
        <f>'[1]TCE - ANEXO III - Preencher'!E209</f>
        <v>MARIA EUZETE DA SILVA GRANJA</v>
      </c>
      <c r="E200" s="5" t="str">
        <f>IF('[1]TCE - ANEXO III - Preencher'!F209="4 - Assistência Odontológica","2 - Outros Profissionais da Saúde",'[1]TCE - ANEXO II - Enviar TCE'!E199)</f>
        <v>2 - Outros Profissionais da Saúde</v>
      </c>
      <c r="F200" s="8" t="str">
        <f>'[1]TCE - ANEXO III - Preencher'!G209</f>
        <v>3222-05</v>
      </c>
      <c r="G200" s="9">
        <f>IF('[1]TCE - ANEXO III - Preencher'!H209="","",'[1]TCE - ANEXO III - Preencher'!H209)</f>
        <v>43952</v>
      </c>
      <c r="H200" s="10">
        <f>'[1]TCE - ANEXO III - Preencher'!I209</f>
        <v>14.77</v>
      </c>
      <c r="I200" s="10">
        <f>'[1]TCE - ANEXO III - Preencher'!J209</f>
        <v>118.19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0.94</v>
      </c>
      <c r="O200" s="11">
        <f>'[1]TCE - ANEXO III - Preencher'!P209</f>
        <v>0</v>
      </c>
      <c r="P200" s="12">
        <f t="shared" si="20"/>
        <v>0.94</v>
      </c>
      <c r="Q200" s="11">
        <f>'[1]TCE - ANEXO III - Preencher'!R209</f>
        <v>112</v>
      </c>
      <c r="R200" s="11">
        <f>'[1]TCE - ANEXO III - Preencher'!S209</f>
        <v>62.7</v>
      </c>
      <c r="S200" s="12">
        <f t="shared" si="21"/>
        <v>49.3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183.2</v>
      </c>
    </row>
    <row r="201" spans="1:28" s="1" customFormat="1" x14ac:dyDescent="0.25">
      <c r="A201" s="4">
        <f>IFERROR(VLOOKUP(B201,'[1]DADOS (OCULTAR)'!$P$3:$R$53,3,0),"")</f>
        <v>10988301000714</v>
      </c>
      <c r="B201" s="5" t="str">
        <f>'[1]TCE - ANEXO III - Preencher'!C210</f>
        <v>UPAE PETROLINA</v>
      </c>
      <c r="C201" s="6"/>
      <c r="D201" s="7" t="str">
        <f>'[1]TCE - ANEXO III - Preencher'!E210</f>
        <v>MARIA HELENA DE ANDRADE BRITTO</v>
      </c>
      <c r="E201" s="5" t="str">
        <f>IF('[1]TCE - ANEXO III - Preencher'!F210="4 - Assistência Odontológica","2 - Outros Profissionais da Saúde",'[1]TCE - ANEXO II - Enviar TCE'!E200)</f>
        <v>3 - Administrativo</v>
      </c>
      <c r="F201" s="8" t="str">
        <f>'[1]TCE - ANEXO III - Preencher'!G210</f>
        <v>1312-10</v>
      </c>
      <c r="G201" s="9">
        <f>IF('[1]TCE - ANEXO III - Preencher'!H210="","",'[1]TCE - ANEXO III - Preencher'!H210)</f>
        <v>43952</v>
      </c>
      <c r="H201" s="10">
        <f>'[1]TCE - ANEXO III - Preencher'!I210</f>
        <v>181.53</v>
      </c>
      <c r="I201" s="10">
        <f>'[1]TCE - ANEXO III - Preencher'!J210</f>
        <v>2006.02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0.94</v>
      </c>
      <c r="O201" s="11">
        <f>'[1]TCE - ANEXO III - Preencher'!P210</f>
        <v>0</v>
      </c>
      <c r="P201" s="12">
        <f t="shared" si="20"/>
        <v>0.94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2188.4900000000002</v>
      </c>
    </row>
    <row r="202" spans="1:28" s="1" customFormat="1" x14ac:dyDescent="0.25">
      <c r="A202" s="4">
        <f>IFERROR(VLOOKUP(B202,'[1]DADOS (OCULTAR)'!$P$3:$R$53,3,0),"")</f>
        <v>10988301000714</v>
      </c>
      <c r="B202" s="5" t="str">
        <f>'[1]TCE - ANEXO III - Preencher'!C211</f>
        <v>UPAE PETROLINA</v>
      </c>
      <c r="C202" s="6"/>
      <c r="D202" s="7" t="str">
        <f>'[1]TCE - ANEXO III - Preencher'!E211</f>
        <v>MARIA HELENA ROSENO DE SIQUEIRA MELO</v>
      </c>
      <c r="E202" s="5" t="str">
        <f>IF('[1]TCE - ANEXO III - Preencher'!F211="4 - Assistência Odontológica","2 - Outros Profissionais da Saúde",'[1]TCE - ANEXO II - Enviar TCE'!E201)</f>
        <v>2 - Outros Profissionais da Saúde</v>
      </c>
      <c r="F202" s="8" t="str">
        <f>'[1]TCE - ANEXO III - Preencher'!G211</f>
        <v>3222-05</v>
      </c>
      <c r="G202" s="9">
        <f>IF('[1]TCE - ANEXO III - Preencher'!H211="","",'[1]TCE - ANEXO III - Preencher'!H211)</f>
        <v>43952</v>
      </c>
      <c r="H202" s="10">
        <f>'[1]TCE - ANEXO III - Preencher'!I211</f>
        <v>0</v>
      </c>
      <c r="I202" s="10">
        <f>'[1]TCE - ANEXO III - Preencher'!J211</f>
        <v>0</v>
      </c>
      <c r="J202" s="10">
        <f>'[1]TCE - ANEXO III - Preencher'!K211</f>
        <v>0</v>
      </c>
      <c r="K202" s="11">
        <f>'[1]TCE - ANEXO III - Preencher'!L211</f>
        <v>216.09</v>
      </c>
      <c r="L202" s="11">
        <f>'[1]TCE - ANEXO III - Preencher'!M211</f>
        <v>0</v>
      </c>
      <c r="M202" s="11">
        <f t="shared" si="19"/>
        <v>216.09</v>
      </c>
      <c r="N202" s="11">
        <f>'[1]TCE - ANEXO III - Preencher'!O211</f>
        <v>0.94</v>
      </c>
      <c r="O202" s="11">
        <f>'[1]TCE - ANEXO III - Preencher'!P211</f>
        <v>0</v>
      </c>
      <c r="P202" s="12">
        <f t="shared" si="20"/>
        <v>0.94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217.03</v>
      </c>
    </row>
    <row r="203" spans="1:28" s="1" customFormat="1" x14ac:dyDescent="0.25">
      <c r="A203" s="4">
        <f>IFERROR(VLOOKUP(B203,'[1]DADOS (OCULTAR)'!$P$3:$R$53,3,0),"")</f>
        <v>10988301000714</v>
      </c>
      <c r="B203" s="5" t="str">
        <f>'[1]TCE - ANEXO III - Preencher'!C212</f>
        <v>UPAE PETROLINA</v>
      </c>
      <c r="C203" s="6"/>
      <c r="D203" s="7" t="str">
        <f>'[1]TCE - ANEXO III - Preencher'!E212</f>
        <v>MARIA ISABELLA COSTA CALOU E SA</v>
      </c>
      <c r="E203" s="5" t="str">
        <f>IF('[1]TCE - ANEXO III - Preencher'!F212="4 - Assistência Odontológica","2 - Outros Profissionais da Saúde",'[1]TCE - ANEXO II - Enviar TCE'!E202)</f>
        <v>1 - Médico</v>
      </c>
      <c r="F203" s="8" t="str">
        <f>'[1]TCE - ANEXO III - Preencher'!G212</f>
        <v>2251-25</v>
      </c>
      <c r="G203" s="9">
        <f>IF('[1]TCE - ANEXO III - Preencher'!H212="","",'[1]TCE - ANEXO III - Preencher'!H212)</f>
        <v>43952</v>
      </c>
      <c r="H203" s="10">
        <f>'[1]TCE - ANEXO III - Preencher'!I212</f>
        <v>116.3</v>
      </c>
      <c r="I203" s="10">
        <f>'[1]TCE - ANEXO III - Preencher'!J212</f>
        <v>930.39</v>
      </c>
      <c r="J203" s="10">
        <f>'[1]TCE - ANEXO III - Preencher'!K212</f>
        <v>0</v>
      </c>
      <c r="K203" s="11">
        <f>'[1]TCE - ANEXO III - Preencher'!L212</f>
        <v>216.09</v>
      </c>
      <c r="L203" s="11">
        <f>'[1]TCE - ANEXO III - Preencher'!M212</f>
        <v>9.5</v>
      </c>
      <c r="M203" s="11">
        <f t="shared" si="19"/>
        <v>206.59</v>
      </c>
      <c r="N203" s="11">
        <f>'[1]TCE - ANEXO III - Preencher'!O212</f>
        <v>7.49</v>
      </c>
      <c r="O203" s="11">
        <f>'[1]TCE - ANEXO III - Preencher'!P212</f>
        <v>0</v>
      </c>
      <c r="P203" s="12">
        <f t="shared" si="20"/>
        <v>7.49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1260.77</v>
      </c>
    </row>
    <row r="204" spans="1:28" s="1" customFormat="1" x14ac:dyDescent="0.25">
      <c r="A204" s="4">
        <f>IFERROR(VLOOKUP(B204,'[1]DADOS (OCULTAR)'!$P$3:$R$53,3,0),"")</f>
        <v>10988301000714</v>
      </c>
      <c r="B204" s="5" t="str">
        <f>'[1]TCE - ANEXO III - Preencher'!C213</f>
        <v>UPAE PETROLINA</v>
      </c>
      <c r="C204" s="6"/>
      <c r="D204" s="7" t="str">
        <f>'[1]TCE - ANEXO III - Preencher'!E213</f>
        <v>MARIA NILZA OLIVEIRA DA SILVA</v>
      </c>
      <c r="E204" s="5" t="str">
        <f>IF('[1]TCE - ANEXO III - Preencher'!F213="4 - Assistência Odontológica","2 - Outros Profissionais da Saúde",'[1]TCE - ANEXO II - Enviar TCE'!E203)</f>
        <v>2 - Outros Profissionais da Saúde</v>
      </c>
      <c r="F204" s="8" t="str">
        <f>'[1]TCE - ANEXO III - Preencher'!G213</f>
        <v>5152-05</v>
      </c>
      <c r="G204" s="9">
        <f>IF('[1]TCE - ANEXO III - Preencher'!H213="","",'[1]TCE - ANEXO III - Preencher'!H213)</f>
        <v>43952</v>
      </c>
      <c r="H204" s="10">
        <f>'[1]TCE - ANEXO III - Preencher'!I213</f>
        <v>0</v>
      </c>
      <c r="I204" s="10">
        <f>'[1]TCE - ANEXO III - Preencher'!J213</f>
        <v>0</v>
      </c>
      <c r="J204" s="10">
        <f>'[1]TCE - ANEXO III - Preencher'!K213</f>
        <v>0</v>
      </c>
      <c r="K204" s="11">
        <f>'[1]TCE - ANEXO III - Preencher'!L213</f>
        <v>164.64</v>
      </c>
      <c r="L204" s="11">
        <f>'[1]TCE - ANEXO III - Preencher'!M213</f>
        <v>0</v>
      </c>
      <c r="M204" s="11">
        <f t="shared" si="19"/>
        <v>164.64</v>
      </c>
      <c r="N204" s="11">
        <f>'[1]TCE - ANEXO III - Preencher'!O213</f>
        <v>0.94</v>
      </c>
      <c r="O204" s="11">
        <f>'[1]TCE - ANEXO III - Preencher'!P213</f>
        <v>0</v>
      </c>
      <c r="P204" s="12">
        <f t="shared" si="20"/>
        <v>0.94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165.57999999999998</v>
      </c>
    </row>
    <row r="205" spans="1:28" s="1" customFormat="1" x14ac:dyDescent="0.25">
      <c r="A205" s="4">
        <f>IFERROR(VLOOKUP(B205,'[1]DADOS (OCULTAR)'!$P$3:$R$53,3,0),"")</f>
        <v>10988301000714</v>
      </c>
      <c r="B205" s="5" t="str">
        <f>'[1]TCE - ANEXO III - Preencher'!C214</f>
        <v>UPAE PETROLINA</v>
      </c>
      <c r="C205" s="6"/>
      <c r="D205" s="7" t="str">
        <f>'[1]TCE - ANEXO III - Preencher'!E214</f>
        <v>MARIA RAIMUNDA VIANA DE SOUZA RAIMUNDO</v>
      </c>
      <c r="E205" s="5" t="str">
        <f>IF('[1]TCE - ANEXO III - Preencher'!F214="4 - Assistência Odontológica","2 - Outros Profissionais da Saúde",'[1]TCE - ANEXO II - Enviar TCE'!E204)</f>
        <v>2 - Outros Profissionais da Saúde</v>
      </c>
      <c r="F205" s="8" t="str">
        <f>'[1]TCE - ANEXO III - Preencher'!G214</f>
        <v>3222-05</v>
      </c>
      <c r="G205" s="9">
        <f>IF('[1]TCE - ANEXO III - Preencher'!H214="","",'[1]TCE - ANEXO III - Preencher'!H214)</f>
        <v>43952</v>
      </c>
      <c r="H205" s="10">
        <f>'[1]TCE - ANEXO III - Preencher'!I214</f>
        <v>12.85</v>
      </c>
      <c r="I205" s="10">
        <f>'[1]TCE - ANEXO III - Preencher'!J214</f>
        <v>102.76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0.94</v>
      </c>
      <c r="O205" s="11">
        <f>'[1]TCE - ANEXO III - Preencher'!P214</f>
        <v>0</v>
      </c>
      <c r="P205" s="12">
        <f t="shared" si="20"/>
        <v>0.94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116.55</v>
      </c>
    </row>
    <row r="206" spans="1:28" s="1" customFormat="1" x14ac:dyDescent="0.25">
      <c r="A206" s="4">
        <f>IFERROR(VLOOKUP(B206,'[1]DADOS (OCULTAR)'!$P$3:$R$53,3,0),"")</f>
        <v>10988301000714</v>
      </c>
      <c r="B206" s="5" t="str">
        <f>'[1]TCE - ANEXO III - Preencher'!C215</f>
        <v>UPAE PETROLINA</v>
      </c>
      <c r="C206" s="6"/>
      <c r="D206" s="7" t="str">
        <f>'[1]TCE - ANEXO III - Preencher'!E215</f>
        <v>MARIA SOUZA SANTOS</v>
      </c>
      <c r="E206" s="5" t="str">
        <f>IF('[1]TCE - ANEXO III - Preencher'!F215="4 - Assistência Odontológica","2 - Outros Profissionais da Saúde",'[1]TCE - ANEXO II - Enviar TCE'!E205)</f>
        <v>3 - Administrativo</v>
      </c>
      <c r="F206" s="8" t="str">
        <f>'[1]TCE - ANEXO III - Preencher'!G215</f>
        <v>4110-10</v>
      </c>
      <c r="G206" s="9">
        <f>IF('[1]TCE - ANEXO III - Preencher'!H215="","",'[1]TCE - ANEXO III - Preencher'!H215)</f>
        <v>43952</v>
      </c>
      <c r="H206" s="10">
        <f>'[1]TCE - ANEXO III - Preencher'!I215</f>
        <v>17.010000000000002</v>
      </c>
      <c r="I206" s="10">
        <f>'[1]TCE - ANEXO III - Preencher'!J215</f>
        <v>186.21</v>
      </c>
      <c r="J206" s="10">
        <f>'[1]TCE - ANEXO III - Preencher'!K215</f>
        <v>0</v>
      </c>
      <c r="K206" s="11">
        <f>'[1]TCE - ANEXO III - Preencher'!L215</f>
        <v>154.35</v>
      </c>
      <c r="L206" s="11">
        <f>'[1]TCE - ANEXO III - Preencher'!M215</f>
        <v>0</v>
      </c>
      <c r="M206" s="11">
        <f t="shared" si="19"/>
        <v>154.35</v>
      </c>
      <c r="N206" s="11">
        <f>'[1]TCE - ANEXO III - Preencher'!O215</f>
        <v>0.94</v>
      </c>
      <c r="O206" s="11">
        <f>'[1]TCE - ANEXO III - Preencher'!P215</f>
        <v>0</v>
      </c>
      <c r="P206" s="12">
        <f t="shared" si="20"/>
        <v>0.94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358.51</v>
      </c>
    </row>
    <row r="207" spans="1:28" s="1" customFormat="1" x14ac:dyDescent="0.25">
      <c r="A207" s="4">
        <f>IFERROR(VLOOKUP(B207,'[1]DADOS (OCULTAR)'!$P$3:$R$53,3,0),"")</f>
        <v>10988301000714</v>
      </c>
      <c r="B207" s="5" t="str">
        <f>'[1]TCE - ANEXO III - Preencher'!C216</f>
        <v>UPAE PETROLINA</v>
      </c>
      <c r="C207" s="6"/>
      <c r="D207" s="7" t="str">
        <f>'[1]TCE - ANEXO III - Preencher'!E216</f>
        <v>MARIA ZILMA AMORIM COELHO SOUSA</v>
      </c>
      <c r="E207" s="5" t="str">
        <f>IF('[1]TCE - ANEXO III - Preencher'!F216="4 - Assistência Odontológica","2 - Outros Profissionais da Saúde",'[1]TCE - ANEXO II - Enviar TCE'!E206)</f>
        <v>2 - Outros Profissionais da Saúde</v>
      </c>
      <c r="F207" s="8" t="str">
        <f>'[1]TCE - ANEXO III - Preencher'!G216</f>
        <v>5152-05</v>
      </c>
      <c r="G207" s="9">
        <f>IF('[1]TCE - ANEXO III - Preencher'!H216="","",'[1]TCE - ANEXO III - Preencher'!H216)</f>
        <v>43952</v>
      </c>
      <c r="H207" s="10">
        <f>'[1]TCE - ANEXO III - Preencher'!I216</f>
        <v>5.58</v>
      </c>
      <c r="I207" s="10">
        <f>'[1]TCE - ANEXO III - Preencher'!J216</f>
        <v>44.63</v>
      </c>
      <c r="J207" s="10">
        <f>'[1]TCE - ANEXO III - Preencher'!K216</f>
        <v>0</v>
      </c>
      <c r="K207" s="11">
        <f>'[1]TCE - ANEXO III - Preencher'!L216</f>
        <v>216.09</v>
      </c>
      <c r="L207" s="11">
        <f>'[1]TCE - ANEXO III - Preencher'!M216</f>
        <v>0</v>
      </c>
      <c r="M207" s="11">
        <f t="shared" si="19"/>
        <v>216.09</v>
      </c>
      <c r="N207" s="11">
        <f>'[1]TCE - ANEXO III - Preencher'!O216</f>
        <v>0.94</v>
      </c>
      <c r="O207" s="11">
        <f>'[1]TCE - ANEXO III - Preencher'!P216</f>
        <v>0</v>
      </c>
      <c r="P207" s="12">
        <f t="shared" si="20"/>
        <v>0.94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267.24</v>
      </c>
    </row>
    <row r="208" spans="1:28" s="1" customFormat="1" x14ac:dyDescent="0.25">
      <c r="A208" s="4">
        <f>IFERROR(VLOOKUP(B208,'[1]DADOS (OCULTAR)'!$P$3:$R$53,3,0),"")</f>
        <v>10988301000714</v>
      </c>
      <c r="B208" s="5" t="str">
        <f>'[1]TCE - ANEXO III - Preencher'!C217</f>
        <v>UPAE PETROLINA</v>
      </c>
      <c r="C208" s="6"/>
      <c r="D208" s="7" t="str">
        <f>'[1]TCE - ANEXO III - Preencher'!E217</f>
        <v>MARIANA LOPES DA CUNHA</v>
      </c>
      <c r="E208" s="5" t="str">
        <f>IF('[1]TCE - ANEXO III - Preencher'!F217="4 - Assistência Odontológica","2 - Outros Profissionais da Saúde",'[1]TCE - ANEXO II - Enviar TCE'!E207)</f>
        <v>2 - Outros Profissionais da Saúde</v>
      </c>
      <c r="F208" s="8" t="str">
        <f>'[1]TCE - ANEXO III - Preencher'!G217</f>
        <v>2232-08</v>
      </c>
      <c r="G208" s="9">
        <f>IF('[1]TCE - ANEXO III - Preencher'!H217="","",'[1]TCE - ANEXO III - Preencher'!H217)</f>
        <v>43952</v>
      </c>
      <c r="H208" s="10">
        <f>'[1]TCE - ANEXO III - Preencher'!I217</f>
        <v>39.950000000000003</v>
      </c>
      <c r="I208" s="10">
        <f>'[1]TCE - ANEXO III - Preencher'!J217</f>
        <v>319.60000000000002</v>
      </c>
      <c r="J208" s="10">
        <f>'[1]TCE - ANEXO III - Preencher'!K217</f>
        <v>0</v>
      </c>
      <c r="K208" s="11">
        <f>'[1]TCE - ANEXO III - Preencher'!L217</f>
        <v>164.64</v>
      </c>
      <c r="L208" s="11">
        <f>'[1]TCE - ANEXO III - Preencher'!M217</f>
        <v>0</v>
      </c>
      <c r="M208" s="11">
        <f t="shared" si="19"/>
        <v>164.64</v>
      </c>
      <c r="N208" s="11">
        <f>'[1]TCE - ANEXO III - Preencher'!O217</f>
        <v>0.94</v>
      </c>
      <c r="O208" s="11">
        <f>'[1]TCE - ANEXO III - Preencher'!P217</f>
        <v>0</v>
      </c>
      <c r="P208" s="12">
        <f t="shared" si="20"/>
        <v>0.94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525.13000000000011</v>
      </c>
    </row>
    <row r="209" spans="1:28" s="1" customFormat="1" x14ac:dyDescent="0.25">
      <c r="A209" s="4">
        <f>IFERROR(VLOOKUP(B209,'[1]DADOS (OCULTAR)'!$P$3:$R$53,3,0),"")</f>
        <v>10988301000714</v>
      </c>
      <c r="B209" s="5" t="str">
        <f>'[1]TCE - ANEXO III - Preencher'!C218</f>
        <v>UPAE PETROLINA</v>
      </c>
      <c r="C209" s="6"/>
      <c r="D209" s="7" t="str">
        <f>'[1]TCE - ANEXO III - Preencher'!E218</f>
        <v>MARINEIDE NUNES ROSA</v>
      </c>
      <c r="E209" s="5" t="str">
        <f>IF('[1]TCE - ANEXO III - Preencher'!F218="4 - Assistência Odontológica","2 - Outros Profissionais da Saúde",'[1]TCE - ANEXO II - Enviar TCE'!E208)</f>
        <v>3 - Administrativo</v>
      </c>
      <c r="F209" s="8" t="str">
        <f>'[1]TCE - ANEXO III - Preencher'!G218</f>
        <v>1421-15</v>
      </c>
      <c r="G209" s="9">
        <f>IF('[1]TCE - ANEXO III - Preencher'!H218="","",'[1]TCE - ANEXO III - Preencher'!H218)</f>
        <v>43952</v>
      </c>
      <c r="H209" s="10">
        <f>'[1]TCE - ANEXO III - Preencher'!I218</f>
        <v>31.22</v>
      </c>
      <c r="I209" s="10">
        <f>'[1]TCE - ANEXO III - Preencher'!J218</f>
        <v>249.73</v>
      </c>
      <c r="J209" s="10">
        <f>'[1]TCE - ANEXO III - Preencher'!K218</f>
        <v>0</v>
      </c>
      <c r="K209" s="11">
        <f>'[1]TCE - ANEXO III - Preencher'!L218</f>
        <v>164.64</v>
      </c>
      <c r="L209" s="11">
        <f>'[1]TCE - ANEXO III - Preencher'!M218</f>
        <v>61.04</v>
      </c>
      <c r="M209" s="11">
        <f t="shared" si="19"/>
        <v>103.6</v>
      </c>
      <c r="N209" s="11">
        <f>'[1]TCE - ANEXO III - Preencher'!O218</f>
        <v>0.94</v>
      </c>
      <c r="O209" s="11">
        <f>'[1]TCE - ANEXO III - Preencher'!P218</f>
        <v>0</v>
      </c>
      <c r="P209" s="12">
        <f t="shared" si="20"/>
        <v>0.94</v>
      </c>
      <c r="Q209" s="11">
        <f>'[1]TCE - ANEXO III - Preencher'!R218</f>
        <v>0</v>
      </c>
      <c r="R209" s="11">
        <f>'[1]TCE - ANEXO III - Preencher'!S218</f>
        <v>97.66</v>
      </c>
      <c r="S209" s="12">
        <f t="shared" si="21"/>
        <v>-97.66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287.82999999999993</v>
      </c>
    </row>
    <row r="210" spans="1:28" s="1" customFormat="1" x14ac:dyDescent="0.25">
      <c r="A210" s="4">
        <f>IFERROR(VLOOKUP(B210,'[1]DADOS (OCULTAR)'!$P$3:$R$53,3,0),"")</f>
        <v>10988301000714</v>
      </c>
      <c r="B210" s="5" t="str">
        <f>'[1]TCE - ANEXO III - Preencher'!C219</f>
        <v>UPAE PETROLINA</v>
      </c>
      <c r="C210" s="6"/>
      <c r="D210" s="7" t="str">
        <f>'[1]TCE - ANEXO III - Preencher'!E219</f>
        <v>MAURICIO NASCIMENTO DE OLIVEIRA</v>
      </c>
      <c r="E210" s="5" t="str">
        <f>IF('[1]TCE - ANEXO III - Preencher'!F219="4 - Assistência Odontológica","2 - Outros Profissionais da Saúde",'[1]TCE - ANEXO II - Enviar TCE'!E209)</f>
        <v>2 - Outros Profissionais da Saúde</v>
      </c>
      <c r="F210" s="8" t="str">
        <f>'[1]TCE - ANEXO III - Preencher'!G219</f>
        <v>5211-30</v>
      </c>
      <c r="G210" s="9">
        <f>IF('[1]TCE - ANEXO III - Preencher'!H219="","",'[1]TCE - ANEXO III - Preencher'!H219)</f>
        <v>43952</v>
      </c>
      <c r="H210" s="10">
        <f>'[1]TCE - ANEXO III - Preencher'!I219</f>
        <v>13.05</v>
      </c>
      <c r="I210" s="10">
        <f>'[1]TCE - ANEXO III - Preencher'!J219</f>
        <v>104.38</v>
      </c>
      <c r="J210" s="10">
        <f>'[1]TCE - ANEXO III - Preencher'!K219</f>
        <v>0</v>
      </c>
      <c r="K210" s="11">
        <f>'[1]TCE - ANEXO III - Preencher'!L219</f>
        <v>216.09</v>
      </c>
      <c r="L210" s="11">
        <f>'[1]TCE - ANEXO III - Preencher'!M219</f>
        <v>20.9</v>
      </c>
      <c r="M210" s="11">
        <f t="shared" si="19"/>
        <v>195.19</v>
      </c>
      <c r="N210" s="11">
        <f>'[1]TCE - ANEXO III - Preencher'!O219</f>
        <v>0.94</v>
      </c>
      <c r="O210" s="11">
        <f>'[1]TCE - ANEXO III - Preencher'!P219</f>
        <v>0</v>
      </c>
      <c r="P210" s="12">
        <f t="shared" si="20"/>
        <v>0.94</v>
      </c>
      <c r="Q210" s="11">
        <f>'[1]TCE - ANEXO III - Preencher'!R219</f>
        <v>112</v>
      </c>
      <c r="R210" s="11">
        <f>'[1]TCE - ANEXO III - Preencher'!S219</f>
        <v>52.25</v>
      </c>
      <c r="S210" s="12">
        <f t="shared" si="21"/>
        <v>59.75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373.31</v>
      </c>
    </row>
    <row r="211" spans="1:28" s="1" customFormat="1" x14ac:dyDescent="0.25">
      <c r="A211" s="4">
        <f>IFERROR(VLOOKUP(B211,'[1]DADOS (OCULTAR)'!$P$3:$R$53,3,0),"")</f>
        <v>10988301000714</v>
      </c>
      <c r="B211" s="5" t="str">
        <f>'[1]TCE - ANEXO III - Preencher'!C220</f>
        <v>UPAE PETROLINA</v>
      </c>
      <c r="C211" s="6"/>
      <c r="D211" s="7" t="str">
        <f>'[1]TCE - ANEXO III - Preencher'!E220</f>
        <v>MAYRA SILVA ALVES</v>
      </c>
      <c r="E211" s="5" t="str">
        <f>IF('[1]TCE - ANEXO III - Preencher'!F220="4 - Assistência Odontológica","2 - Outros Profissionais da Saúde",'[1]TCE - ANEXO II - Enviar TCE'!E210)</f>
        <v>3 - Administrativo</v>
      </c>
      <c r="F211" s="8" t="str">
        <f>'[1]TCE - ANEXO III - Preencher'!G220</f>
        <v>4110-10</v>
      </c>
      <c r="G211" s="9">
        <f>IF('[1]TCE - ANEXO III - Preencher'!H220="","",'[1]TCE - ANEXO III - Preencher'!H220)</f>
        <v>43952</v>
      </c>
      <c r="H211" s="10">
        <f>'[1]TCE - ANEXO III - Preencher'!I220</f>
        <v>14.48</v>
      </c>
      <c r="I211" s="10">
        <f>'[1]TCE - ANEXO III - Preencher'!J220</f>
        <v>115.86</v>
      </c>
      <c r="J211" s="10">
        <f>'[1]TCE - ANEXO III - Preencher'!K220</f>
        <v>0</v>
      </c>
      <c r="K211" s="11">
        <f>'[1]TCE - ANEXO III - Preencher'!L220</f>
        <v>164.64</v>
      </c>
      <c r="L211" s="11">
        <f>'[1]TCE - ANEXO III - Preencher'!M220</f>
        <v>0</v>
      </c>
      <c r="M211" s="11">
        <f t="shared" si="19"/>
        <v>164.64</v>
      </c>
      <c r="N211" s="11">
        <f>'[1]TCE - ANEXO III - Preencher'!O220</f>
        <v>0.94</v>
      </c>
      <c r="O211" s="11">
        <f>'[1]TCE - ANEXO III - Preencher'!P220</f>
        <v>0</v>
      </c>
      <c r="P211" s="12">
        <f t="shared" si="20"/>
        <v>0.94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295.92</v>
      </c>
    </row>
    <row r="212" spans="1:28" s="1" customFormat="1" x14ac:dyDescent="0.25">
      <c r="A212" s="4">
        <f>IFERROR(VLOOKUP(B212,'[1]DADOS (OCULTAR)'!$P$3:$R$53,3,0),"")</f>
        <v>10988301000714</v>
      </c>
      <c r="B212" s="5" t="str">
        <f>'[1]TCE - ANEXO III - Preencher'!C221</f>
        <v>UPAE PETROLINA</v>
      </c>
      <c r="C212" s="6"/>
      <c r="D212" s="7" t="str">
        <f>'[1]TCE - ANEXO III - Preencher'!E221</f>
        <v>MICHEL FELIPE SENA GAMBOA DE SANTANA</v>
      </c>
      <c r="E212" s="5" t="str">
        <f>IF('[1]TCE - ANEXO III - Preencher'!F221="4 - Assistência Odontológica","2 - Outros Profissionais da Saúde",'[1]TCE - ANEXO II - Enviar TCE'!E211)</f>
        <v>2 - Outros Profissionais da Saúde</v>
      </c>
      <c r="F212" s="8" t="str">
        <f>'[1]TCE - ANEXO III - Preencher'!G221</f>
        <v>2235-05</v>
      </c>
      <c r="G212" s="9">
        <f>IF('[1]TCE - ANEXO III - Preencher'!H221="","",'[1]TCE - ANEXO III - Preencher'!H221)</f>
        <v>43952</v>
      </c>
      <c r="H212" s="10">
        <f>'[1]TCE - ANEXO III - Preencher'!I221</f>
        <v>37.270000000000003</v>
      </c>
      <c r="I212" s="10">
        <f>'[1]TCE - ANEXO III - Preencher'!J221</f>
        <v>298.19</v>
      </c>
      <c r="J212" s="10">
        <f>'[1]TCE - ANEXO III - Preencher'!K221</f>
        <v>0</v>
      </c>
      <c r="K212" s="11">
        <f>'[1]TCE - ANEXO III - Preencher'!L221</f>
        <v>216.09</v>
      </c>
      <c r="L212" s="11">
        <f>'[1]TCE - ANEXO III - Preencher'!M221</f>
        <v>2.99</v>
      </c>
      <c r="M212" s="11">
        <f t="shared" si="19"/>
        <v>213.1</v>
      </c>
      <c r="N212" s="11">
        <f>'[1]TCE - ANEXO III - Preencher'!O221</f>
        <v>1.97</v>
      </c>
      <c r="O212" s="11">
        <f>'[1]TCE - ANEXO III - Preencher'!P221</f>
        <v>0</v>
      </c>
      <c r="P212" s="12">
        <f t="shared" si="20"/>
        <v>1.97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550.53</v>
      </c>
    </row>
    <row r="213" spans="1:28" s="1" customFormat="1" x14ac:dyDescent="0.25">
      <c r="A213" s="4">
        <f>IFERROR(VLOOKUP(B213,'[1]DADOS (OCULTAR)'!$P$3:$R$53,3,0),"")</f>
        <v>10988301000714</v>
      </c>
      <c r="B213" s="5" t="str">
        <f>'[1]TCE - ANEXO III - Preencher'!C222</f>
        <v>UPAE PETROLINA</v>
      </c>
      <c r="C213" s="6"/>
      <c r="D213" s="7" t="str">
        <f>'[1]TCE - ANEXO III - Preencher'!E222</f>
        <v>MICHELE DE SOUZA CARDOSO</v>
      </c>
      <c r="E213" s="5" t="str">
        <f>IF('[1]TCE - ANEXO III - Preencher'!F222="4 - Assistência Odontológica","2 - Outros Profissionais da Saúde",'[1]TCE - ANEXO II - Enviar TCE'!E212)</f>
        <v>2 - Outros Profissionais da Saúde</v>
      </c>
      <c r="F213" s="8" t="str">
        <f>'[1]TCE - ANEXO III - Preencher'!G222</f>
        <v>3222-05</v>
      </c>
      <c r="G213" s="9">
        <f>IF('[1]TCE - ANEXO III - Preencher'!H222="","",'[1]TCE - ANEXO III - Preencher'!H222)</f>
        <v>43952</v>
      </c>
      <c r="H213" s="10">
        <f>'[1]TCE - ANEXO III - Preencher'!I222</f>
        <v>12.59</v>
      </c>
      <c r="I213" s="10">
        <f>'[1]TCE - ANEXO III - Preencher'!J222</f>
        <v>100.74</v>
      </c>
      <c r="J213" s="10">
        <f>'[1]TCE - ANEXO III - Preencher'!K222</f>
        <v>0</v>
      </c>
      <c r="K213" s="11">
        <f>'[1]TCE - ANEXO III - Preencher'!L222</f>
        <v>154.35</v>
      </c>
      <c r="L213" s="11">
        <f>'[1]TCE - ANEXO III - Preencher'!M222</f>
        <v>0</v>
      </c>
      <c r="M213" s="11">
        <f t="shared" si="19"/>
        <v>154.35</v>
      </c>
      <c r="N213" s="11">
        <f>'[1]TCE - ANEXO III - Preencher'!O222</f>
        <v>0.94</v>
      </c>
      <c r="O213" s="11">
        <f>'[1]TCE - ANEXO III - Preencher'!P222</f>
        <v>0</v>
      </c>
      <c r="P213" s="12">
        <f t="shared" si="20"/>
        <v>0.94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268.62</v>
      </c>
    </row>
    <row r="214" spans="1:28" s="1" customFormat="1" x14ac:dyDescent="0.25">
      <c r="A214" s="4">
        <f>IFERROR(VLOOKUP(B214,'[1]DADOS (OCULTAR)'!$P$3:$R$53,3,0),"")</f>
        <v>10988301000714</v>
      </c>
      <c r="B214" s="5" t="str">
        <f>'[1]TCE - ANEXO III - Preencher'!C223</f>
        <v>UPAE PETROLINA</v>
      </c>
      <c r="C214" s="6"/>
      <c r="D214" s="7" t="str">
        <f>'[1]TCE - ANEXO III - Preencher'!E223</f>
        <v>MICHELLE ROSS BRAZ RODRIGUES</v>
      </c>
      <c r="E214" s="5" t="str">
        <f>IF('[1]TCE - ANEXO III - Preencher'!F223="4 - Assistência Odontológica","2 - Outros Profissionais da Saúde",'[1]TCE - ANEXO II - Enviar TCE'!E213)</f>
        <v>2 - Outros Profissionais da Saúde</v>
      </c>
      <c r="F214" s="8" t="str">
        <f>'[1]TCE - ANEXO III - Preencher'!G223</f>
        <v>3222-05</v>
      </c>
      <c r="G214" s="9">
        <f>IF('[1]TCE - ANEXO III - Preencher'!H223="","",'[1]TCE - ANEXO III - Preencher'!H223)</f>
        <v>43952</v>
      </c>
      <c r="H214" s="10">
        <f>'[1]TCE - ANEXO III - Preencher'!I223</f>
        <v>5.0199999999999996</v>
      </c>
      <c r="I214" s="10">
        <f>'[1]TCE - ANEXO III - Preencher'!J223</f>
        <v>40.130000000000003</v>
      </c>
      <c r="J214" s="10">
        <f>'[1]TCE - ANEXO III - Preencher'!K223</f>
        <v>0</v>
      </c>
      <c r="K214" s="11">
        <f>'[1]TCE - ANEXO III - Preencher'!L223</f>
        <v>154.35</v>
      </c>
      <c r="L214" s="11">
        <f>'[1]TCE - ANEXO III - Preencher'!M223</f>
        <v>0</v>
      </c>
      <c r="M214" s="11">
        <f t="shared" si="19"/>
        <v>154.35</v>
      </c>
      <c r="N214" s="11">
        <f>'[1]TCE - ANEXO III - Preencher'!O223</f>
        <v>0.94</v>
      </c>
      <c r="O214" s="11">
        <f>'[1]TCE - ANEXO III - Preencher'!P223</f>
        <v>0</v>
      </c>
      <c r="P214" s="12">
        <f t="shared" si="20"/>
        <v>0.94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200.44</v>
      </c>
    </row>
    <row r="215" spans="1:28" s="1" customFormat="1" x14ac:dyDescent="0.25">
      <c r="A215" s="4">
        <f>IFERROR(VLOOKUP(B215,'[1]DADOS (OCULTAR)'!$P$3:$R$53,3,0),"")</f>
        <v>10988301000714</v>
      </c>
      <c r="B215" s="5" t="str">
        <f>'[1]TCE - ANEXO III - Preencher'!C224</f>
        <v>UPAE PETROLINA</v>
      </c>
      <c r="C215" s="6"/>
      <c r="D215" s="7" t="str">
        <f>'[1]TCE - ANEXO III - Preencher'!E224</f>
        <v>MILENA ALVES CAVALCANTE RESENDE</v>
      </c>
      <c r="E215" s="5" t="str">
        <f>IF('[1]TCE - ANEXO III - Preencher'!F224="4 - Assistência Odontológica","2 - Outros Profissionais da Saúde",'[1]TCE - ANEXO II - Enviar TCE'!E214)</f>
        <v>2 - Outros Profissionais da Saúde</v>
      </c>
      <c r="F215" s="8" t="str">
        <f>'[1]TCE - ANEXO III - Preencher'!G224</f>
        <v>5152-05</v>
      </c>
      <c r="G215" s="9">
        <f>IF('[1]TCE - ANEXO III - Preencher'!H224="","",'[1]TCE - ANEXO III - Preencher'!H224)</f>
        <v>43952</v>
      </c>
      <c r="H215" s="10">
        <f>'[1]TCE - ANEXO III - Preencher'!I224</f>
        <v>12.83</v>
      </c>
      <c r="I215" s="10">
        <f>'[1]TCE - ANEXO III - Preencher'!J224</f>
        <v>102.61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0.94</v>
      </c>
      <c r="O215" s="11">
        <f>'[1]TCE - ANEXO III - Preencher'!P224</f>
        <v>0</v>
      </c>
      <c r="P215" s="12">
        <f t="shared" si="20"/>
        <v>0.94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116.38</v>
      </c>
    </row>
    <row r="216" spans="1:28" s="1" customFormat="1" x14ac:dyDescent="0.25">
      <c r="A216" s="4">
        <f>IFERROR(VLOOKUP(B216,'[1]DADOS (OCULTAR)'!$P$3:$R$53,3,0),"")</f>
        <v>10988301000714</v>
      </c>
      <c r="B216" s="5" t="str">
        <f>'[1]TCE - ANEXO III - Preencher'!C225</f>
        <v>UPAE PETROLINA</v>
      </c>
      <c r="C216" s="6"/>
      <c r="D216" s="7" t="str">
        <f>'[1]TCE - ANEXO III - Preencher'!E225</f>
        <v>MILTON ROGERIO DA SILVA</v>
      </c>
      <c r="E216" s="5" t="str">
        <f>IF('[1]TCE - ANEXO III - Preencher'!F225="4 - Assistência Odontológica","2 - Outros Profissionais da Saúde",'[1]TCE - ANEXO II - Enviar TCE'!E215)</f>
        <v>3 - Administrativo</v>
      </c>
      <c r="F216" s="8" t="str">
        <f>'[1]TCE - ANEXO III - Preencher'!G225</f>
        <v>7823-20</v>
      </c>
      <c r="G216" s="9">
        <f>IF('[1]TCE - ANEXO III - Preencher'!H225="","",'[1]TCE - ANEXO III - Preencher'!H225)</f>
        <v>43952</v>
      </c>
      <c r="H216" s="10">
        <f>'[1]TCE - ANEXO III - Preencher'!I225</f>
        <v>19.12</v>
      </c>
      <c r="I216" s="10">
        <f>'[1]TCE - ANEXO III - Preencher'!J225</f>
        <v>152.97999999999999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0.94</v>
      </c>
      <c r="O216" s="11">
        <f>'[1]TCE - ANEXO III - Preencher'!P225</f>
        <v>0</v>
      </c>
      <c r="P216" s="12">
        <f t="shared" si="20"/>
        <v>0.94</v>
      </c>
      <c r="Q216" s="11">
        <f>'[1]TCE - ANEXO III - Preencher'!R225</f>
        <v>112</v>
      </c>
      <c r="R216" s="11">
        <f>'[1]TCE - ANEXO III - Preencher'!S225</f>
        <v>54</v>
      </c>
      <c r="S216" s="12">
        <f t="shared" si="21"/>
        <v>58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231.04</v>
      </c>
    </row>
    <row r="217" spans="1:28" s="1" customFormat="1" x14ac:dyDescent="0.25">
      <c r="A217" s="4">
        <f>IFERROR(VLOOKUP(B217,'[1]DADOS (OCULTAR)'!$P$3:$R$53,3,0),"")</f>
        <v>10988301000714</v>
      </c>
      <c r="B217" s="5" t="str">
        <f>'[1]TCE - ANEXO III - Preencher'!C226</f>
        <v>UPAE PETROLINA</v>
      </c>
      <c r="C217" s="6"/>
      <c r="D217" s="7" t="str">
        <f>'[1]TCE - ANEXO III - Preencher'!E226</f>
        <v>MISIA FERRAZ CAVALCANTI RAMOS</v>
      </c>
      <c r="E217" s="5" t="str">
        <f>IF('[1]TCE - ANEXO III - Preencher'!F226="4 - Assistência Odontológica","2 - Outros Profissionais da Saúde",'[1]TCE - ANEXO II - Enviar TCE'!E216)</f>
        <v>2 - Outros Profissionais da Saúde</v>
      </c>
      <c r="F217" s="8" t="str">
        <f>'[1]TCE - ANEXO III - Preencher'!G226</f>
        <v>2236-05</v>
      </c>
      <c r="G217" s="9">
        <f>IF('[1]TCE - ANEXO III - Preencher'!H226="","",'[1]TCE - ANEXO III - Preencher'!H226)</f>
        <v>43952</v>
      </c>
      <c r="H217" s="10">
        <f>'[1]TCE - ANEXO III - Preencher'!I226</f>
        <v>33.770000000000003</v>
      </c>
      <c r="I217" s="10">
        <f>'[1]TCE - ANEXO III - Preencher'!J226</f>
        <v>270.16000000000003</v>
      </c>
      <c r="J217" s="10">
        <f>'[1]TCE - ANEXO III - Preencher'!K226</f>
        <v>0</v>
      </c>
      <c r="K217" s="11">
        <f>'[1]TCE - ANEXO III - Preencher'!L226</f>
        <v>216.09</v>
      </c>
      <c r="L217" s="11">
        <f>'[1]TCE - ANEXO III - Preencher'!M226</f>
        <v>0</v>
      </c>
      <c r="M217" s="11">
        <f t="shared" si="19"/>
        <v>216.09</v>
      </c>
      <c r="N217" s="11">
        <f>'[1]TCE - ANEXO III - Preencher'!O226</f>
        <v>1.97</v>
      </c>
      <c r="O217" s="11">
        <f>'[1]TCE - ANEXO III - Preencher'!P226</f>
        <v>0</v>
      </c>
      <c r="P217" s="12">
        <f t="shared" si="20"/>
        <v>1.97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92.64</v>
      </c>
      <c r="U217" s="11">
        <f>'[1]TCE - ANEXO III - Preencher'!V226</f>
        <v>0</v>
      </c>
      <c r="V217" s="12">
        <f t="shared" si="22"/>
        <v>92.64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614.63</v>
      </c>
    </row>
    <row r="218" spans="1:28" s="1" customFormat="1" x14ac:dyDescent="0.25">
      <c r="A218" s="4">
        <f>IFERROR(VLOOKUP(B218,'[1]DADOS (OCULTAR)'!$P$3:$R$53,3,0),"")</f>
        <v>10988301000714</v>
      </c>
      <c r="B218" s="5" t="str">
        <f>'[1]TCE - ANEXO III - Preencher'!C227</f>
        <v>UPAE PETROLINA</v>
      </c>
      <c r="C218" s="6"/>
      <c r="D218" s="7" t="str">
        <f>'[1]TCE - ANEXO III - Preencher'!E227</f>
        <v>MONALIZA SANTANA DE CARVALHO</v>
      </c>
      <c r="E218" s="5" t="str">
        <f>IF('[1]TCE - ANEXO III - Preencher'!F227="4 - Assistência Odontológica","2 - Outros Profissionais da Saúde",'[1]TCE - ANEXO II - Enviar TCE'!E217)</f>
        <v>3 - Administrativo</v>
      </c>
      <c r="F218" s="8" t="str">
        <f>'[1]TCE - ANEXO III - Preencher'!G227</f>
        <v>3516-05</v>
      </c>
      <c r="G218" s="9">
        <f>IF('[1]TCE - ANEXO III - Preencher'!H227="","",'[1]TCE - ANEXO III - Preencher'!H227)</f>
        <v>43952</v>
      </c>
      <c r="H218" s="10">
        <f>'[1]TCE - ANEXO III - Preencher'!I227</f>
        <v>16.22</v>
      </c>
      <c r="I218" s="10">
        <f>'[1]TCE - ANEXO III - Preencher'!J227</f>
        <v>129.75</v>
      </c>
      <c r="J218" s="10">
        <f>'[1]TCE - ANEXO III - Preencher'!K227</f>
        <v>0</v>
      </c>
      <c r="K218" s="11">
        <f>'[1]TCE - ANEXO III - Preencher'!L227</f>
        <v>216.09</v>
      </c>
      <c r="L218" s="11">
        <f>'[1]TCE - ANEXO III - Preencher'!M227</f>
        <v>0</v>
      </c>
      <c r="M218" s="11">
        <f t="shared" si="19"/>
        <v>216.09</v>
      </c>
      <c r="N218" s="11">
        <f>'[1]TCE - ANEXO III - Preencher'!O227</f>
        <v>0.94</v>
      </c>
      <c r="O218" s="11">
        <f>'[1]TCE - ANEXO III - Preencher'!P227</f>
        <v>0</v>
      </c>
      <c r="P218" s="12">
        <f t="shared" si="20"/>
        <v>0.94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363</v>
      </c>
    </row>
    <row r="219" spans="1:28" s="1" customFormat="1" x14ac:dyDescent="0.25">
      <c r="A219" s="4">
        <f>IFERROR(VLOOKUP(B219,'[1]DADOS (OCULTAR)'!$P$3:$R$53,3,0),"")</f>
        <v>10988301000714</v>
      </c>
      <c r="B219" s="5" t="str">
        <f>'[1]TCE - ANEXO III - Preencher'!C228</f>
        <v>UPAE PETROLINA</v>
      </c>
      <c r="C219" s="6"/>
      <c r="D219" s="7" t="str">
        <f>'[1]TCE - ANEXO III - Preencher'!E228</f>
        <v>MYCHELA PATRICIA DA SILVA</v>
      </c>
      <c r="E219" s="5" t="str">
        <f>IF('[1]TCE - ANEXO III - Preencher'!F228="4 - Assistência Odontológica","2 - Outros Profissionais da Saúde",'[1]TCE - ANEXO II - Enviar TCE'!E218)</f>
        <v>2 - Outros Profissionais da Saúde</v>
      </c>
      <c r="F219" s="8" t="str">
        <f>'[1]TCE - ANEXO III - Preencher'!G228</f>
        <v>3241-15</v>
      </c>
      <c r="G219" s="9">
        <f>IF('[1]TCE - ANEXO III - Preencher'!H228="","",'[1]TCE - ANEXO III - Preencher'!H228)</f>
        <v>43952</v>
      </c>
      <c r="H219" s="10">
        <f>'[1]TCE - ANEXO III - Preencher'!I228</f>
        <v>45.07</v>
      </c>
      <c r="I219" s="10">
        <f>'[1]TCE - ANEXO III - Preencher'!J228</f>
        <v>480.91</v>
      </c>
      <c r="J219" s="10">
        <f>'[1]TCE - ANEXO III - Preencher'!K228</f>
        <v>0</v>
      </c>
      <c r="K219" s="11">
        <f>'[1]TCE - ANEXO III - Preencher'!L228</f>
        <v>216.09</v>
      </c>
      <c r="L219" s="11">
        <f>'[1]TCE - ANEXO III - Preencher'!M228</f>
        <v>8.14</v>
      </c>
      <c r="M219" s="11">
        <f t="shared" si="19"/>
        <v>207.95</v>
      </c>
      <c r="N219" s="11">
        <f>'[1]TCE - ANEXO III - Preencher'!O228</f>
        <v>0.94</v>
      </c>
      <c r="O219" s="11">
        <f>'[1]TCE - ANEXO III - Preencher'!P228</f>
        <v>0</v>
      </c>
      <c r="P219" s="12">
        <f t="shared" si="20"/>
        <v>0.94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734.87000000000012</v>
      </c>
    </row>
    <row r="220" spans="1:28" s="1" customFormat="1" x14ac:dyDescent="0.25">
      <c r="A220" s="4">
        <f>IFERROR(VLOOKUP(B220,'[1]DADOS (OCULTAR)'!$P$3:$R$53,3,0),"")</f>
        <v>10988301000714</v>
      </c>
      <c r="B220" s="5" t="str">
        <f>'[1]TCE - ANEXO III - Preencher'!C229</f>
        <v>UPAE PETROLINA</v>
      </c>
      <c r="C220" s="6"/>
      <c r="D220" s="7" t="str">
        <f>'[1]TCE - ANEXO III - Preencher'!E229</f>
        <v>NADJA DE ARAUJO SOUZA</v>
      </c>
      <c r="E220" s="5" t="str">
        <f>IF('[1]TCE - ANEXO III - Preencher'!F229="4 - Assistência Odontológica","2 - Outros Profissionais da Saúde",'[1]TCE - ANEXO II - Enviar TCE'!E219)</f>
        <v>3 - Administrativo</v>
      </c>
      <c r="F220" s="8" t="str">
        <f>'[1]TCE - ANEXO III - Preencher'!G229</f>
        <v>4110-10</v>
      </c>
      <c r="G220" s="9">
        <f>IF('[1]TCE - ANEXO III - Preencher'!H229="","",'[1]TCE - ANEXO III - Preencher'!H229)</f>
        <v>43952</v>
      </c>
      <c r="H220" s="10">
        <f>'[1]TCE - ANEXO III - Preencher'!I229</f>
        <v>13.64</v>
      </c>
      <c r="I220" s="10">
        <f>'[1]TCE - ANEXO III - Preencher'!J229</f>
        <v>109.11</v>
      </c>
      <c r="J220" s="10">
        <f>'[1]TCE - ANEXO III - Preencher'!K229</f>
        <v>0</v>
      </c>
      <c r="K220" s="11">
        <f>'[1]TCE - ANEXO III - Preencher'!L229</f>
        <v>216.09</v>
      </c>
      <c r="L220" s="11">
        <f>'[1]TCE - ANEXO III - Preencher'!M229</f>
        <v>26.43</v>
      </c>
      <c r="M220" s="11">
        <f t="shared" si="19"/>
        <v>189.66</v>
      </c>
      <c r="N220" s="11">
        <f>'[1]TCE - ANEXO III - Preencher'!O229</f>
        <v>0.94</v>
      </c>
      <c r="O220" s="11">
        <f>'[1]TCE - ANEXO III - Preencher'!P229</f>
        <v>0</v>
      </c>
      <c r="P220" s="12">
        <f t="shared" si="20"/>
        <v>0.94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313.34999999999997</v>
      </c>
    </row>
    <row r="221" spans="1:28" s="1" customFormat="1" x14ac:dyDescent="0.25">
      <c r="A221" s="4">
        <f>IFERROR(VLOOKUP(B221,'[1]DADOS (OCULTAR)'!$P$3:$R$53,3,0),"")</f>
        <v>10988301000714</v>
      </c>
      <c r="B221" s="5" t="str">
        <f>'[1]TCE - ANEXO III - Preencher'!C230</f>
        <v>UPAE PETROLINA</v>
      </c>
      <c r="C221" s="6"/>
      <c r="D221" s="7" t="str">
        <f>'[1]TCE - ANEXO III - Preencher'!E230</f>
        <v>NADYA THALITA NOVAES DOS SANTOS</v>
      </c>
      <c r="E221" s="5" t="str">
        <f>IF('[1]TCE - ANEXO III - Preencher'!F230="4 - Assistência Odontológica","2 - Outros Profissionais da Saúde",'[1]TCE - ANEXO II - Enviar TCE'!E220)</f>
        <v>2 - Outros Profissionais da Saúde</v>
      </c>
      <c r="F221" s="8" t="str">
        <f>'[1]TCE - ANEXO III - Preencher'!G230</f>
        <v>2235-05</v>
      </c>
      <c r="G221" s="9">
        <f>IF('[1]TCE - ANEXO III - Preencher'!H230="","",'[1]TCE - ANEXO III - Preencher'!H230)</f>
        <v>43952</v>
      </c>
      <c r="H221" s="10">
        <f>'[1]TCE - ANEXO III - Preencher'!I230</f>
        <v>25.84</v>
      </c>
      <c r="I221" s="10">
        <f>'[1]TCE - ANEXO III - Preencher'!J230</f>
        <v>206.72</v>
      </c>
      <c r="J221" s="10">
        <f>'[1]TCE - ANEXO III - Preencher'!K230</f>
        <v>0</v>
      </c>
      <c r="K221" s="11">
        <f>'[1]TCE - ANEXO III - Preencher'!L230</f>
        <v>154.35</v>
      </c>
      <c r="L221" s="11">
        <f>'[1]TCE - ANEXO III - Preencher'!M230</f>
        <v>2.3199999999999998</v>
      </c>
      <c r="M221" s="11">
        <f t="shared" si="19"/>
        <v>152.03</v>
      </c>
      <c r="N221" s="11">
        <f>'[1]TCE - ANEXO III - Preencher'!O230</f>
        <v>1.97</v>
      </c>
      <c r="O221" s="11">
        <f>'[1]TCE - ANEXO III - Preencher'!P230</f>
        <v>0</v>
      </c>
      <c r="P221" s="12">
        <f t="shared" si="20"/>
        <v>1.97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386.56000000000006</v>
      </c>
    </row>
    <row r="222" spans="1:28" s="1" customFormat="1" x14ac:dyDescent="0.25">
      <c r="A222" s="4">
        <f>IFERROR(VLOOKUP(B222,'[1]DADOS (OCULTAR)'!$P$3:$R$53,3,0),"")</f>
        <v>10988301000714</v>
      </c>
      <c r="B222" s="5" t="str">
        <f>'[1]TCE - ANEXO III - Preencher'!C231</f>
        <v>UPAE PETROLINA</v>
      </c>
      <c r="C222" s="6"/>
      <c r="D222" s="7" t="str">
        <f>'[1]TCE - ANEXO III - Preencher'!E231</f>
        <v>NATHALIA YASMINE ALVES DOS SANTOS</v>
      </c>
      <c r="E222" s="5" t="str">
        <f>IF('[1]TCE - ANEXO III - Preencher'!F231="4 - Assistência Odontológica","2 - Outros Profissionais da Saúde",'[1]TCE - ANEXO II - Enviar TCE'!E221)</f>
        <v>3 - Administrativo</v>
      </c>
      <c r="F222" s="8" t="str">
        <f>'[1]TCE - ANEXO III - Preencher'!G231</f>
        <v>4110-10</v>
      </c>
      <c r="G222" s="9">
        <f>IF('[1]TCE - ANEXO III - Preencher'!H231="","",'[1]TCE - ANEXO III - Preencher'!H231)</f>
        <v>43952</v>
      </c>
      <c r="H222" s="10">
        <f>'[1]TCE - ANEXO III - Preencher'!I231</f>
        <v>14.47</v>
      </c>
      <c r="I222" s="10">
        <f>'[1]TCE - ANEXO III - Preencher'!J231</f>
        <v>115.73</v>
      </c>
      <c r="J222" s="10">
        <f>'[1]TCE - ANEXO III - Preencher'!K231</f>
        <v>0</v>
      </c>
      <c r="K222" s="11">
        <f>'[1]TCE - ANEXO III - Preencher'!L231</f>
        <v>164.64</v>
      </c>
      <c r="L222" s="11">
        <f>'[1]TCE - ANEXO III - Preencher'!M231</f>
        <v>0</v>
      </c>
      <c r="M222" s="11">
        <f t="shared" si="19"/>
        <v>164.64</v>
      </c>
      <c r="N222" s="11">
        <f>'[1]TCE - ANEXO III - Preencher'!O231</f>
        <v>0.94</v>
      </c>
      <c r="O222" s="11">
        <f>'[1]TCE - ANEXO III - Preencher'!P231</f>
        <v>0</v>
      </c>
      <c r="P222" s="12">
        <f t="shared" si="20"/>
        <v>0.94</v>
      </c>
      <c r="Q222" s="11">
        <f>'[1]TCE - ANEXO III - Preencher'!R231</f>
        <v>112</v>
      </c>
      <c r="R222" s="11">
        <f>'[1]TCE - ANEXO III - Preencher'!S231</f>
        <v>62.7</v>
      </c>
      <c r="S222" s="12">
        <f t="shared" si="21"/>
        <v>49.3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345.08000000000004</v>
      </c>
    </row>
    <row r="223" spans="1:28" s="1" customFormat="1" x14ac:dyDescent="0.25">
      <c r="A223" s="4">
        <f>IFERROR(VLOOKUP(B223,'[1]DADOS (OCULTAR)'!$P$3:$R$53,3,0),"")</f>
        <v>10988301000714</v>
      </c>
      <c r="B223" s="5" t="str">
        <f>'[1]TCE - ANEXO III - Preencher'!C232</f>
        <v>UPAE PETROLINA</v>
      </c>
      <c r="C223" s="6"/>
      <c r="D223" s="7" t="str">
        <f>'[1]TCE - ANEXO III - Preencher'!E232</f>
        <v>NEILIANE MARIA ALENCAR</v>
      </c>
      <c r="E223" s="5" t="str">
        <f>IF('[1]TCE - ANEXO III - Preencher'!F232="4 - Assistência Odontológica","2 - Outros Profissionais da Saúde",'[1]TCE - ANEXO II - Enviar TCE'!E222)</f>
        <v>2 - Outros Profissionais da Saúde</v>
      </c>
      <c r="F223" s="8" t="str">
        <f>'[1]TCE - ANEXO III - Preencher'!G232</f>
        <v>2235-05</v>
      </c>
      <c r="G223" s="9">
        <f>IF('[1]TCE - ANEXO III - Preencher'!H232="","",'[1]TCE - ANEXO III - Preencher'!H232)</f>
        <v>43952</v>
      </c>
      <c r="H223" s="10">
        <f>'[1]TCE - ANEXO III - Preencher'!I232</f>
        <v>25.85</v>
      </c>
      <c r="I223" s="10">
        <f>'[1]TCE - ANEXO III - Preencher'!J232</f>
        <v>206.8</v>
      </c>
      <c r="J223" s="10">
        <f>'[1]TCE - ANEXO III - Preencher'!K232</f>
        <v>0</v>
      </c>
      <c r="K223" s="11">
        <f>'[1]TCE - ANEXO III - Preencher'!L232</f>
        <v>164.64</v>
      </c>
      <c r="L223" s="11">
        <f>'[1]TCE - ANEXO III - Preencher'!M232</f>
        <v>2.3199999999999998</v>
      </c>
      <c r="M223" s="11">
        <f t="shared" si="19"/>
        <v>162.32</v>
      </c>
      <c r="N223" s="11">
        <f>'[1]TCE - ANEXO III - Preencher'!O232</f>
        <v>1.97</v>
      </c>
      <c r="O223" s="11">
        <f>'[1]TCE - ANEXO III - Preencher'!P232</f>
        <v>0</v>
      </c>
      <c r="P223" s="12">
        <f t="shared" si="20"/>
        <v>1.97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396.94000000000005</v>
      </c>
    </row>
    <row r="224" spans="1:28" s="1" customFormat="1" x14ac:dyDescent="0.25">
      <c r="A224" s="4">
        <f>IFERROR(VLOOKUP(B224,'[1]DADOS (OCULTAR)'!$P$3:$R$53,3,0),"")</f>
        <v>10988301000714</v>
      </c>
      <c r="B224" s="5" t="str">
        <f>'[1]TCE - ANEXO III - Preencher'!C233</f>
        <v>UPAE PETROLINA</v>
      </c>
      <c r="C224" s="6"/>
      <c r="D224" s="7" t="str">
        <f>'[1]TCE - ANEXO III - Preencher'!E233</f>
        <v>NEMORA MAIARA SILVA DOS SANTOS</v>
      </c>
      <c r="E224" s="5" t="str">
        <f>IF('[1]TCE - ANEXO III - Preencher'!F233="4 - Assistência Odontológica","2 - Outros Profissionais da Saúde",'[1]TCE - ANEXO II - Enviar TCE'!E223)</f>
        <v>1 - Médico</v>
      </c>
      <c r="F224" s="8" t="str">
        <f>'[1]TCE - ANEXO III - Preencher'!G233</f>
        <v>2251-25</v>
      </c>
      <c r="G224" s="9">
        <f>IF('[1]TCE - ANEXO III - Preencher'!H233="","",'[1]TCE - ANEXO III - Preencher'!H233)</f>
        <v>43952</v>
      </c>
      <c r="H224" s="10">
        <f>'[1]TCE - ANEXO III - Preencher'!I233</f>
        <v>127.91</v>
      </c>
      <c r="I224" s="10">
        <f>'[1]TCE - ANEXO III - Preencher'!J233</f>
        <v>1023.29</v>
      </c>
      <c r="J224" s="10">
        <f>'[1]TCE - ANEXO III - Preencher'!K233</f>
        <v>0</v>
      </c>
      <c r="K224" s="11">
        <f>'[1]TCE - ANEXO III - Preencher'!L233</f>
        <v>154.35</v>
      </c>
      <c r="L224" s="11">
        <f>'[1]TCE - ANEXO III - Preencher'!M233</f>
        <v>0</v>
      </c>
      <c r="M224" s="11">
        <f t="shared" si="19"/>
        <v>154.35</v>
      </c>
      <c r="N224" s="11">
        <f>'[1]TCE - ANEXO III - Preencher'!O233</f>
        <v>7.49</v>
      </c>
      <c r="O224" s="11">
        <f>'[1]TCE - ANEXO III - Preencher'!P233</f>
        <v>0</v>
      </c>
      <c r="P224" s="12">
        <f t="shared" si="20"/>
        <v>7.49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1313.04</v>
      </c>
    </row>
    <row r="225" spans="1:28" s="1" customFormat="1" x14ac:dyDescent="0.25">
      <c r="A225" s="4">
        <f>IFERROR(VLOOKUP(B225,'[1]DADOS (OCULTAR)'!$P$3:$R$53,3,0),"")</f>
        <v>10988301000714</v>
      </c>
      <c r="B225" s="5" t="str">
        <f>'[1]TCE - ANEXO III - Preencher'!C234</f>
        <v>UPAE PETROLINA</v>
      </c>
      <c r="C225" s="6"/>
      <c r="D225" s="7" t="str">
        <f>'[1]TCE - ANEXO III - Preencher'!E234</f>
        <v>OMAIARA DANTAS GUIMARAES</v>
      </c>
      <c r="E225" s="5" t="str">
        <f>IF('[1]TCE - ANEXO III - Preencher'!F234="4 - Assistência Odontológica","2 - Outros Profissionais da Saúde",'[1]TCE - ANEXO II - Enviar TCE'!E224)</f>
        <v>2 - Outros Profissionais da Saúde</v>
      </c>
      <c r="F225" s="8" t="str">
        <f>'[1]TCE - ANEXO III - Preencher'!G234</f>
        <v>3241-15</v>
      </c>
      <c r="G225" s="9">
        <f>IF('[1]TCE - ANEXO III - Preencher'!H234="","",'[1]TCE - ANEXO III - Preencher'!H234)</f>
        <v>43952</v>
      </c>
      <c r="H225" s="10">
        <f>'[1]TCE - ANEXO III - Preencher'!I234</f>
        <v>37.520000000000003</v>
      </c>
      <c r="I225" s="10">
        <f>'[1]TCE - ANEXO III - Preencher'!J234</f>
        <v>307.02999999999997</v>
      </c>
      <c r="J225" s="10">
        <f>'[1]TCE - ANEXO III - Preencher'!K234</f>
        <v>0</v>
      </c>
      <c r="K225" s="11">
        <f>'[1]TCE - ANEXO III - Preencher'!L234</f>
        <v>154.35</v>
      </c>
      <c r="L225" s="11">
        <f>'[1]TCE - ANEXO III - Preencher'!M234</f>
        <v>8.14</v>
      </c>
      <c r="M225" s="11">
        <f t="shared" si="19"/>
        <v>146.20999999999998</v>
      </c>
      <c r="N225" s="11">
        <f>'[1]TCE - ANEXO III - Preencher'!O234</f>
        <v>0.94</v>
      </c>
      <c r="O225" s="11">
        <f>'[1]TCE - ANEXO III - Preencher'!P234</f>
        <v>0</v>
      </c>
      <c r="P225" s="12">
        <f t="shared" si="20"/>
        <v>0.94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491.69999999999993</v>
      </c>
    </row>
    <row r="226" spans="1:28" s="1" customFormat="1" x14ac:dyDescent="0.25">
      <c r="A226" s="4">
        <f>IFERROR(VLOOKUP(B226,'[1]DADOS (OCULTAR)'!$P$3:$R$53,3,0),"")</f>
        <v>10988301000714</v>
      </c>
      <c r="B226" s="5" t="str">
        <f>'[1]TCE - ANEXO III - Preencher'!C235</f>
        <v>UPAE PETROLINA</v>
      </c>
      <c r="C226" s="6"/>
      <c r="D226" s="7" t="str">
        <f>'[1]TCE - ANEXO III - Preencher'!E235</f>
        <v>OSCAR MARIO HERRERA RIVERA</v>
      </c>
      <c r="E226" s="5" t="str">
        <f>IF('[1]TCE - ANEXO III - Preencher'!F235="4 - Assistência Odontológica","2 - Outros Profissionais da Saúde",'[1]TCE - ANEXO II - Enviar TCE'!E225)</f>
        <v>1 - Médico</v>
      </c>
      <c r="F226" s="8" t="str">
        <f>'[1]TCE - ANEXO III - Preencher'!G235</f>
        <v>2251-25</v>
      </c>
      <c r="G226" s="9">
        <f>IF('[1]TCE - ANEXO III - Preencher'!H235="","",'[1]TCE - ANEXO III - Preencher'!H235)</f>
        <v>43952</v>
      </c>
      <c r="H226" s="10">
        <f>'[1]TCE - ANEXO III - Preencher'!I235</f>
        <v>116.67</v>
      </c>
      <c r="I226" s="10">
        <f>'[1]TCE - ANEXO III - Preencher'!J235</f>
        <v>933.35</v>
      </c>
      <c r="J226" s="10">
        <f>'[1]TCE - ANEXO III - Preencher'!K235</f>
        <v>0</v>
      </c>
      <c r="K226" s="11">
        <f>'[1]TCE - ANEXO III - Preencher'!L235</f>
        <v>216.09</v>
      </c>
      <c r="L226" s="11">
        <f>'[1]TCE - ANEXO III - Preencher'!M235</f>
        <v>19.010000000000002</v>
      </c>
      <c r="M226" s="11">
        <f t="shared" si="19"/>
        <v>197.08</v>
      </c>
      <c r="N226" s="11">
        <f>'[1]TCE - ANEXO III - Preencher'!O235</f>
        <v>7.49</v>
      </c>
      <c r="O226" s="11">
        <f>'[1]TCE - ANEXO III - Preencher'!P235</f>
        <v>0</v>
      </c>
      <c r="P226" s="12">
        <f t="shared" si="20"/>
        <v>7.49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1254.5899999999999</v>
      </c>
    </row>
    <row r="227" spans="1:28" s="1" customFormat="1" x14ac:dyDescent="0.25">
      <c r="A227" s="4">
        <f>IFERROR(VLOOKUP(B227,'[1]DADOS (OCULTAR)'!$P$3:$R$53,3,0),"")</f>
        <v>10988301000714</v>
      </c>
      <c r="B227" s="5" t="str">
        <f>'[1]TCE - ANEXO III - Preencher'!C236</f>
        <v>UPAE PETROLINA</v>
      </c>
      <c r="C227" s="6"/>
      <c r="D227" s="7" t="str">
        <f>'[1]TCE - ANEXO III - Preencher'!E236</f>
        <v>PATRICIA FERNANDA DE SOUZA SA</v>
      </c>
      <c r="E227" s="5" t="str">
        <f>IF('[1]TCE - ANEXO III - Preencher'!F236="4 - Assistência Odontológica","2 - Outros Profissionais da Saúde",'[1]TCE - ANEXO II - Enviar TCE'!E226)</f>
        <v>2 - Outros Profissionais da Saúde</v>
      </c>
      <c r="F227" s="8" t="str">
        <f>'[1]TCE - ANEXO III - Preencher'!G236</f>
        <v>3222-05</v>
      </c>
      <c r="G227" s="9">
        <f>IF('[1]TCE - ANEXO III - Preencher'!H236="","",'[1]TCE - ANEXO III - Preencher'!H236)</f>
        <v>43952</v>
      </c>
      <c r="H227" s="10">
        <f>'[1]TCE - ANEXO III - Preencher'!I236</f>
        <v>14.98</v>
      </c>
      <c r="I227" s="10">
        <f>'[1]TCE - ANEXO III - Preencher'!J236</f>
        <v>119.81</v>
      </c>
      <c r="J227" s="10">
        <f>'[1]TCE - ANEXO III - Preencher'!K236</f>
        <v>0</v>
      </c>
      <c r="K227" s="11">
        <f>'[1]TCE - ANEXO III - Preencher'!L236</f>
        <v>216.09</v>
      </c>
      <c r="L227" s="11">
        <f>'[1]TCE - ANEXO III - Preencher'!M236</f>
        <v>0</v>
      </c>
      <c r="M227" s="11">
        <f t="shared" si="19"/>
        <v>216.09</v>
      </c>
      <c r="N227" s="11">
        <f>'[1]TCE - ANEXO III - Preencher'!O236</f>
        <v>0.94</v>
      </c>
      <c r="O227" s="11">
        <f>'[1]TCE - ANEXO III - Preencher'!P236</f>
        <v>0</v>
      </c>
      <c r="P227" s="12">
        <f t="shared" si="20"/>
        <v>0.94</v>
      </c>
      <c r="Q227" s="11">
        <f>'[1]TCE - ANEXO III - Preencher'!R236</f>
        <v>112</v>
      </c>
      <c r="R227" s="11">
        <f>'[1]TCE - ANEXO III - Preencher'!S236</f>
        <v>62.7</v>
      </c>
      <c r="S227" s="12">
        <f t="shared" si="21"/>
        <v>49.3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401.12</v>
      </c>
    </row>
    <row r="228" spans="1:28" s="1" customFormat="1" x14ac:dyDescent="0.25">
      <c r="A228" s="4">
        <f>IFERROR(VLOOKUP(B228,'[1]DADOS (OCULTAR)'!$P$3:$R$53,3,0),"")</f>
        <v>10988301000714</v>
      </c>
      <c r="B228" s="5" t="str">
        <f>'[1]TCE - ANEXO III - Preencher'!C237</f>
        <v>UPAE PETROLINA</v>
      </c>
      <c r="C228" s="6"/>
      <c r="D228" s="7" t="str">
        <f>'[1]TCE - ANEXO III - Preencher'!E237</f>
        <v>PEDRO ALCANTARA LUCENA MOURA</v>
      </c>
      <c r="E228" s="5" t="str">
        <f>IF('[1]TCE - ANEXO III - Preencher'!F237="4 - Assistência Odontológica","2 - Outros Profissionais da Saúde",'[1]TCE - ANEXO II - Enviar TCE'!E227)</f>
        <v>1 - Médico</v>
      </c>
      <c r="F228" s="8" t="str">
        <f>'[1]TCE - ANEXO III - Preencher'!G237</f>
        <v>2251-25</v>
      </c>
      <c r="G228" s="9">
        <f>IF('[1]TCE - ANEXO III - Preencher'!H237="","",'[1]TCE - ANEXO III - Preencher'!H237)</f>
        <v>43952</v>
      </c>
      <c r="H228" s="10">
        <f>'[1]TCE - ANEXO III - Preencher'!I237</f>
        <v>50.4</v>
      </c>
      <c r="I228" s="10">
        <f>'[1]TCE - ANEXO III - Preencher'!J237</f>
        <v>403.17</v>
      </c>
      <c r="J228" s="10">
        <f>'[1]TCE - ANEXO III - Preencher'!K237</f>
        <v>0</v>
      </c>
      <c r="K228" s="11">
        <f>'[1]TCE - ANEXO III - Preencher'!L237</f>
        <v>216.09</v>
      </c>
      <c r="L228" s="11">
        <f>'[1]TCE - ANEXO III - Preencher'!M237</f>
        <v>0</v>
      </c>
      <c r="M228" s="11">
        <f t="shared" si="19"/>
        <v>216.09</v>
      </c>
      <c r="N228" s="11">
        <f>'[1]TCE - ANEXO III - Preencher'!O237</f>
        <v>7.49</v>
      </c>
      <c r="O228" s="11">
        <f>'[1]TCE - ANEXO III - Preencher'!P237</f>
        <v>0</v>
      </c>
      <c r="P228" s="12">
        <f t="shared" si="20"/>
        <v>7.49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677.15</v>
      </c>
    </row>
    <row r="229" spans="1:28" s="1" customFormat="1" x14ac:dyDescent="0.25">
      <c r="A229" s="4">
        <f>IFERROR(VLOOKUP(B229,'[1]DADOS (OCULTAR)'!$P$3:$R$53,3,0),"")</f>
        <v>10988301000714</v>
      </c>
      <c r="B229" s="5" t="str">
        <f>'[1]TCE - ANEXO III - Preencher'!C238</f>
        <v>UPAE PETROLINA</v>
      </c>
      <c r="C229" s="6"/>
      <c r="D229" s="7" t="str">
        <f>'[1]TCE - ANEXO III - Preencher'!E238</f>
        <v>PEDRO HENRIQUE SAMPAIO OLIVEIRA</v>
      </c>
      <c r="E229" s="5" t="str">
        <f>IF('[1]TCE - ANEXO III - Preencher'!F238="4 - Assistência Odontológica","2 - Outros Profissionais da Saúde",'[1]TCE - ANEXO II - Enviar TCE'!E228)</f>
        <v>1 - Médico</v>
      </c>
      <c r="F229" s="8" t="str">
        <f>'[1]TCE - ANEXO III - Preencher'!G238</f>
        <v>2251-25</v>
      </c>
      <c r="G229" s="9">
        <f>IF('[1]TCE - ANEXO III - Preencher'!H238="","",'[1]TCE - ANEXO III - Preencher'!H238)</f>
        <v>43952</v>
      </c>
      <c r="H229" s="10">
        <f>'[1]TCE - ANEXO III - Preencher'!I238</f>
        <v>117.54</v>
      </c>
      <c r="I229" s="10">
        <f>'[1]TCE - ANEXO III - Preencher'!J238</f>
        <v>940.28</v>
      </c>
      <c r="J229" s="10">
        <f>'[1]TCE - ANEXO III - Preencher'!K238</f>
        <v>0</v>
      </c>
      <c r="K229" s="11">
        <f>'[1]TCE - ANEXO III - Preencher'!L238</f>
        <v>216.09</v>
      </c>
      <c r="L229" s="11">
        <f>'[1]TCE - ANEXO III - Preencher'!M238</f>
        <v>25.34</v>
      </c>
      <c r="M229" s="11">
        <f t="shared" si="19"/>
        <v>190.75</v>
      </c>
      <c r="N229" s="11">
        <f>'[1]TCE - ANEXO III - Preencher'!O238</f>
        <v>7.49</v>
      </c>
      <c r="O229" s="11">
        <f>'[1]TCE - ANEXO III - Preencher'!P238</f>
        <v>0</v>
      </c>
      <c r="P229" s="12">
        <f t="shared" si="20"/>
        <v>7.49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1256.06</v>
      </c>
    </row>
    <row r="230" spans="1:28" s="1" customFormat="1" x14ac:dyDescent="0.25">
      <c r="A230" s="4">
        <f>IFERROR(VLOOKUP(B230,'[1]DADOS (OCULTAR)'!$P$3:$R$53,3,0),"")</f>
        <v>10988301000714</v>
      </c>
      <c r="B230" s="5" t="str">
        <f>'[1]TCE - ANEXO III - Preencher'!C239</f>
        <v>UPAE PETROLINA</v>
      </c>
      <c r="C230" s="6"/>
      <c r="D230" s="7" t="str">
        <f>'[1]TCE - ANEXO III - Preencher'!E239</f>
        <v>POLIANA DA SILVA GOMES</v>
      </c>
      <c r="E230" s="5" t="str">
        <f>IF('[1]TCE - ANEXO III - Preencher'!F239="4 - Assistência Odontológica","2 - Outros Profissionais da Saúde",'[1]TCE - ANEXO II - Enviar TCE'!E229)</f>
        <v>3 - Administrativo</v>
      </c>
      <c r="F230" s="8" t="str">
        <f>'[1]TCE - ANEXO III - Preencher'!G239</f>
        <v>4110-10</v>
      </c>
      <c r="G230" s="9">
        <f>IF('[1]TCE - ANEXO III - Preencher'!H239="","",'[1]TCE - ANEXO III - Preencher'!H239)</f>
        <v>43952</v>
      </c>
      <c r="H230" s="10">
        <f>'[1]TCE - ANEXO III - Preencher'!I239</f>
        <v>13.95</v>
      </c>
      <c r="I230" s="10">
        <f>'[1]TCE - ANEXO III - Preencher'!J239</f>
        <v>111.61</v>
      </c>
      <c r="J230" s="10">
        <f>'[1]TCE - ANEXO III - Preencher'!K239</f>
        <v>0</v>
      </c>
      <c r="K230" s="11">
        <f>'[1]TCE - ANEXO III - Preencher'!L239</f>
        <v>164.64</v>
      </c>
      <c r="L230" s="11">
        <f>'[1]TCE - ANEXO III - Preencher'!M239</f>
        <v>0</v>
      </c>
      <c r="M230" s="11">
        <f t="shared" si="19"/>
        <v>164.64</v>
      </c>
      <c r="N230" s="11">
        <f>'[1]TCE - ANEXO III - Preencher'!O239</f>
        <v>0.94</v>
      </c>
      <c r="O230" s="11">
        <f>'[1]TCE - ANEXO III - Preencher'!P239</f>
        <v>0</v>
      </c>
      <c r="P230" s="12">
        <f t="shared" si="20"/>
        <v>0.94</v>
      </c>
      <c r="Q230" s="11">
        <f>'[1]TCE - ANEXO III - Preencher'!R239</f>
        <v>224</v>
      </c>
      <c r="R230" s="11">
        <f>'[1]TCE - ANEXO III - Preencher'!S239</f>
        <v>48.07</v>
      </c>
      <c r="S230" s="12">
        <f t="shared" si="21"/>
        <v>175.93</v>
      </c>
      <c r="T230" s="11">
        <f>'[1]TCE - ANEXO III - Preencher'!U239</f>
        <v>49.07</v>
      </c>
      <c r="U230" s="11">
        <f>'[1]TCE - ANEXO III - Preencher'!V239</f>
        <v>0</v>
      </c>
      <c r="V230" s="12">
        <f t="shared" si="22"/>
        <v>49.07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516.14</v>
      </c>
    </row>
    <row r="231" spans="1:28" s="1" customFormat="1" x14ac:dyDescent="0.25">
      <c r="A231" s="4">
        <f>IFERROR(VLOOKUP(B231,'[1]DADOS (OCULTAR)'!$P$3:$R$53,3,0),"")</f>
        <v>10988301000714</v>
      </c>
      <c r="B231" s="5" t="str">
        <f>'[1]TCE - ANEXO III - Preencher'!C240</f>
        <v>UPAE PETROLINA</v>
      </c>
      <c r="C231" s="6"/>
      <c r="D231" s="7" t="str">
        <f>'[1]TCE - ANEXO III - Preencher'!E240</f>
        <v>POLIANA DE SOUZA CRUZ</v>
      </c>
      <c r="E231" s="5" t="str">
        <f>IF('[1]TCE - ANEXO III - Preencher'!F240="4 - Assistência Odontológica","2 - Outros Profissionais da Saúde",'[1]TCE - ANEXO II - Enviar TCE'!E230)</f>
        <v>2 - Outros Profissionais da Saúde</v>
      </c>
      <c r="F231" s="8" t="str">
        <f>'[1]TCE - ANEXO III - Preencher'!G240</f>
        <v>5152-05</v>
      </c>
      <c r="G231" s="9">
        <f>IF('[1]TCE - ANEXO III - Preencher'!H240="","",'[1]TCE - ANEXO III - Preencher'!H240)</f>
        <v>43952</v>
      </c>
      <c r="H231" s="10">
        <f>'[1]TCE - ANEXO III - Preencher'!I240</f>
        <v>15.05</v>
      </c>
      <c r="I231" s="10">
        <f>'[1]TCE - ANEXO III - Preencher'!J240</f>
        <v>120.36</v>
      </c>
      <c r="J231" s="10">
        <f>'[1]TCE - ANEXO III - Preencher'!K240</f>
        <v>0</v>
      </c>
      <c r="K231" s="11">
        <f>'[1]TCE - ANEXO III - Preencher'!L240</f>
        <v>154.35</v>
      </c>
      <c r="L231" s="11">
        <f>'[1]TCE - ANEXO III - Preencher'!M240</f>
        <v>0</v>
      </c>
      <c r="M231" s="11">
        <f t="shared" si="19"/>
        <v>154.35</v>
      </c>
      <c r="N231" s="11">
        <f>'[1]TCE - ANEXO III - Preencher'!O240</f>
        <v>0.94</v>
      </c>
      <c r="O231" s="11">
        <f>'[1]TCE - ANEXO III - Preencher'!P240</f>
        <v>0</v>
      </c>
      <c r="P231" s="12">
        <f t="shared" si="20"/>
        <v>0.94</v>
      </c>
      <c r="Q231" s="11">
        <f>'[1]TCE - ANEXO III - Preencher'!R240</f>
        <v>224</v>
      </c>
      <c r="R231" s="11">
        <f>'[1]TCE - ANEXO III - Preencher'!S240</f>
        <v>54</v>
      </c>
      <c r="S231" s="12">
        <f t="shared" si="21"/>
        <v>170</v>
      </c>
      <c r="T231" s="11">
        <f>'[1]TCE - ANEXO III - Preencher'!U240</f>
        <v>57</v>
      </c>
      <c r="U231" s="11">
        <f>'[1]TCE - ANEXO III - Preencher'!V240</f>
        <v>0</v>
      </c>
      <c r="V231" s="12">
        <f t="shared" si="22"/>
        <v>57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517.70000000000005</v>
      </c>
    </row>
    <row r="232" spans="1:28" s="1" customFormat="1" x14ac:dyDescent="0.25">
      <c r="A232" s="4">
        <f>IFERROR(VLOOKUP(B232,'[1]DADOS (OCULTAR)'!$P$3:$R$53,3,0),"")</f>
        <v>10988301000714</v>
      </c>
      <c r="B232" s="5" t="str">
        <f>'[1]TCE - ANEXO III - Preencher'!C241</f>
        <v>UPAE PETROLINA</v>
      </c>
      <c r="C232" s="6"/>
      <c r="D232" s="7" t="str">
        <f>'[1]TCE - ANEXO III - Preencher'!E241</f>
        <v>POLIANA GONZAGA DOS SANTOS</v>
      </c>
      <c r="E232" s="5" t="str">
        <f>IF('[1]TCE - ANEXO III - Preencher'!F241="4 - Assistência Odontológica","2 - Outros Profissionais da Saúde",'[1]TCE - ANEXO II - Enviar TCE'!E231)</f>
        <v>2 - Outros Profissionais da Saúde</v>
      </c>
      <c r="F232" s="8" t="str">
        <f>'[1]TCE - ANEXO III - Preencher'!G241</f>
        <v>3222-05</v>
      </c>
      <c r="G232" s="9">
        <f>IF('[1]TCE - ANEXO III - Preencher'!H241="","",'[1]TCE - ANEXO III - Preencher'!H241)</f>
        <v>43952</v>
      </c>
      <c r="H232" s="10">
        <f>'[1]TCE - ANEXO III - Preencher'!I241</f>
        <v>13.03</v>
      </c>
      <c r="I232" s="10">
        <f>'[1]TCE - ANEXO III - Preencher'!J241</f>
        <v>104.27</v>
      </c>
      <c r="J232" s="10">
        <f>'[1]TCE - ANEXO III - Preencher'!K241</f>
        <v>0</v>
      </c>
      <c r="K232" s="11">
        <f>'[1]TCE - ANEXO III - Preencher'!L241</f>
        <v>154.35</v>
      </c>
      <c r="L232" s="11">
        <f>'[1]TCE - ANEXO III - Preencher'!M241</f>
        <v>0</v>
      </c>
      <c r="M232" s="11">
        <f t="shared" si="19"/>
        <v>154.35</v>
      </c>
      <c r="N232" s="11">
        <f>'[1]TCE - ANEXO III - Preencher'!O241</f>
        <v>0.94</v>
      </c>
      <c r="O232" s="11">
        <f>'[1]TCE - ANEXO III - Preencher'!P241</f>
        <v>0</v>
      </c>
      <c r="P232" s="12">
        <f t="shared" si="20"/>
        <v>0.94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85.33</v>
      </c>
      <c r="U232" s="11">
        <f>'[1]TCE - ANEXO III - Preencher'!V241</f>
        <v>0</v>
      </c>
      <c r="V232" s="12">
        <f t="shared" si="22"/>
        <v>85.33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357.91999999999996</v>
      </c>
    </row>
    <row r="233" spans="1:28" s="1" customFormat="1" x14ac:dyDescent="0.25">
      <c r="A233" s="4">
        <f>IFERROR(VLOOKUP(B233,'[1]DADOS (OCULTAR)'!$P$3:$R$53,3,0),"")</f>
        <v>10988301000714</v>
      </c>
      <c r="B233" s="5" t="str">
        <f>'[1]TCE - ANEXO III - Preencher'!C242</f>
        <v>UPAE PETROLINA</v>
      </c>
      <c r="C233" s="6"/>
      <c r="D233" s="7" t="str">
        <f>'[1]TCE - ANEXO III - Preencher'!E242</f>
        <v>RAFAEL DE ABREU MAYNART</v>
      </c>
      <c r="E233" s="5" t="str">
        <f>IF('[1]TCE - ANEXO III - Preencher'!F242="4 - Assistência Odontológica","2 - Outros Profissionais da Saúde",'[1]TCE - ANEXO II - Enviar TCE'!E232)</f>
        <v>1 - Médico</v>
      </c>
      <c r="F233" s="8" t="str">
        <f>'[1]TCE - ANEXO III - Preencher'!G242</f>
        <v>2251-25</v>
      </c>
      <c r="G233" s="9">
        <f>IF('[1]TCE - ANEXO III - Preencher'!H242="","",'[1]TCE - ANEXO III - Preencher'!H242)</f>
        <v>43952</v>
      </c>
      <c r="H233" s="10">
        <f>'[1]TCE - ANEXO III - Preencher'!I242</f>
        <v>197.72</v>
      </c>
      <c r="I233" s="10">
        <f>'[1]TCE - ANEXO III - Preencher'!J242</f>
        <v>1970.86</v>
      </c>
      <c r="J233" s="10">
        <f>'[1]TCE - ANEXO III - Preencher'!K242</f>
        <v>10453.76</v>
      </c>
      <c r="K233" s="11">
        <f>'[1]TCE - ANEXO III - Preencher'!L242</f>
        <v>164.64</v>
      </c>
      <c r="L233" s="11">
        <f>'[1]TCE - ANEXO III - Preencher'!M242</f>
        <v>22.18</v>
      </c>
      <c r="M233" s="11">
        <f t="shared" si="19"/>
        <v>142.45999999999998</v>
      </c>
      <c r="N233" s="11">
        <f>'[1]TCE - ANEXO III - Preencher'!O242</f>
        <v>7.49</v>
      </c>
      <c r="O233" s="11">
        <f>'[1]TCE - ANEXO III - Preencher'!P242</f>
        <v>0</v>
      </c>
      <c r="P233" s="12">
        <f t="shared" si="20"/>
        <v>7.49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12772.289999999999</v>
      </c>
    </row>
    <row r="234" spans="1:28" s="1" customFormat="1" x14ac:dyDescent="0.25">
      <c r="A234" s="4">
        <f>IFERROR(VLOOKUP(B234,'[1]DADOS (OCULTAR)'!$P$3:$R$53,3,0),"")</f>
        <v>10988301000714</v>
      </c>
      <c r="B234" s="5" t="str">
        <f>'[1]TCE - ANEXO III - Preencher'!C243</f>
        <v>UPAE PETROLINA</v>
      </c>
      <c r="C234" s="6"/>
      <c r="D234" s="7" t="str">
        <f>'[1]TCE - ANEXO III - Preencher'!E243</f>
        <v>RAIMUNDA MARIA PEREIRA</v>
      </c>
      <c r="E234" s="5" t="str">
        <f>IF('[1]TCE - ANEXO III - Preencher'!F243="4 - Assistência Odontológica","2 - Outros Profissionais da Saúde",'[1]TCE - ANEXO II - Enviar TCE'!E233)</f>
        <v>2 - Outros Profissionais da Saúde</v>
      </c>
      <c r="F234" s="8" t="str">
        <f>'[1]TCE - ANEXO III - Preencher'!G243</f>
        <v>3222-05</v>
      </c>
      <c r="G234" s="9">
        <f>IF('[1]TCE - ANEXO III - Preencher'!H243="","",'[1]TCE - ANEXO III - Preencher'!H243)</f>
        <v>43952</v>
      </c>
      <c r="H234" s="10">
        <f>'[1]TCE - ANEXO III - Preencher'!I243</f>
        <v>13.84</v>
      </c>
      <c r="I234" s="10">
        <f>'[1]TCE - ANEXO III - Preencher'!J243</f>
        <v>110.72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0.94</v>
      </c>
      <c r="O234" s="11">
        <f>'[1]TCE - ANEXO III - Preencher'!P243</f>
        <v>0</v>
      </c>
      <c r="P234" s="12">
        <f t="shared" si="20"/>
        <v>0.94</v>
      </c>
      <c r="Q234" s="11">
        <f>'[1]TCE - ANEXO III - Preencher'!R243</f>
        <v>112</v>
      </c>
      <c r="R234" s="11">
        <f>'[1]TCE - ANEXO III - Preencher'!S243</f>
        <v>60.61</v>
      </c>
      <c r="S234" s="12">
        <f t="shared" si="21"/>
        <v>51.39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176.89</v>
      </c>
    </row>
    <row r="235" spans="1:28" s="1" customFormat="1" x14ac:dyDescent="0.25">
      <c r="A235" s="4">
        <f>IFERROR(VLOOKUP(B235,'[1]DADOS (OCULTAR)'!$P$3:$R$53,3,0),"")</f>
        <v>10988301000714</v>
      </c>
      <c r="B235" s="5" t="str">
        <f>'[1]TCE - ANEXO III - Preencher'!C244</f>
        <v>UPAE PETROLINA</v>
      </c>
      <c r="C235" s="6"/>
      <c r="D235" s="7" t="str">
        <f>'[1]TCE - ANEXO III - Preencher'!E244</f>
        <v>RAIMUNDA MIRANDA BORGES</v>
      </c>
      <c r="E235" s="5" t="str">
        <f>IF('[1]TCE - ANEXO III - Preencher'!F244="4 - Assistência Odontológica","2 - Outros Profissionais da Saúde",'[1]TCE - ANEXO II - Enviar TCE'!E234)</f>
        <v>2 - Outros Profissionais da Saúde</v>
      </c>
      <c r="F235" s="8" t="str">
        <f>'[1]TCE - ANEXO III - Preencher'!G244</f>
        <v>2516-05</v>
      </c>
      <c r="G235" s="9">
        <f>IF('[1]TCE - ANEXO III - Preencher'!H244="","",'[1]TCE - ANEXO III - Preencher'!H244)</f>
        <v>43952</v>
      </c>
      <c r="H235" s="10">
        <f>'[1]TCE - ANEXO III - Preencher'!I244</f>
        <v>25.55</v>
      </c>
      <c r="I235" s="10">
        <f>'[1]TCE - ANEXO III - Preencher'!J244</f>
        <v>204.38</v>
      </c>
      <c r="J235" s="10">
        <f>'[1]TCE - ANEXO III - Preencher'!K244</f>
        <v>0</v>
      </c>
      <c r="K235" s="11">
        <f>'[1]TCE - ANEXO III - Preencher'!L244</f>
        <v>164.64</v>
      </c>
      <c r="L235" s="11">
        <f>'[1]TCE - ANEXO III - Preencher'!M244</f>
        <v>0</v>
      </c>
      <c r="M235" s="11">
        <f t="shared" si="19"/>
        <v>164.64</v>
      </c>
      <c r="N235" s="11">
        <f>'[1]TCE - ANEXO III - Preencher'!O244</f>
        <v>0.94</v>
      </c>
      <c r="O235" s="11">
        <f>'[1]TCE - ANEXO III - Preencher'!P244</f>
        <v>0</v>
      </c>
      <c r="P235" s="12">
        <f t="shared" si="20"/>
        <v>0.94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395.51</v>
      </c>
    </row>
    <row r="236" spans="1:28" s="1" customFormat="1" x14ac:dyDescent="0.25">
      <c r="A236" s="4">
        <f>IFERROR(VLOOKUP(B236,'[1]DADOS (OCULTAR)'!$P$3:$R$53,3,0),"")</f>
        <v>10988301000714</v>
      </c>
      <c r="B236" s="5" t="str">
        <f>'[1]TCE - ANEXO III - Preencher'!C245</f>
        <v>UPAE PETROLINA</v>
      </c>
      <c r="C236" s="6"/>
      <c r="D236" s="7" t="str">
        <f>'[1]TCE - ANEXO III - Preencher'!E245</f>
        <v>RAYANNE EMANUELA COELHO RIBEIRO</v>
      </c>
      <c r="E236" s="5" t="str">
        <f>IF('[1]TCE - ANEXO III - Preencher'!F245="4 - Assistência Odontológica","2 - Outros Profissionais da Saúde",'[1]TCE - ANEXO II - Enviar TCE'!E235)</f>
        <v>3 - Administrativo</v>
      </c>
      <c r="F236" s="8" t="str">
        <f>'[1]TCE - ANEXO III - Preencher'!G245</f>
        <v>1312-10</v>
      </c>
      <c r="G236" s="9">
        <f>IF('[1]TCE - ANEXO III - Preencher'!H245="","",'[1]TCE - ANEXO III - Preencher'!H245)</f>
        <v>43952</v>
      </c>
      <c r="H236" s="10">
        <f>'[1]TCE - ANEXO III - Preencher'!I245</f>
        <v>151.63</v>
      </c>
      <c r="I236" s="10">
        <f>'[1]TCE - ANEXO III - Preencher'!J245</f>
        <v>1675.52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30</v>
      </c>
      <c r="M236" s="11">
        <f t="shared" si="19"/>
        <v>-30</v>
      </c>
      <c r="N236" s="11">
        <f>'[1]TCE - ANEXO III - Preencher'!O245</f>
        <v>0.94</v>
      </c>
      <c r="O236" s="11">
        <f>'[1]TCE - ANEXO III - Preencher'!P245</f>
        <v>0</v>
      </c>
      <c r="P236" s="12">
        <f t="shared" si="20"/>
        <v>0.94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1798.0900000000001</v>
      </c>
    </row>
    <row r="237" spans="1:28" s="1" customFormat="1" x14ac:dyDescent="0.25">
      <c r="A237" s="4">
        <f>IFERROR(VLOOKUP(B237,'[1]DADOS (OCULTAR)'!$P$3:$R$53,3,0),"")</f>
        <v>10988301000714</v>
      </c>
      <c r="B237" s="5" t="str">
        <f>'[1]TCE - ANEXO III - Preencher'!C246</f>
        <v>UPAE PETROLINA</v>
      </c>
      <c r="C237" s="6"/>
      <c r="D237" s="7" t="str">
        <f>'[1]TCE - ANEXO III - Preencher'!E246</f>
        <v>REBECA DE NOVAES MENEZES</v>
      </c>
      <c r="E237" s="5" t="str">
        <f>IF('[1]TCE - ANEXO III - Preencher'!F246="4 - Assistência Odontológica","2 - Outros Profissionais da Saúde",'[1]TCE - ANEXO II - Enviar TCE'!E236)</f>
        <v>1 - Médico</v>
      </c>
      <c r="F237" s="8" t="str">
        <f>'[1]TCE - ANEXO III - Preencher'!G246</f>
        <v>2251-25</v>
      </c>
      <c r="G237" s="9">
        <f>IF('[1]TCE - ANEXO III - Preencher'!H246="","",'[1]TCE - ANEXO III - Preencher'!H246)</f>
        <v>43952</v>
      </c>
      <c r="H237" s="10">
        <f>'[1]TCE - ANEXO III - Preencher'!I246</f>
        <v>120.4</v>
      </c>
      <c r="I237" s="10">
        <f>'[1]TCE - ANEXO III - Preencher'!J246</f>
        <v>963.2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15.84</v>
      </c>
      <c r="M237" s="11">
        <f t="shared" si="19"/>
        <v>-15.84</v>
      </c>
      <c r="N237" s="11">
        <f>'[1]TCE - ANEXO III - Preencher'!O246</f>
        <v>7.49</v>
      </c>
      <c r="O237" s="11">
        <f>'[1]TCE - ANEXO III - Preencher'!P246</f>
        <v>0</v>
      </c>
      <c r="P237" s="12">
        <f t="shared" si="20"/>
        <v>7.49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1075.2500000000002</v>
      </c>
    </row>
    <row r="238" spans="1:28" s="1" customFormat="1" x14ac:dyDescent="0.25">
      <c r="A238" s="4">
        <f>IFERROR(VLOOKUP(B238,'[1]DADOS (OCULTAR)'!$P$3:$R$53,3,0),"")</f>
        <v>10988301000714</v>
      </c>
      <c r="B238" s="5" t="str">
        <f>'[1]TCE - ANEXO III - Preencher'!C247</f>
        <v>UPAE PETROLINA</v>
      </c>
      <c r="C238" s="6"/>
      <c r="D238" s="7" t="str">
        <f>'[1]TCE - ANEXO III - Preencher'!E247</f>
        <v>REGIVALDO LEMOS DOS SANTOS</v>
      </c>
      <c r="E238" s="5" t="str">
        <f>IF('[1]TCE - ANEXO III - Preencher'!F247="4 - Assistência Odontológica","2 - Outros Profissionais da Saúde",'[1]TCE - ANEXO II - Enviar TCE'!E237)</f>
        <v>3 - Administrativo</v>
      </c>
      <c r="F238" s="8" t="str">
        <f>'[1]TCE - ANEXO III - Preencher'!G247</f>
        <v>5174-10</v>
      </c>
      <c r="G238" s="9">
        <f>IF('[1]TCE - ANEXO III - Preencher'!H247="","",'[1]TCE - ANEXO III - Preencher'!H247)</f>
        <v>43952</v>
      </c>
      <c r="H238" s="10">
        <f>'[1]TCE - ANEXO III - Preencher'!I247</f>
        <v>13.39</v>
      </c>
      <c r="I238" s="10">
        <f>'[1]TCE - ANEXO III - Preencher'!J247</f>
        <v>107.15</v>
      </c>
      <c r="J238" s="10">
        <f>'[1]TCE - ANEXO III - Preencher'!K247</f>
        <v>0</v>
      </c>
      <c r="K238" s="11">
        <f>'[1]TCE - ANEXO III - Preencher'!L247</f>
        <v>154.35</v>
      </c>
      <c r="L238" s="11">
        <f>'[1]TCE - ANEXO III - Preencher'!M247</f>
        <v>0</v>
      </c>
      <c r="M238" s="11">
        <f t="shared" si="19"/>
        <v>154.35</v>
      </c>
      <c r="N238" s="11">
        <f>'[1]TCE - ANEXO III - Preencher'!O247</f>
        <v>0.94</v>
      </c>
      <c r="O238" s="11">
        <f>'[1]TCE - ANEXO III - Preencher'!P247</f>
        <v>0</v>
      </c>
      <c r="P238" s="12">
        <f t="shared" si="20"/>
        <v>0.94</v>
      </c>
      <c r="Q238" s="11">
        <f>'[1]TCE - ANEXO III - Preencher'!R247</f>
        <v>112</v>
      </c>
      <c r="R238" s="11">
        <f>'[1]TCE - ANEXO III - Preencher'!S247</f>
        <v>57.6</v>
      </c>
      <c r="S238" s="12">
        <f t="shared" si="21"/>
        <v>54.4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330.22999999999996</v>
      </c>
    </row>
    <row r="239" spans="1:28" s="1" customFormat="1" x14ac:dyDescent="0.25">
      <c r="A239" s="4">
        <f>IFERROR(VLOOKUP(B239,'[1]DADOS (OCULTAR)'!$P$3:$R$53,3,0),"")</f>
        <v>10988301000714</v>
      </c>
      <c r="B239" s="5" t="str">
        <f>'[1]TCE - ANEXO III - Preencher'!C248</f>
        <v>UPAE PETROLINA</v>
      </c>
      <c r="C239" s="6"/>
      <c r="D239" s="7" t="str">
        <f>'[1]TCE - ANEXO III - Preencher'!E248</f>
        <v>RENATO DE SOUZA MARIANO</v>
      </c>
      <c r="E239" s="5" t="str">
        <f>IF('[1]TCE - ANEXO III - Preencher'!F248="4 - Assistência Odontológica","2 - Outros Profissionais da Saúde",'[1]TCE - ANEXO II - Enviar TCE'!E238)</f>
        <v>2 - Outros Profissionais da Saúde</v>
      </c>
      <c r="F239" s="8" t="str">
        <f>'[1]TCE - ANEXO III - Preencher'!G248</f>
        <v>2236-05</v>
      </c>
      <c r="G239" s="9">
        <f>IF('[1]TCE - ANEXO III - Preencher'!H248="","",'[1]TCE - ANEXO III - Preencher'!H248)</f>
        <v>43952</v>
      </c>
      <c r="H239" s="10">
        <f>'[1]TCE - ANEXO III - Preencher'!I248</f>
        <v>34.5</v>
      </c>
      <c r="I239" s="10">
        <f>'[1]TCE - ANEXO III - Preencher'!J248</f>
        <v>275.99</v>
      </c>
      <c r="J239" s="10">
        <f>'[1]TCE - ANEXO III - Preencher'!K248</f>
        <v>0</v>
      </c>
      <c r="K239" s="11">
        <f>'[1]TCE - ANEXO III - Preencher'!L248</f>
        <v>154.35</v>
      </c>
      <c r="L239" s="11">
        <f>'[1]TCE - ANEXO III - Preencher'!M248</f>
        <v>0</v>
      </c>
      <c r="M239" s="11">
        <f t="shared" si="19"/>
        <v>154.35</v>
      </c>
      <c r="N239" s="11">
        <f>'[1]TCE - ANEXO III - Preencher'!O248</f>
        <v>1.97</v>
      </c>
      <c r="O239" s="11">
        <f>'[1]TCE - ANEXO III - Preencher'!P248</f>
        <v>0</v>
      </c>
      <c r="P239" s="12">
        <f t="shared" si="20"/>
        <v>1.97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466.81000000000006</v>
      </c>
    </row>
    <row r="240" spans="1:28" s="1" customFormat="1" x14ac:dyDescent="0.25">
      <c r="A240" s="4">
        <f>IFERROR(VLOOKUP(B240,'[1]DADOS (OCULTAR)'!$P$3:$R$53,3,0),"")</f>
        <v>10988301000714</v>
      </c>
      <c r="B240" s="5" t="str">
        <f>'[1]TCE - ANEXO III - Preencher'!C249</f>
        <v>UPAE PETROLINA</v>
      </c>
      <c r="C240" s="6"/>
      <c r="D240" s="7" t="str">
        <f>'[1]TCE - ANEXO III - Preencher'!E249</f>
        <v>RENILDA MARIA DA SILVA</v>
      </c>
      <c r="E240" s="5" t="str">
        <f>IF('[1]TCE - ANEXO III - Preencher'!F249="4 - Assistência Odontológica","2 - Outros Profissionais da Saúde",'[1]TCE - ANEXO II - Enviar TCE'!E239)</f>
        <v>2 - Outros Profissionais da Saúde</v>
      </c>
      <c r="F240" s="8" t="str">
        <f>'[1]TCE - ANEXO III - Preencher'!G249</f>
        <v>3222-05</v>
      </c>
      <c r="G240" s="9">
        <f>IF('[1]TCE - ANEXO III - Preencher'!H249="","",'[1]TCE - ANEXO III - Preencher'!H249)</f>
        <v>43952</v>
      </c>
      <c r="H240" s="10">
        <f>'[1]TCE - ANEXO III - Preencher'!I249</f>
        <v>12.54</v>
      </c>
      <c r="I240" s="10">
        <f>'[1]TCE - ANEXO III - Preencher'!J249</f>
        <v>100.32</v>
      </c>
      <c r="J240" s="10">
        <f>'[1]TCE - ANEXO III - Preencher'!K249</f>
        <v>0</v>
      </c>
      <c r="K240" s="11">
        <f>'[1]TCE - ANEXO III - Preencher'!L249</f>
        <v>164.64</v>
      </c>
      <c r="L240" s="11">
        <f>'[1]TCE - ANEXO III - Preencher'!M249</f>
        <v>0</v>
      </c>
      <c r="M240" s="11">
        <f t="shared" si="19"/>
        <v>164.64</v>
      </c>
      <c r="N240" s="11">
        <f>'[1]TCE - ANEXO III - Preencher'!O249</f>
        <v>0.94</v>
      </c>
      <c r="O240" s="11">
        <f>'[1]TCE - ANEXO III - Preencher'!P249</f>
        <v>0</v>
      </c>
      <c r="P240" s="12">
        <f t="shared" si="20"/>
        <v>0.94</v>
      </c>
      <c r="Q240" s="11">
        <f>'[1]TCE - ANEXO III - Preencher'!R249</f>
        <v>0</v>
      </c>
      <c r="R240" s="11">
        <f>'[1]TCE - ANEXO III - Preencher'!S249</f>
        <v>57.6</v>
      </c>
      <c r="S240" s="12">
        <f t="shared" si="21"/>
        <v>-57.6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220.84</v>
      </c>
    </row>
    <row r="241" spans="1:28" s="1" customFormat="1" x14ac:dyDescent="0.25">
      <c r="A241" s="4">
        <f>IFERROR(VLOOKUP(B241,'[1]DADOS (OCULTAR)'!$P$3:$R$53,3,0),"")</f>
        <v>10988301000714</v>
      </c>
      <c r="B241" s="5" t="str">
        <f>'[1]TCE - ANEXO III - Preencher'!C250</f>
        <v>UPAE PETROLINA</v>
      </c>
      <c r="C241" s="6"/>
      <c r="D241" s="7" t="str">
        <f>'[1]TCE - ANEXO III - Preencher'!E250</f>
        <v>RHAIRA TATYARA ALVES SILVA</v>
      </c>
      <c r="E241" s="5" t="str">
        <f>IF('[1]TCE - ANEXO III - Preencher'!F250="4 - Assistência Odontológica","2 - Outros Profissionais da Saúde",'[1]TCE - ANEXO II - Enviar TCE'!E240)</f>
        <v>3 - Administrativo</v>
      </c>
      <c r="F241" s="8" t="str">
        <f>'[1]TCE - ANEXO III - Preencher'!G250</f>
        <v>4110-10</v>
      </c>
      <c r="G241" s="9">
        <f>IF('[1]TCE - ANEXO III - Preencher'!H250="","",'[1]TCE - ANEXO III - Preencher'!H250)</f>
        <v>43952</v>
      </c>
      <c r="H241" s="10">
        <f>'[1]TCE - ANEXO III - Preencher'!I250</f>
        <v>10.79</v>
      </c>
      <c r="I241" s="10">
        <f>'[1]TCE - ANEXO III - Preencher'!J250</f>
        <v>86.35</v>
      </c>
      <c r="J241" s="10">
        <f>'[1]TCE - ANEXO III - Preencher'!K250</f>
        <v>0</v>
      </c>
      <c r="K241" s="11">
        <f>'[1]TCE - ANEXO III - Preencher'!L250</f>
        <v>154.35</v>
      </c>
      <c r="L241" s="11">
        <f>'[1]TCE - ANEXO III - Preencher'!M250</f>
        <v>20.9</v>
      </c>
      <c r="M241" s="11">
        <f t="shared" si="19"/>
        <v>133.44999999999999</v>
      </c>
      <c r="N241" s="11">
        <f>'[1]TCE - ANEXO III - Preencher'!O250</f>
        <v>0.94</v>
      </c>
      <c r="O241" s="11">
        <f>'[1]TCE - ANEXO III - Preencher'!P250</f>
        <v>0</v>
      </c>
      <c r="P241" s="12">
        <f t="shared" si="20"/>
        <v>0.94</v>
      </c>
      <c r="Q241" s="11">
        <f>'[1]TCE - ANEXO III - Preencher'!R250</f>
        <v>140</v>
      </c>
      <c r="R241" s="11">
        <f>'[1]TCE - ANEXO III - Preencher'!S250</f>
        <v>62.7</v>
      </c>
      <c r="S241" s="12">
        <f t="shared" si="21"/>
        <v>77.3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308.83</v>
      </c>
    </row>
    <row r="242" spans="1:28" s="1" customFormat="1" x14ac:dyDescent="0.25">
      <c r="A242" s="4">
        <f>IFERROR(VLOOKUP(B242,'[1]DADOS (OCULTAR)'!$P$3:$R$53,3,0),"")</f>
        <v>10988301000714</v>
      </c>
      <c r="B242" s="5" t="str">
        <f>'[1]TCE - ANEXO III - Preencher'!C251</f>
        <v>UPAE PETROLINA</v>
      </c>
      <c r="C242" s="6"/>
      <c r="D242" s="7" t="str">
        <f>'[1]TCE - ANEXO III - Preencher'!E251</f>
        <v>RICARDIA DIAS ALVES</v>
      </c>
      <c r="E242" s="5" t="str">
        <f>IF('[1]TCE - ANEXO III - Preencher'!F251="4 - Assistência Odontológica","2 - Outros Profissionais da Saúde",'[1]TCE - ANEXO II - Enviar TCE'!E241)</f>
        <v>3 - Administrativo</v>
      </c>
      <c r="F242" s="8" t="str">
        <f>'[1]TCE - ANEXO III - Preencher'!G251</f>
        <v>4110-10</v>
      </c>
      <c r="G242" s="9">
        <f>IF('[1]TCE - ANEXO III - Preencher'!H251="","",'[1]TCE - ANEXO III - Preencher'!H251)</f>
        <v>43952</v>
      </c>
      <c r="H242" s="10">
        <f>'[1]TCE - ANEXO III - Preencher'!I251</f>
        <v>14.14</v>
      </c>
      <c r="I242" s="10">
        <f>'[1]TCE - ANEXO III - Preencher'!J251</f>
        <v>113.08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0.94</v>
      </c>
      <c r="O242" s="11">
        <f>'[1]TCE - ANEXO III - Preencher'!P251</f>
        <v>0</v>
      </c>
      <c r="P242" s="12">
        <f t="shared" si="20"/>
        <v>0.94</v>
      </c>
      <c r="Q242" s="11">
        <f>'[1]TCE - ANEXO III - Preencher'!R251</f>
        <v>208</v>
      </c>
      <c r="R242" s="11">
        <f>'[1]TCE - ANEXO III - Preencher'!S251</f>
        <v>62.7</v>
      </c>
      <c r="S242" s="12">
        <f t="shared" si="21"/>
        <v>145.30000000000001</v>
      </c>
      <c r="T242" s="11">
        <f>'[1]TCE - ANEXO III - Preencher'!U251</f>
        <v>64</v>
      </c>
      <c r="U242" s="11">
        <f>'[1]TCE - ANEXO III - Preencher'!V251</f>
        <v>0</v>
      </c>
      <c r="V242" s="12">
        <f t="shared" si="22"/>
        <v>64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337.46000000000004</v>
      </c>
    </row>
    <row r="243" spans="1:28" s="1" customFormat="1" x14ac:dyDescent="0.25">
      <c r="A243" s="4">
        <f>IFERROR(VLOOKUP(B243,'[1]DADOS (OCULTAR)'!$P$3:$R$53,3,0),"")</f>
        <v>10988301000714</v>
      </c>
      <c r="B243" s="5" t="str">
        <f>'[1]TCE - ANEXO III - Preencher'!C252</f>
        <v>UPAE PETROLINA</v>
      </c>
      <c r="C243" s="6"/>
      <c r="D243" s="7" t="str">
        <f>'[1]TCE - ANEXO III - Preencher'!E252</f>
        <v>RIZELMA DOS SANTOS SILVA</v>
      </c>
      <c r="E243" s="5" t="str">
        <f>IF('[1]TCE - ANEXO III - Preencher'!F252="4 - Assistência Odontológica","2 - Outros Profissionais da Saúde",'[1]TCE - ANEXO II - Enviar TCE'!E242)</f>
        <v>2 - Outros Profissionais da Saúde</v>
      </c>
      <c r="F243" s="8" t="str">
        <f>'[1]TCE - ANEXO III - Preencher'!G252</f>
        <v>3222-05</v>
      </c>
      <c r="G243" s="9">
        <f>IF('[1]TCE - ANEXO III - Preencher'!H252="","",'[1]TCE - ANEXO III - Preencher'!H252)</f>
        <v>43952</v>
      </c>
      <c r="H243" s="10">
        <f>'[1]TCE - ANEXO III - Preencher'!I252</f>
        <v>12.65</v>
      </c>
      <c r="I243" s="10">
        <f>'[1]TCE - ANEXO III - Preencher'!J252</f>
        <v>101.16</v>
      </c>
      <c r="J243" s="10">
        <f>'[1]TCE - ANEXO III - Preencher'!K252</f>
        <v>0</v>
      </c>
      <c r="K243" s="11">
        <f>'[1]TCE - ANEXO III - Preencher'!L252</f>
        <v>164.64</v>
      </c>
      <c r="L243" s="11">
        <f>'[1]TCE - ANEXO III - Preencher'!M252</f>
        <v>0</v>
      </c>
      <c r="M243" s="11">
        <f t="shared" si="19"/>
        <v>164.64</v>
      </c>
      <c r="N243" s="11">
        <f>'[1]TCE - ANEXO III - Preencher'!O252</f>
        <v>0.94</v>
      </c>
      <c r="O243" s="11">
        <f>'[1]TCE - ANEXO III - Preencher'!P252</f>
        <v>0</v>
      </c>
      <c r="P243" s="12">
        <f t="shared" si="20"/>
        <v>0.94</v>
      </c>
      <c r="Q243" s="11">
        <f>'[1]TCE - ANEXO III - Preencher'!R252</f>
        <v>214.4</v>
      </c>
      <c r="R243" s="11">
        <f>'[1]TCE - ANEXO III - Preencher'!S252</f>
        <v>60.61</v>
      </c>
      <c r="S243" s="12">
        <f t="shared" si="21"/>
        <v>153.79000000000002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433.18</v>
      </c>
    </row>
    <row r="244" spans="1:28" s="1" customFormat="1" x14ac:dyDescent="0.25">
      <c r="A244" s="4">
        <f>IFERROR(VLOOKUP(B244,'[1]DADOS (OCULTAR)'!$P$3:$R$53,3,0),"")</f>
        <v>10988301000714</v>
      </c>
      <c r="B244" s="5" t="str">
        <f>'[1]TCE - ANEXO III - Preencher'!C253</f>
        <v>UPAE PETROLINA</v>
      </c>
      <c r="C244" s="6"/>
      <c r="D244" s="7" t="str">
        <f>'[1]TCE - ANEXO III - Preencher'!E253</f>
        <v>ROBERTA LOURDES DOS SANTOS DINIZ</v>
      </c>
      <c r="E244" s="5" t="str">
        <f>IF('[1]TCE - ANEXO III - Preencher'!F253="4 - Assistência Odontológica","2 - Outros Profissionais da Saúde",'[1]TCE - ANEXO II - Enviar TCE'!E243)</f>
        <v>2 - Outros Profissionais da Saúde</v>
      </c>
      <c r="F244" s="8" t="str">
        <f>'[1]TCE - ANEXO III - Preencher'!G253</f>
        <v>3222-05</v>
      </c>
      <c r="G244" s="9">
        <f>IF('[1]TCE - ANEXO III - Preencher'!H253="","",'[1]TCE - ANEXO III - Preencher'!H253)</f>
        <v>43952</v>
      </c>
      <c r="H244" s="10">
        <f>'[1]TCE - ANEXO III - Preencher'!I253</f>
        <v>15.22</v>
      </c>
      <c r="I244" s="10">
        <f>'[1]TCE - ANEXO III - Preencher'!J253</f>
        <v>121.75</v>
      </c>
      <c r="J244" s="10">
        <f>'[1]TCE - ANEXO III - Preencher'!K253</f>
        <v>0</v>
      </c>
      <c r="K244" s="11">
        <f>'[1]TCE - ANEXO III - Preencher'!L253</f>
        <v>154.35</v>
      </c>
      <c r="L244" s="11">
        <f>'[1]TCE - ANEXO III - Preencher'!M253</f>
        <v>0</v>
      </c>
      <c r="M244" s="11">
        <f t="shared" si="19"/>
        <v>154.35</v>
      </c>
      <c r="N244" s="11">
        <f>'[1]TCE - ANEXO III - Preencher'!O253</f>
        <v>0.94</v>
      </c>
      <c r="O244" s="11">
        <f>'[1]TCE - ANEXO III - Preencher'!P253</f>
        <v>0</v>
      </c>
      <c r="P244" s="12">
        <f t="shared" si="20"/>
        <v>0.94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292.26</v>
      </c>
    </row>
    <row r="245" spans="1:28" s="1" customFormat="1" x14ac:dyDescent="0.25">
      <c r="A245" s="4">
        <f>IFERROR(VLOOKUP(B245,'[1]DADOS (OCULTAR)'!$P$3:$R$53,3,0),"")</f>
        <v>10988301000714</v>
      </c>
      <c r="B245" s="5" t="str">
        <f>'[1]TCE - ANEXO III - Preencher'!C254</f>
        <v>UPAE PETROLINA</v>
      </c>
      <c r="C245" s="6"/>
      <c r="D245" s="7" t="str">
        <f>'[1]TCE - ANEXO III - Preencher'!E254</f>
        <v>RODOLFO SOARES CRUZ</v>
      </c>
      <c r="E245" s="5" t="str">
        <f>IF('[1]TCE - ANEXO III - Preencher'!F254="4 - Assistência Odontológica","2 - Outros Profissionais da Saúde",'[1]TCE - ANEXO II - Enviar TCE'!E244)</f>
        <v>3 - Administrativo</v>
      </c>
      <c r="F245" s="8" t="str">
        <f>'[1]TCE - ANEXO III - Preencher'!G254</f>
        <v>5174-10</v>
      </c>
      <c r="G245" s="9">
        <f>IF('[1]TCE - ANEXO III - Preencher'!H254="","",'[1]TCE - ANEXO III - Preencher'!H254)</f>
        <v>43952</v>
      </c>
      <c r="H245" s="10">
        <f>'[1]TCE - ANEXO III - Preencher'!I254</f>
        <v>13.06</v>
      </c>
      <c r="I245" s="10">
        <f>'[1]TCE - ANEXO III - Preencher'!J254</f>
        <v>104.5</v>
      </c>
      <c r="J245" s="10">
        <f>'[1]TCE - ANEXO III - Preencher'!K254</f>
        <v>0</v>
      </c>
      <c r="K245" s="11">
        <f>'[1]TCE - ANEXO III - Preencher'!L254</f>
        <v>154.35</v>
      </c>
      <c r="L245" s="11">
        <f>'[1]TCE - ANEXO III - Preencher'!M254</f>
        <v>0</v>
      </c>
      <c r="M245" s="11">
        <f t="shared" si="19"/>
        <v>154.35</v>
      </c>
      <c r="N245" s="11">
        <f>'[1]TCE - ANEXO III - Preencher'!O254</f>
        <v>0.94</v>
      </c>
      <c r="O245" s="11">
        <f>'[1]TCE - ANEXO III - Preencher'!P254</f>
        <v>0</v>
      </c>
      <c r="P245" s="12">
        <f t="shared" si="20"/>
        <v>0.94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272.84999999999997</v>
      </c>
    </row>
    <row r="246" spans="1:28" s="1" customFormat="1" x14ac:dyDescent="0.25">
      <c r="A246" s="4">
        <f>IFERROR(VLOOKUP(B246,'[1]DADOS (OCULTAR)'!$P$3:$R$53,3,0),"")</f>
        <v>10988301000714</v>
      </c>
      <c r="B246" s="5" t="str">
        <f>'[1]TCE - ANEXO III - Preencher'!C255</f>
        <v>UPAE PETROLINA</v>
      </c>
      <c r="C246" s="6"/>
      <c r="D246" s="7" t="str">
        <f>'[1]TCE - ANEXO III - Preencher'!E255</f>
        <v>RONALDO BARBOSA DA SILVA</v>
      </c>
      <c r="E246" s="5" t="str">
        <f>IF('[1]TCE - ANEXO III - Preencher'!F255="4 - Assistência Odontológica","2 - Outros Profissionais da Saúde",'[1]TCE - ANEXO II - Enviar TCE'!E245)</f>
        <v>3 - Administrativo</v>
      </c>
      <c r="F246" s="8" t="str">
        <f>'[1]TCE - ANEXO III - Preencher'!G255</f>
        <v>5174-10</v>
      </c>
      <c r="G246" s="9">
        <f>IF('[1]TCE - ANEXO III - Preencher'!H255="","",'[1]TCE - ANEXO III - Preencher'!H255)</f>
        <v>43952</v>
      </c>
      <c r="H246" s="10">
        <f>'[1]TCE - ANEXO III - Preencher'!I255</f>
        <v>16.96</v>
      </c>
      <c r="I246" s="10">
        <f>'[1]TCE - ANEXO III - Preencher'!J255</f>
        <v>185.81</v>
      </c>
      <c r="J246" s="10">
        <f>'[1]TCE - ANEXO III - Preencher'!K255</f>
        <v>0</v>
      </c>
      <c r="K246" s="11">
        <f>'[1]TCE - ANEXO III - Preencher'!L255</f>
        <v>154.35</v>
      </c>
      <c r="L246" s="11">
        <f>'[1]TCE - ANEXO III - Preencher'!M255</f>
        <v>0</v>
      </c>
      <c r="M246" s="11">
        <f t="shared" si="19"/>
        <v>154.35</v>
      </c>
      <c r="N246" s="11">
        <f>'[1]TCE - ANEXO III - Preencher'!O255</f>
        <v>0.94</v>
      </c>
      <c r="O246" s="11">
        <f>'[1]TCE - ANEXO III - Preencher'!P255</f>
        <v>0</v>
      </c>
      <c r="P246" s="12">
        <f t="shared" si="20"/>
        <v>0.94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358.06</v>
      </c>
    </row>
    <row r="247" spans="1:28" s="1" customFormat="1" x14ac:dyDescent="0.25">
      <c r="A247" s="4">
        <f>IFERROR(VLOOKUP(B247,'[1]DADOS (OCULTAR)'!$P$3:$R$53,3,0),"")</f>
        <v>10988301000714</v>
      </c>
      <c r="B247" s="5" t="str">
        <f>'[1]TCE - ANEXO III - Preencher'!C256</f>
        <v>UPAE PETROLINA</v>
      </c>
      <c r="C247" s="6"/>
      <c r="D247" s="7" t="str">
        <f>'[1]TCE - ANEXO III - Preencher'!E256</f>
        <v>RONIVON DE SOUSA CONCEICAO</v>
      </c>
      <c r="E247" s="5" t="str">
        <f>IF('[1]TCE - ANEXO III - Preencher'!F256="4 - Assistência Odontológica","2 - Outros Profissionais da Saúde",'[1]TCE - ANEXO II - Enviar TCE'!E246)</f>
        <v>3 - Administrativo</v>
      </c>
      <c r="F247" s="8" t="str">
        <f>'[1]TCE - ANEXO III - Preencher'!G256</f>
        <v>5174-10</v>
      </c>
      <c r="G247" s="9">
        <f>IF('[1]TCE - ANEXO III - Preencher'!H256="","",'[1]TCE - ANEXO III - Preencher'!H256)</f>
        <v>43952</v>
      </c>
      <c r="H247" s="10">
        <f>'[1]TCE - ANEXO III - Preencher'!I256</f>
        <v>13.57</v>
      </c>
      <c r="I247" s="10">
        <f>'[1]TCE - ANEXO III - Preencher'!J256</f>
        <v>108.53</v>
      </c>
      <c r="J247" s="10">
        <f>'[1]TCE - ANEXO III - Preencher'!K256</f>
        <v>0</v>
      </c>
      <c r="K247" s="11">
        <f>'[1]TCE - ANEXO III - Preencher'!L256</f>
        <v>154.35</v>
      </c>
      <c r="L247" s="11">
        <f>'[1]TCE - ANEXO III - Preencher'!M256</f>
        <v>0</v>
      </c>
      <c r="M247" s="11">
        <f t="shared" si="19"/>
        <v>154.35</v>
      </c>
      <c r="N247" s="11">
        <f>'[1]TCE - ANEXO III - Preencher'!O256</f>
        <v>0.94</v>
      </c>
      <c r="O247" s="11">
        <f>'[1]TCE - ANEXO III - Preencher'!P256</f>
        <v>0</v>
      </c>
      <c r="P247" s="12">
        <f t="shared" si="20"/>
        <v>0.94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277.39</v>
      </c>
    </row>
    <row r="248" spans="1:28" s="1" customFormat="1" x14ac:dyDescent="0.25">
      <c r="A248" s="4">
        <f>IFERROR(VLOOKUP(B248,'[1]DADOS (OCULTAR)'!$P$3:$R$53,3,0),"")</f>
        <v>10988301000714</v>
      </c>
      <c r="B248" s="5" t="str">
        <f>'[1]TCE - ANEXO III - Preencher'!C257</f>
        <v>UPAE PETROLINA</v>
      </c>
      <c r="C248" s="6"/>
      <c r="D248" s="7" t="str">
        <f>'[1]TCE - ANEXO III - Preencher'!E257</f>
        <v>RONNAN KERIBE SOARES MARQUES</v>
      </c>
      <c r="E248" s="5" t="str">
        <f>IF('[1]TCE - ANEXO III - Preencher'!F257="4 - Assistência Odontológica","2 - Outros Profissionais da Saúde",'[1]TCE - ANEXO II - Enviar TCE'!E247)</f>
        <v>3 - Administrativo</v>
      </c>
      <c r="F248" s="8" t="str">
        <f>'[1]TCE - ANEXO III - Preencher'!G257</f>
        <v>5174-10</v>
      </c>
      <c r="G248" s="9">
        <f>IF('[1]TCE - ANEXO III - Preencher'!H257="","",'[1]TCE - ANEXO III - Preencher'!H257)</f>
        <v>43952</v>
      </c>
      <c r="H248" s="10">
        <f>'[1]TCE - ANEXO III - Preencher'!I257</f>
        <v>12.89</v>
      </c>
      <c r="I248" s="10">
        <f>'[1]TCE - ANEXO III - Preencher'!J257</f>
        <v>103.11</v>
      </c>
      <c r="J248" s="10">
        <f>'[1]TCE - ANEXO III - Preencher'!K257</f>
        <v>0</v>
      </c>
      <c r="K248" s="11">
        <f>'[1]TCE - ANEXO III - Preencher'!L257</f>
        <v>154.35</v>
      </c>
      <c r="L248" s="11">
        <f>'[1]TCE - ANEXO III - Preencher'!M257</f>
        <v>0</v>
      </c>
      <c r="M248" s="11">
        <f t="shared" si="19"/>
        <v>154.35</v>
      </c>
      <c r="N248" s="11">
        <f>'[1]TCE - ANEXO III - Preencher'!O257</f>
        <v>0.94</v>
      </c>
      <c r="O248" s="11">
        <f>'[1]TCE - ANEXO III - Preencher'!P257</f>
        <v>0</v>
      </c>
      <c r="P248" s="12">
        <f t="shared" si="20"/>
        <v>0.94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271.29000000000002</v>
      </c>
    </row>
    <row r="249" spans="1:28" s="1" customFormat="1" x14ac:dyDescent="0.25">
      <c r="A249" s="4">
        <f>IFERROR(VLOOKUP(B249,'[1]DADOS (OCULTAR)'!$P$3:$R$53,3,0),"")</f>
        <v>10988301000714</v>
      </c>
      <c r="B249" s="5" t="str">
        <f>'[1]TCE - ANEXO III - Preencher'!C258</f>
        <v>UPAE PETROLINA</v>
      </c>
      <c r="C249" s="6"/>
      <c r="D249" s="7" t="str">
        <f>'[1]TCE - ANEXO III - Preencher'!E258</f>
        <v>ROSANA LOPES DOS SANTOS</v>
      </c>
      <c r="E249" s="5" t="str">
        <f>IF('[1]TCE - ANEXO III - Preencher'!F258="4 - Assistência Odontológica","2 - Outros Profissionais da Saúde",'[1]TCE - ANEXO II - Enviar TCE'!E248)</f>
        <v>2 - Outros Profissionais da Saúde</v>
      </c>
      <c r="F249" s="8" t="str">
        <f>'[1]TCE - ANEXO III - Preencher'!G258</f>
        <v>3222-05</v>
      </c>
      <c r="G249" s="9">
        <f>IF('[1]TCE - ANEXO III - Preencher'!H258="","",'[1]TCE - ANEXO III - Preencher'!H258)</f>
        <v>43952</v>
      </c>
      <c r="H249" s="10">
        <f>'[1]TCE - ANEXO III - Preencher'!I258</f>
        <v>13.24</v>
      </c>
      <c r="I249" s="10">
        <f>'[1]TCE - ANEXO III - Preencher'!J258</f>
        <v>105.89</v>
      </c>
      <c r="J249" s="10">
        <f>'[1]TCE - ANEXO III - Preencher'!K258</f>
        <v>0</v>
      </c>
      <c r="K249" s="11">
        <f>'[1]TCE - ANEXO III - Preencher'!L258</f>
        <v>154.35</v>
      </c>
      <c r="L249" s="11">
        <f>'[1]TCE - ANEXO III - Preencher'!M258</f>
        <v>0</v>
      </c>
      <c r="M249" s="11">
        <f t="shared" si="19"/>
        <v>154.35</v>
      </c>
      <c r="N249" s="11">
        <f>'[1]TCE - ANEXO III - Preencher'!O258</f>
        <v>0.94</v>
      </c>
      <c r="O249" s="11">
        <f>'[1]TCE - ANEXO III - Preencher'!P258</f>
        <v>0</v>
      </c>
      <c r="P249" s="12">
        <f t="shared" si="20"/>
        <v>0.94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274.42</v>
      </c>
    </row>
    <row r="250" spans="1:28" s="1" customFormat="1" x14ac:dyDescent="0.25">
      <c r="A250" s="4">
        <f>IFERROR(VLOOKUP(B250,'[1]DADOS (OCULTAR)'!$P$3:$R$53,3,0),"")</f>
        <v>10988301000714</v>
      </c>
      <c r="B250" s="5" t="str">
        <f>'[1]TCE - ANEXO III - Preencher'!C259</f>
        <v>UPAE PETROLINA</v>
      </c>
      <c r="C250" s="6"/>
      <c r="D250" s="7" t="str">
        <f>'[1]TCE - ANEXO III - Preencher'!E259</f>
        <v>ROSANA OLIVEIRA SILVA</v>
      </c>
      <c r="E250" s="5" t="str">
        <f>IF('[1]TCE - ANEXO III - Preencher'!F259="4 - Assistência Odontológica","2 - Outros Profissionais da Saúde",'[1]TCE - ANEXO II - Enviar TCE'!E249)</f>
        <v>2 - Outros Profissionais da Saúde</v>
      </c>
      <c r="F250" s="8" t="str">
        <f>'[1]TCE - ANEXO III - Preencher'!G259</f>
        <v>3222-05</v>
      </c>
      <c r="G250" s="9">
        <f>IF('[1]TCE - ANEXO III - Preencher'!H259="","",'[1]TCE - ANEXO III - Preencher'!H259)</f>
        <v>43952</v>
      </c>
      <c r="H250" s="10">
        <f>'[1]TCE - ANEXO III - Preencher'!I259</f>
        <v>13.36</v>
      </c>
      <c r="I250" s="10">
        <f>'[1]TCE - ANEXO III - Preencher'!J259</f>
        <v>106.89</v>
      </c>
      <c r="J250" s="10">
        <f>'[1]TCE - ANEXO III - Preencher'!K259</f>
        <v>0</v>
      </c>
      <c r="K250" s="11">
        <f>'[1]TCE - ANEXO III - Preencher'!L259</f>
        <v>154.35</v>
      </c>
      <c r="L250" s="11">
        <f>'[1]TCE - ANEXO III - Preencher'!M259</f>
        <v>0</v>
      </c>
      <c r="M250" s="11">
        <f t="shared" si="19"/>
        <v>154.35</v>
      </c>
      <c r="N250" s="11">
        <f>'[1]TCE - ANEXO III - Preencher'!O259</f>
        <v>0.94</v>
      </c>
      <c r="O250" s="11">
        <f>'[1]TCE - ANEXO III - Preencher'!P259</f>
        <v>0</v>
      </c>
      <c r="P250" s="12">
        <f t="shared" si="20"/>
        <v>0.94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275.54000000000002</v>
      </c>
    </row>
    <row r="251" spans="1:28" s="1" customFormat="1" x14ac:dyDescent="0.25">
      <c r="A251" s="4">
        <f>IFERROR(VLOOKUP(B251,'[1]DADOS (OCULTAR)'!$P$3:$R$53,3,0),"")</f>
        <v>10988301000714</v>
      </c>
      <c r="B251" s="5" t="str">
        <f>'[1]TCE - ANEXO III - Preencher'!C260</f>
        <v>UPAE PETROLINA</v>
      </c>
      <c r="C251" s="6"/>
      <c r="D251" s="7" t="str">
        <f>'[1]TCE - ANEXO III - Preencher'!E260</f>
        <v>ROSEMARY GONCALVES DA SILVA</v>
      </c>
      <c r="E251" s="5" t="str">
        <f>IF('[1]TCE - ANEXO III - Preencher'!F260="4 - Assistência Odontológica","2 - Outros Profissionais da Saúde",'[1]TCE - ANEXO II - Enviar TCE'!E250)</f>
        <v>2 - Outros Profissionais da Saúde</v>
      </c>
      <c r="F251" s="8" t="str">
        <f>'[1]TCE - ANEXO III - Preencher'!G260</f>
        <v>2236-05</v>
      </c>
      <c r="G251" s="9">
        <f>IF('[1]TCE - ANEXO III - Preencher'!H260="","",'[1]TCE - ANEXO III - Preencher'!H260)</f>
        <v>43952</v>
      </c>
      <c r="H251" s="10">
        <f>'[1]TCE - ANEXO III - Preencher'!I260</f>
        <v>33.42</v>
      </c>
      <c r="I251" s="10">
        <f>'[1]TCE - ANEXO III - Preencher'!J260</f>
        <v>267.39</v>
      </c>
      <c r="J251" s="10">
        <f>'[1]TCE - ANEXO III - Preencher'!K260</f>
        <v>0</v>
      </c>
      <c r="K251" s="11">
        <f>'[1]TCE - ANEXO III - Preencher'!L260</f>
        <v>154.35</v>
      </c>
      <c r="L251" s="11">
        <f>'[1]TCE - ANEXO III - Preencher'!M260</f>
        <v>0</v>
      </c>
      <c r="M251" s="11">
        <f t="shared" si="19"/>
        <v>154.35</v>
      </c>
      <c r="N251" s="11">
        <f>'[1]TCE - ANEXO III - Preencher'!O260</f>
        <v>1.97</v>
      </c>
      <c r="O251" s="11">
        <f>'[1]TCE - ANEXO III - Preencher'!P260</f>
        <v>0</v>
      </c>
      <c r="P251" s="12">
        <f t="shared" si="20"/>
        <v>1.97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457.13</v>
      </c>
    </row>
    <row r="252" spans="1:28" s="1" customFormat="1" x14ac:dyDescent="0.25">
      <c r="A252" s="4">
        <f>IFERROR(VLOOKUP(B252,'[1]DADOS (OCULTAR)'!$P$3:$R$53,3,0),"")</f>
        <v>10988301000714</v>
      </c>
      <c r="B252" s="5" t="str">
        <f>'[1]TCE - ANEXO III - Preencher'!C261</f>
        <v>UPAE PETROLINA</v>
      </c>
      <c r="C252" s="6"/>
      <c r="D252" s="7" t="str">
        <f>'[1]TCE - ANEXO III - Preencher'!E261</f>
        <v>ROSIANE DE SOUZA XAVIER</v>
      </c>
      <c r="E252" s="5" t="str">
        <f>IF('[1]TCE - ANEXO III - Preencher'!F261="4 - Assistência Odontológica","2 - Outros Profissionais da Saúde",'[1]TCE - ANEXO II - Enviar TCE'!E251)</f>
        <v>2 - Outros Profissionais da Saúde</v>
      </c>
      <c r="F252" s="8" t="str">
        <f>'[1]TCE - ANEXO III - Preencher'!G261</f>
        <v>2235-05</v>
      </c>
      <c r="G252" s="9">
        <f>IF('[1]TCE - ANEXO III - Preencher'!H261="","",'[1]TCE - ANEXO III - Preencher'!H261)</f>
        <v>43952</v>
      </c>
      <c r="H252" s="10">
        <f>'[1]TCE - ANEXO III - Preencher'!I261</f>
        <v>26.4</v>
      </c>
      <c r="I252" s="10">
        <f>'[1]TCE - ANEXO III - Preencher'!J261</f>
        <v>211.22</v>
      </c>
      <c r="J252" s="10">
        <f>'[1]TCE - ANEXO III - Preencher'!K261</f>
        <v>0</v>
      </c>
      <c r="K252" s="11">
        <f>'[1]TCE - ANEXO III - Preencher'!L261</f>
        <v>154.35</v>
      </c>
      <c r="L252" s="11">
        <f>'[1]TCE - ANEXO III - Preencher'!M261</f>
        <v>2.3199999999999998</v>
      </c>
      <c r="M252" s="11">
        <f t="shared" si="19"/>
        <v>152.03</v>
      </c>
      <c r="N252" s="11">
        <f>'[1]TCE - ANEXO III - Preencher'!O261</f>
        <v>1.97</v>
      </c>
      <c r="O252" s="11">
        <f>'[1]TCE - ANEXO III - Preencher'!P261</f>
        <v>0</v>
      </c>
      <c r="P252" s="12">
        <f t="shared" si="20"/>
        <v>1.97</v>
      </c>
      <c r="Q252" s="11">
        <f>'[1]TCE - ANEXO III - Preencher'!R261</f>
        <v>84</v>
      </c>
      <c r="R252" s="11">
        <f>'[1]TCE - ANEXO III - Preencher'!S261</f>
        <v>72</v>
      </c>
      <c r="S252" s="12">
        <f t="shared" si="21"/>
        <v>12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403.62</v>
      </c>
    </row>
    <row r="253" spans="1:28" s="1" customFormat="1" x14ac:dyDescent="0.25">
      <c r="A253" s="4">
        <f>IFERROR(VLOOKUP(B253,'[1]DADOS (OCULTAR)'!$P$3:$R$53,3,0),"")</f>
        <v>10988301000714</v>
      </c>
      <c r="B253" s="5" t="str">
        <f>'[1]TCE - ANEXO III - Preencher'!C262</f>
        <v>UPAE PETROLINA</v>
      </c>
      <c r="C253" s="6"/>
      <c r="D253" s="7" t="str">
        <f>'[1]TCE - ANEXO III - Preencher'!E262</f>
        <v>ROSIMEIRE PEREIRA DOS SANTOS</v>
      </c>
      <c r="E253" s="5" t="str">
        <f>IF('[1]TCE - ANEXO III - Preencher'!F262="4 - Assistência Odontológica","2 - Outros Profissionais da Saúde",'[1]TCE - ANEXO II - Enviar TCE'!E252)</f>
        <v>3 - Administrativo</v>
      </c>
      <c r="F253" s="8" t="str">
        <f>'[1]TCE - ANEXO III - Preencher'!G262</f>
        <v>5134-30</v>
      </c>
      <c r="G253" s="9">
        <f>IF('[1]TCE - ANEXO III - Preencher'!H262="","",'[1]TCE - ANEXO III - Preencher'!H262)</f>
        <v>43952</v>
      </c>
      <c r="H253" s="10">
        <f>'[1]TCE - ANEXO III - Preencher'!I262</f>
        <v>14.13</v>
      </c>
      <c r="I253" s="10">
        <f>'[1]TCE - ANEXO III - Preencher'!J262</f>
        <v>113.03</v>
      </c>
      <c r="J253" s="10">
        <f>'[1]TCE - ANEXO III - Preencher'!K262</f>
        <v>0</v>
      </c>
      <c r="K253" s="11">
        <f>'[1]TCE - ANEXO III - Preencher'!L262</f>
        <v>154.35</v>
      </c>
      <c r="L253" s="11">
        <f>'[1]TCE - ANEXO III - Preencher'!M262</f>
        <v>0</v>
      </c>
      <c r="M253" s="11">
        <f t="shared" si="19"/>
        <v>154.35</v>
      </c>
      <c r="N253" s="11">
        <f>'[1]TCE - ANEXO III - Preencher'!O262</f>
        <v>0.94</v>
      </c>
      <c r="O253" s="11">
        <f>'[1]TCE - ANEXO III - Preencher'!P262</f>
        <v>0</v>
      </c>
      <c r="P253" s="12">
        <f t="shared" si="20"/>
        <v>0.94</v>
      </c>
      <c r="Q253" s="11">
        <f>'[1]TCE - ANEXO III - Preencher'!R262</f>
        <v>224</v>
      </c>
      <c r="R253" s="11">
        <f>'[1]TCE - ANEXO III - Preencher'!S262</f>
        <v>54</v>
      </c>
      <c r="S253" s="12">
        <f t="shared" si="21"/>
        <v>170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452.45</v>
      </c>
    </row>
    <row r="254" spans="1:28" s="1" customFormat="1" x14ac:dyDescent="0.25">
      <c r="A254" s="4">
        <f>IFERROR(VLOOKUP(B254,'[1]DADOS (OCULTAR)'!$P$3:$R$53,3,0),"")</f>
        <v>10988301000714</v>
      </c>
      <c r="B254" s="5" t="str">
        <f>'[1]TCE - ANEXO III - Preencher'!C263</f>
        <v>UPAE PETROLINA</v>
      </c>
      <c r="C254" s="6"/>
      <c r="D254" s="7" t="str">
        <f>'[1]TCE - ANEXO III - Preencher'!E263</f>
        <v>ROSINEIDE MAMEDIO DA SILVA</v>
      </c>
      <c r="E254" s="5" t="str">
        <f>IF('[1]TCE - ANEXO III - Preencher'!F263="4 - Assistência Odontológica","2 - Outros Profissionais da Saúde",'[1]TCE - ANEXO II - Enviar TCE'!E253)</f>
        <v>2 - Outros Profissionais da Saúde</v>
      </c>
      <c r="F254" s="8" t="str">
        <f>'[1]TCE - ANEXO III - Preencher'!G263</f>
        <v>3222-05</v>
      </c>
      <c r="G254" s="9">
        <f>IF('[1]TCE - ANEXO III - Preencher'!H263="","",'[1]TCE - ANEXO III - Preencher'!H263)</f>
        <v>43952</v>
      </c>
      <c r="H254" s="10">
        <f>'[1]TCE - ANEXO III - Preencher'!I263</f>
        <v>21.53</v>
      </c>
      <c r="I254" s="10">
        <f>'[1]TCE - ANEXO III - Preencher'!J263</f>
        <v>224.49</v>
      </c>
      <c r="J254" s="10">
        <f>'[1]TCE - ANEXO III - Preencher'!K263</f>
        <v>0</v>
      </c>
      <c r="K254" s="11">
        <f>'[1]TCE - ANEXO III - Preencher'!L263</f>
        <v>154.35</v>
      </c>
      <c r="L254" s="11">
        <f>'[1]TCE - ANEXO III - Preencher'!M263</f>
        <v>0</v>
      </c>
      <c r="M254" s="11">
        <f t="shared" si="19"/>
        <v>154.35</v>
      </c>
      <c r="N254" s="11">
        <f>'[1]TCE - ANEXO III - Preencher'!O263</f>
        <v>0.94</v>
      </c>
      <c r="O254" s="11">
        <f>'[1]TCE - ANEXO III - Preencher'!P263</f>
        <v>0</v>
      </c>
      <c r="P254" s="12">
        <f t="shared" si="20"/>
        <v>0.94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401.31</v>
      </c>
    </row>
    <row r="255" spans="1:28" s="1" customFormat="1" x14ac:dyDescent="0.25">
      <c r="A255" s="4">
        <f>IFERROR(VLOOKUP(B255,'[1]DADOS (OCULTAR)'!$P$3:$R$53,3,0),"")</f>
        <v>10988301000714</v>
      </c>
      <c r="B255" s="5" t="str">
        <f>'[1]TCE - ANEXO III - Preencher'!C264</f>
        <v>UPAE PETROLINA</v>
      </c>
      <c r="C255" s="6"/>
      <c r="D255" s="7" t="str">
        <f>'[1]TCE - ANEXO III - Preencher'!E264</f>
        <v>RUBNALDO REIS DE SANTANA</v>
      </c>
      <c r="E255" s="5" t="str">
        <f>IF('[1]TCE - ANEXO III - Preencher'!F264="4 - Assistência Odontológica","2 - Outros Profissionais da Saúde",'[1]TCE - ANEXO II - Enviar TCE'!E254)</f>
        <v>2 - Outros Profissionais da Saúde</v>
      </c>
      <c r="F255" s="8" t="str">
        <f>'[1]TCE - ANEXO III - Preencher'!G264</f>
        <v>3222-05</v>
      </c>
      <c r="G255" s="9">
        <f>IF('[1]TCE - ANEXO III - Preencher'!H264="","",'[1]TCE - ANEXO III - Preencher'!H264)</f>
        <v>43952</v>
      </c>
      <c r="H255" s="10">
        <f>'[1]TCE - ANEXO III - Preencher'!I264</f>
        <v>14.13</v>
      </c>
      <c r="I255" s="10">
        <f>'[1]TCE - ANEXO III - Preencher'!J264</f>
        <v>113.08</v>
      </c>
      <c r="J255" s="10">
        <f>'[1]TCE - ANEXO III - Preencher'!K264</f>
        <v>0</v>
      </c>
      <c r="K255" s="11">
        <f>'[1]TCE - ANEXO III - Preencher'!L264</f>
        <v>154.35</v>
      </c>
      <c r="L255" s="11">
        <f>'[1]TCE - ANEXO III - Preencher'!M264</f>
        <v>0</v>
      </c>
      <c r="M255" s="11">
        <f t="shared" si="19"/>
        <v>154.35</v>
      </c>
      <c r="N255" s="11">
        <f>'[1]TCE - ANEXO III - Preencher'!O264</f>
        <v>0.94</v>
      </c>
      <c r="O255" s="11">
        <f>'[1]TCE - ANEXO III - Preencher'!P264</f>
        <v>0</v>
      </c>
      <c r="P255" s="12">
        <f t="shared" si="20"/>
        <v>0.94</v>
      </c>
      <c r="Q255" s="11">
        <f>'[1]TCE - ANEXO III - Preencher'!R264</f>
        <v>214.4</v>
      </c>
      <c r="R255" s="11">
        <f>'[1]TCE - ANEXO III - Preencher'!S264</f>
        <v>54</v>
      </c>
      <c r="S255" s="12">
        <f t="shared" si="21"/>
        <v>160.4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442.9</v>
      </c>
    </row>
    <row r="256" spans="1:28" s="1" customFormat="1" x14ac:dyDescent="0.25">
      <c r="A256" s="4">
        <f>IFERROR(VLOOKUP(B256,'[1]DADOS (OCULTAR)'!$P$3:$R$53,3,0),"")</f>
        <v>10988301000714</v>
      </c>
      <c r="B256" s="5" t="str">
        <f>'[1]TCE - ANEXO III - Preencher'!C265</f>
        <v>UPAE PETROLINA</v>
      </c>
      <c r="C256" s="6"/>
      <c r="D256" s="7" t="str">
        <f>'[1]TCE - ANEXO III - Preencher'!E265</f>
        <v>SABRINA DAS NEVES</v>
      </c>
      <c r="E256" s="5" t="str">
        <f>IF('[1]TCE - ANEXO III - Preencher'!F265="4 - Assistência Odontológica","2 - Outros Profissionais da Saúde",'[1]TCE - ANEXO II - Enviar TCE'!E255)</f>
        <v>3 - Administrativo</v>
      </c>
      <c r="F256" s="8" t="str">
        <f>'[1]TCE - ANEXO III - Preencher'!G265</f>
        <v>4110-10</v>
      </c>
      <c r="G256" s="9">
        <f>IF('[1]TCE - ANEXO III - Preencher'!H265="","",'[1]TCE - ANEXO III - Preencher'!H265)</f>
        <v>43952</v>
      </c>
      <c r="H256" s="10">
        <f>'[1]TCE - ANEXO III - Preencher'!I265</f>
        <v>10.9</v>
      </c>
      <c r="I256" s="10">
        <f>'[1]TCE - ANEXO III - Preencher'!J265</f>
        <v>87.19</v>
      </c>
      <c r="J256" s="10">
        <f>'[1]TCE - ANEXO III - Preencher'!K265</f>
        <v>0</v>
      </c>
      <c r="K256" s="11">
        <f>'[1]TCE - ANEXO III - Preencher'!L265</f>
        <v>154.35</v>
      </c>
      <c r="L256" s="11">
        <f>'[1]TCE - ANEXO III - Preencher'!M265</f>
        <v>20.9</v>
      </c>
      <c r="M256" s="11">
        <f t="shared" si="19"/>
        <v>133.44999999999999</v>
      </c>
      <c r="N256" s="11">
        <f>'[1]TCE - ANEXO III - Preencher'!O265</f>
        <v>0.94</v>
      </c>
      <c r="O256" s="11">
        <f>'[1]TCE - ANEXO III - Preencher'!P265</f>
        <v>0</v>
      </c>
      <c r="P256" s="12">
        <f t="shared" si="20"/>
        <v>0.94</v>
      </c>
      <c r="Q256" s="11">
        <f>'[1]TCE - ANEXO III - Preencher'!R265</f>
        <v>140</v>
      </c>
      <c r="R256" s="11">
        <f>'[1]TCE - ANEXO III - Preencher'!S265</f>
        <v>62.7</v>
      </c>
      <c r="S256" s="12">
        <f t="shared" si="21"/>
        <v>77.3</v>
      </c>
      <c r="T256" s="11">
        <f>'[1]TCE - ANEXO III - Preencher'!U265</f>
        <v>64</v>
      </c>
      <c r="U256" s="11">
        <f>'[1]TCE - ANEXO III - Preencher'!V265</f>
        <v>0</v>
      </c>
      <c r="V256" s="12">
        <f t="shared" si="22"/>
        <v>64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373.78</v>
      </c>
    </row>
    <row r="257" spans="1:28" s="1" customFormat="1" x14ac:dyDescent="0.25">
      <c r="A257" s="4">
        <f>IFERROR(VLOOKUP(B257,'[1]DADOS (OCULTAR)'!$P$3:$R$53,3,0),"")</f>
        <v>10988301000714</v>
      </c>
      <c r="B257" s="5" t="str">
        <f>'[1]TCE - ANEXO III - Preencher'!C266</f>
        <v>UPAE PETROLINA</v>
      </c>
      <c r="C257" s="6"/>
      <c r="D257" s="7" t="str">
        <f>'[1]TCE - ANEXO III - Preencher'!E266</f>
        <v>SAMARA OLIVEIRA LOPES</v>
      </c>
      <c r="E257" s="5" t="str">
        <f>IF('[1]TCE - ANEXO III - Preencher'!F266="4 - Assistência Odontológica","2 - Outros Profissionais da Saúde",'[1]TCE - ANEXO II - Enviar TCE'!E256)</f>
        <v>2 - Outros Profissionais da Saúde</v>
      </c>
      <c r="F257" s="8" t="str">
        <f>'[1]TCE - ANEXO III - Preencher'!G266</f>
        <v>3222-05</v>
      </c>
      <c r="G257" s="9">
        <f>IF('[1]TCE - ANEXO III - Preencher'!H266="","",'[1]TCE - ANEXO III - Preencher'!H266)</f>
        <v>43952</v>
      </c>
      <c r="H257" s="10">
        <f>'[1]TCE - ANEXO III - Preencher'!I266</f>
        <v>15.58</v>
      </c>
      <c r="I257" s="10">
        <f>'[1]TCE - ANEXO III - Preencher'!J266</f>
        <v>124.62</v>
      </c>
      <c r="J257" s="10">
        <f>'[1]TCE - ANEXO III - Preencher'!K266</f>
        <v>0</v>
      </c>
      <c r="K257" s="11">
        <f>'[1]TCE - ANEXO III - Preencher'!L266</f>
        <v>154.35</v>
      </c>
      <c r="L257" s="11">
        <f>'[1]TCE - ANEXO III - Preencher'!M266</f>
        <v>0</v>
      </c>
      <c r="M257" s="11">
        <f t="shared" si="19"/>
        <v>154.35</v>
      </c>
      <c r="N257" s="11">
        <f>'[1]TCE - ANEXO III - Preencher'!O266</f>
        <v>0.94</v>
      </c>
      <c r="O257" s="11">
        <f>'[1]TCE - ANEXO III - Preencher'!P266</f>
        <v>0</v>
      </c>
      <c r="P257" s="12">
        <f t="shared" si="20"/>
        <v>0.94</v>
      </c>
      <c r="Q257" s="11">
        <f>'[1]TCE - ANEXO III - Preencher'!R266</f>
        <v>208</v>
      </c>
      <c r="R257" s="11">
        <f>'[1]TCE - ANEXO III - Preencher'!S266</f>
        <v>62.7</v>
      </c>
      <c r="S257" s="12">
        <f t="shared" si="21"/>
        <v>145.30000000000001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440.79</v>
      </c>
    </row>
    <row r="258" spans="1:28" s="1" customFormat="1" x14ac:dyDescent="0.25">
      <c r="A258" s="4">
        <f>IFERROR(VLOOKUP(B258,'[1]DADOS (OCULTAR)'!$P$3:$R$53,3,0),"")</f>
        <v>10988301000714</v>
      </c>
      <c r="B258" s="5" t="str">
        <f>'[1]TCE - ANEXO III - Preencher'!C267</f>
        <v>UPAE PETROLINA</v>
      </c>
      <c r="C258" s="6"/>
      <c r="D258" s="7" t="str">
        <f>'[1]TCE - ANEXO III - Preencher'!E267</f>
        <v>SAMARA SOEIRO DE ANDRADE</v>
      </c>
      <c r="E258" s="5" t="str">
        <f>IF('[1]TCE - ANEXO III - Preencher'!F267="4 - Assistência Odontológica","2 - Outros Profissionais da Saúde",'[1]TCE - ANEXO II - Enviar TCE'!E257)</f>
        <v>3 - Administrativo</v>
      </c>
      <c r="F258" s="8" t="str">
        <f>'[1]TCE - ANEXO III - Preencher'!G267</f>
        <v>4110-10</v>
      </c>
      <c r="G258" s="9">
        <f>IF('[1]TCE - ANEXO III - Preencher'!H267="","",'[1]TCE - ANEXO III - Preencher'!H267)</f>
        <v>43952</v>
      </c>
      <c r="H258" s="10">
        <f>'[1]TCE - ANEXO III - Preencher'!I267</f>
        <v>11.69</v>
      </c>
      <c r="I258" s="10">
        <f>'[1]TCE - ANEXO III - Preencher'!J267</f>
        <v>93.52</v>
      </c>
      <c r="J258" s="10">
        <f>'[1]TCE - ANEXO III - Preencher'!K267</f>
        <v>0</v>
      </c>
      <c r="K258" s="11">
        <f>'[1]TCE - ANEXO III - Preencher'!L267</f>
        <v>154.35</v>
      </c>
      <c r="L258" s="11">
        <f>'[1]TCE - ANEXO III - Preencher'!M267</f>
        <v>0</v>
      </c>
      <c r="M258" s="11">
        <f t="shared" si="19"/>
        <v>154.35</v>
      </c>
      <c r="N258" s="11">
        <f>'[1]TCE - ANEXO III - Preencher'!O267</f>
        <v>0.94</v>
      </c>
      <c r="O258" s="11">
        <f>'[1]TCE - ANEXO III - Preencher'!P267</f>
        <v>0</v>
      </c>
      <c r="P258" s="12">
        <f t="shared" si="20"/>
        <v>0.94</v>
      </c>
      <c r="Q258" s="11">
        <f>'[1]TCE - ANEXO III - Preencher'!R267</f>
        <v>208</v>
      </c>
      <c r="R258" s="11">
        <f>'[1]TCE - ANEXO III - Preencher'!S267</f>
        <v>41.8</v>
      </c>
      <c r="S258" s="12">
        <f t="shared" si="21"/>
        <v>166.2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426.7</v>
      </c>
    </row>
    <row r="259" spans="1:28" s="1" customFormat="1" x14ac:dyDescent="0.25">
      <c r="A259" s="4">
        <f>IFERROR(VLOOKUP(B259,'[1]DADOS (OCULTAR)'!$P$3:$R$53,3,0),"")</f>
        <v>10988301000714</v>
      </c>
      <c r="B259" s="5" t="str">
        <f>'[1]TCE - ANEXO III - Preencher'!C268</f>
        <v>UPAE PETROLINA</v>
      </c>
      <c r="C259" s="6"/>
      <c r="D259" s="7" t="str">
        <f>'[1]TCE - ANEXO III - Preencher'!E268</f>
        <v>SANDRA CRISTINA DOS SANTOS</v>
      </c>
      <c r="E259" s="5" t="str">
        <f>IF('[1]TCE - ANEXO III - Preencher'!F268="4 - Assistência Odontológica","2 - Outros Profissionais da Saúde",'[1]TCE - ANEXO II - Enviar TCE'!E258)</f>
        <v>2 - Outros Profissionais da Saúde</v>
      </c>
      <c r="F259" s="8" t="str">
        <f>'[1]TCE - ANEXO III - Preencher'!G268</f>
        <v>3222-05</v>
      </c>
      <c r="G259" s="9">
        <f>IF('[1]TCE - ANEXO III - Preencher'!H268="","",'[1]TCE - ANEXO III - Preencher'!H268)</f>
        <v>43952</v>
      </c>
      <c r="H259" s="10">
        <f>'[1]TCE - ANEXO III - Preencher'!I268</f>
        <v>12.71</v>
      </c>
      <c r="I259" s="10">
        <f>'[1]TCE - ANEXO III - Preencher'!J268</f>
        <v>101.69</v>
      </c>
      <c r="J259" s="10">
        <f>'[1]TCE - ANEXO III - Preencher'!K268</f>
        <v>0</v>
      </c>
      <c r="K259" s="11">
        <f>'[1]TCE - ANEXO III - Preencher'!L268</f>
        <v>164.64</v>
      </c>
      <c r="L259" s="11">
        <f>'[1]TCE - ANEXO III - Preencher'!M268</f>
        <v>0</v>
      </c>
      <c r="M259" s="11">
        <f t="shared" si="19"/>
        <v>164.64</v>
      </c>
      <c r="N259" s="11">
        <f>'[1]TCE - ANEXO III - Preencher'!O268</f>
        <v>0.94</v>
      </c>
      <c r="O259" s="11">
        <f>'[1]TCE - ANEXO III - Preencher'!P268</f>
        <v>0</v>
      </c>
      <c r="P259" s="12">
        <f t="shared" si="20"/>
        <v>0.94</v>
      </c>
      <c r="Q259" s="11">
        <f>'[1]TCE - ANEXO III - Preencher'!R268</f>
        <v>326.39999999999998</v>
      </c>
      <c r="R259" s="11">
        <f>'[1]TCE - ANEXO III - Preencher'!S268</f>
        <v>54.34</v>
      </c>
      <c r="S259" s="12">
        <f t="shared" si="21"/>
        <v>272.05999999999995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552.04</v>
      </c>
    </row>
    <row r="260" spans="1:28" s="1" customFormat="1" x14ac:dyDescent="0.25">
      <c r="A260" s="4">
        <f>IFERROR(VLOOKUP(B260,'[1]DADOS (OCULTAR)'!$P$3:$R$53,3,0),"")</f>
        <v>10988301000714</v>
      </c>
      <c r="B260" s="5" t="str">
        <f>'[1]TCE - ANEXO III - Preencher'!C269</f>
        <v>UPAE PETROLINA</v>
      </c>
      <c r="C260" s="6"/>
      <c r="D260" s="7" t="str">
        <f>'[1]TCE - ANEXO III - Preencher'!E269</f>
        <v>SANDRA LINO DE SOUZA</v>
      </c>
      <c r="E260" s="5" t="str">
        <f>IF('[1]TCE - ANEXO III - Preencher'!F269="4 - Assistência Odontológica","2 - Outros Profissionais da Saúde",'[1]TCE - ANEXO II - Enviar TCE'!E259)</f>
        <v>2 - Outros Profissionais da Saúde</v>
      </c>
      <c r="F260" s="8" t="str">
        <f>'[1]TCE - ANEXO III - Preencher'!G269</f>
        <v>5152-05</v>
      </c>
      <c r="G260" s="9">
        <f>IF('[1]TCE - ANEXO III - Preencher'!H269="","",'[1]TCE - ANEXO III - Preencher'!H269)</f>
        <v>43952</v>
      </c>
      <c r="H260" s="10">
        <f>'[1]TCE - ANEXO III - Preencher'!I269</f>
        <v>12.85</v>
      </c>
      <c r="I260" s="10">
        <f>'[1]TCE - ANEXO III - Preencher'!J269</f>
        <v>102.82</v>
      </c>
      <c r="J260" s="10">
        <f>'[1]TCE - ANEXO III - Preencher'!K269</f>
        <v>0</v>
      </c>
      <c r="K260" s="11">
        <f>'[1]TCE - ANEXO III - Preencher'!L269</f>
        <v>164.64</v>
      </c>
      <c r="L260" s="11">
        <f>'[1]TCE - ANEXO III - Preencher'!M269</f>
        <v>0</v>
      </c>
      <c r="M260" s="11">
        <f t="shared" ref="M260:M323" si="25">K260-L260</f>
        <v>164.64</v>
      </c>
      <c r="N260" s="11">
        <f>'[1]TCE - ANEXO III - Preencher'!O269</f>
        <v>0.94</v>
      </c>
      <c r="O260" s="11">
        <f>'[1]TCE - ANEXO III - Preencher'!P269</f>
        <v>0</v>
      </c>
      <c r="P260" s="12">
        <f t="shared" ref="P260:P323" si="26">N260-O260</f>
        <v>0.94</v>
      </c>
      <c r="Q260" s="11">
        <f>'[1]TCE - ANEXO III - Preencher'!R269</f>
        <v>208</v>
      </c>
      <c r="R260" s="11">
        <f>'[1]TCE - ANEXO III - Preencher'!S269</f>
        <v>34.56</v>
      </c>
      <c r="S260" s="12">
        <f t="shared" ref="S260:S323" si="27">Q260-R260</f>
        <v>173.44</v>
      </c>
      <c r="T260" s="11">
        <f>'[1]TCE - ANEXO III - Preencher'!U269</f>
        <v>57</v>
      </c>
      <c r="U260" s="11">
        <f>'[1]TCE - ANEXO III - Preencher'!V269</f>
        <v>0</v>
      </c>
      <c r="V260" s="12">
        <f t="shared" ref="V260:V323" si="28">T260-U260</f>
        <v>57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511.68999999999994</v>
      </c>
    </row>
    <row r="261" spans="1:28" s="1" customFormat="1" x14ac:dyDescent="0.25">
      <c r="A261" s="4">
        <f>IFERROR(VLOOKUP(B261,'[1]DADOS (OCULTAR)'!$P$3:$R$53,3,0),"")</f>
        <v>10988301000714</v>
      </c>
      <c r="B261" s="5" t="str">
        <f>'[1]TCE - ANEXO III - Preencher'!C270</f>
        <v>UPAE PETROLINA</v>
      </c>
      <c r="C261" s="6"/>
      <c r="D261" s="7" t="str">
        <f>'[1]TCE - ANEXO III - Preencher'!E270</f>
        <v>SANDREANI SANTOS BARBOSA</v>
      </c>
      <c r="E261" s="5" t="str">
        <f>IF('[1]TCE - ANEXO III - Preencher'!F270="4 - Assistência Odontológica","2 - Outros Profissionais da Saúde",'[1]TCE - ANEXO II - Enviar TCE'!E260)</f>
        <v>2 - Outros Profissionais da Saúde</v>
      </c>
      <c r="F261" s="8" t="str">
        <f>'[1]TCE - ANEXO III - Preencher'!G270</f>
        <v>3222-05</v>
      </c>
      <c r="G261" s="9">
        <f>IF('[1]TCE - ANEXO III - Preencher'!H270="","",'[1]TCE - ANEXO III - Preencher'!H270)</f>
        <v>43952</v>
      </c>
      <c r="H261" s="10">
        <f>'[1]TCE - ANEXO III - Preencher'!I270</f>
        <v>15.42</v>
      </c>
      <c r="I261" s="10">
        <f>'[1]TCE - ANEXO III - Preencher'!J270</f>
        <v>123.38</v>
      </c>
      <c r="J261" s="10">
        <f>'[1]TCE - ANEXO III - Preencher'!K270</f>
        <v>0</v>
      </c>
      <c r="K261" s="11">
        <f>'[1]TCE - ANEXO III - Preencher'!L270</f>
        <v>164.64</v>
      </c>
      <c r="L261" s="11">
        <f>'[1]TCE - ANEXO III - Preencher'!M270</f>
        <v>0</v>
      </c>
      <c r="M261" s="11">
        <f t="shared" si="25"/>
        <v>164.64</v>
      </c>
      <c r="N261" s="11">
        <f>'[1]TCE - ANEXO III - Preencher'!O270</f>
        <v>0.94</v>
      </c>
      <c r="O261" s="11">
        <f>'[1]TCE - ANEXO III - Preencher'!P270</f>
        <v>0</v>
      </c>
      <c r="P261" s="12">
        <f t="shared" si="26"/>
        <v>0.94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304.37999999999994</v>
      </c>
    </row>
    <row r="262" spans="1:28" s="1" customFormat="1" x14ac:dyDescent="0.25">
      <c r="A262" s="4">
        <f>IFERROR(VLOOKUP(B262,'[1]DADOS (OCULTAR)'!$P$3:$R$53,3,0),"")</f>
        <v>10988301000714</v>
      </c>
      <c r="B262" s="5" t="str">
        <f>'[1]TCE - ANEXO III - Preencher'!C271</f>
        <v>UPAE PETROLINA</v>
      </c>
      <c r="C262" s="6"/>
      <c r="D262" s="7" t="str">
        <f>'[1]TCE - ANEXO III - Preencher'!E271</f>
        <v>SHAMARA CRYSTYNNA CARDOSO SANTOS</v>
      </c>
      <c r="E262" s="5" t="str">
        <f>IF('[1]TCE - ANEXO III - Preencher'!F271="4 - Assistência Odontológica","2 - Outros Profissionais da Saúde",'[1]TCE - ANEXO II - Enviar TCE'!E261)</f>
        <v>1 - Médico</v>
      </c>
      <c r="F262" s="8" t="str">
        <f>'[1]TCE - ANEXO III - Preencher'!G271</f>
        <v>2251-25</v>
      </c>
      <c r="G262" s="9">
        <f>IF('[1]TCE - ANEXO III - Preencher'!H271="","",'[1]TCE - ANEXO III - Preencher'!H271)</f>
        <v>43952</v>
      </c>
      <c r="H262" s="10">
        <f>'[1]TCE - ANEXO III - Preencher'!I271</f>
        <v>105.26</v>
      </c>
      <c r="I262" s="10">
        <f>'[1]TCE - ANEXO III - Preencher'!J271</f>
        <v>842.12</v>
      </c>
      <c r="J262" s="10">
        <f>'[1]TCE - ANEXO III - Preencher'!K271</f>
        <v>0</v>
      </c>
      <c r="K262" s="11">
        <f>'[1]TCE - ANEXO III - Preencher'!L271</f>
        <v>164.64</v>
      </c>
      <c r="L262" s="11">
        <f>'[1]TCE - ANEXO III - Preencher'!M271</f>
        <v>12.67</v>
      </c>
      <c r="M262" s="11">
        <f t="shared" si="25"/>
        <v>151.97</v>
      </c>
      <c r="N262" s="11">
        <f>'[1]TCE - ANEXO III - Preencher'!O271</f>
        <v>7.49</v>
      </c>
      <c r="O262" s="11">
        <f>'[1]TCE - ANEXO III - Preencher'!P271</f>
        <v>0</v>
      </c>
      <c r="P262" s="12">
        <f t="shared" si="26"/>
        <v>7.49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1106.8399999999999</v>
      </c>
    </row>
    <row r="263" spans="1:28" s="1" customFormat="1" x14ac:dyDescent="0.25">
      <c r="A263" s="4">
        <f>IFERROR(VLOOKUP(B263,'[1]DADOS (OCULTAR)'!$P$3:$R$53,3,0),"")</f>
        <v>10988301000714</v>
      </c>
      <c r="B263" s="5" t="str">
        <f>'[1]TCE - ANEXO III - Preencher'!C272</f>
        <v>UPAE PETROLINA</v>
      </c>
      <c r="C263" s="6"/>
      <c r="D263" s="7" t="str">
        <f>'[1]TCE - ANEXO III - Preencher'!E272</f>
        <v>SILVANEIDE FERREIRA ALVES</v>
      </c>
      <c r="E263" s="5" t="str">
        <f>IF('[1]TCE - ANEXO III - Preencher'!F272="4 - Assistência Odontológica","2 - Outros Profissionais da Saúde",'[1]TCE - ANEXO II - Enviar TCE'!E262)</f>
        <v>2 - Outros Profissionais da Saúde</v>
      </c>
      <c r="F263" s="8" t="str">
        <f>'[1]TCE - ANEXO III - Preencher'!G272</f>
        <v>3222-05</v>
      </c>
      <c r="G263" s="9">
        <f>IF('[1]TCE - ANEXO III - Preencher'!H272="","",'[1]TCE - ANEXO III - Preencher'!H272)</f>
        <v>43952</v>
      </c>
      <c r="H263" s="10">
        <f>'[1]TCE - ANEXO III - Preencher'!I272</f>
        <v>14.1</v>
      </c>
      <c r="I263" s="10">
        <f>'[1]TCE - ANEXO III - Preencher'!J272</f>
        <v>112.82</v>
      </c>
      <c r="J263" s="10">
        <f>'[1]TCE - ANEXO III - Preencher'!K272</f>
        <v>0</v>
      </c>
      <c r="K263" s="11">
        <f>'[1]TCE - ANEXO III - Preencher'!L272</f>
        <v>164.64</v>
      </c>
      <c r="L263" s="11">
        <f>'[1]TCE - ANEXO III - Preencher'!M272</f>
        <v>0</v>
      </c>
      <c r="M263" s="11">
        <f t="shared" si="25"/>
        <v>164.64</v>
      </c>
      <c r="N263" s="11">
        <f>'[1]TCE - ANEXO III - Preencher'!O272</f>
        <v>0.94</v>
      </c>
      <c r="O263" s="11">
        <f>'[1]TCE - ANEXO III - Preencher'!P272</f>
        <v>0</v>
      </c>
      <c r="P263" s="12">
        <f t="shared" si="26"/>
        <v>0.94</v>
      </c>
      <c r="Q263" s="11">
        <f>'[1]TCE - ANEXO III - Preencher'!R272</f>
        <v>0</v>
      </c>
      <c r="R263" s="11">
        <f>'[1]TCE - ANEXO III - Preencher'!S272</f>
        <v>54</v>
      </c>
      <c r="S263" s="12">
        <f t="shared" si="27"/>
        <v>-54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238.49999999999994</v>
      </c>
    </row>
    <row r="264" spans="1:28" s="1" customFormat="1" x14ac:dyDescent="0.25">
      <c r="A264" s="4">
        <f>IFERROR(VLOOKUP(B264,'[1]DADOS (OCULTAR)'!$P$3:$R$53,3,0),"")</f>
        <v>10988301000714</v>
      </c>
      <c r="B264" s="5" t="str">
        <f>'[1]TCE - ANEXO III - Preencher'!C273</f>
        <v>UPAE PETROLINA</v>
      </c>
      <c r="C264" s="6"/>
      <c r="D264" s="7" t="str">
        <f>'[1]TCE - ANEXO III - Preencher'!E273</f>
        <v>SILVERIO MENEZES DOS SANTOS</v>
      </c>
      <c r="E264" s="5" t="str">
        <f>IF('[1]TCE - ANEXO III - Preencher'!F273="4 - Assistência Odontológica","2 - Outros Profissionais da Saúde",'[1]TCE - ANEXO II - Enviar TCE'!E263)</f>
        <v>3 - Administrativo</v>
      </c>
      <c r="F264" s="8" t="str">
        <f>'[1]TCE - ANEXO III - Preencher'!G273</f>
        <v>7823-20</v>
      </c>
      <c r="G264" s="9">
        <f>IF('[1]TCE - ANEXO III - Preencher'!H273="","",'[1]TCE - ANEXO III - Preencher'!H273)</f>
        <v>43952</v>
      </c>
      <c r="H264" s="10">
        <f>'[1]TCE - ANEXO III - Preencher'!I273</f>
        <v>16.32</v>
      </c>
      <c r="I264" s="10">
        <f>'[1]TCE - ANEXO III - Preencher'!J273</f>
        <v>130.57</v>
      </c>
      <c r="J264" s="10">
        <f>'[1]TCE - ANEXO III - Preencher'!K273</f>
        <v>0</v>
      </c>
      <c r="K264" s="11">
        <f>'[1]TCE - ANEXO III - Preencher'!L273</f>
        <v>164.64</v>
      </c>
      <c r="L264" s="11">
        <f>'[1]TCE - ANEXO III - Preencher'!M273</f>
        <v>28.48</v>
      </c>
      <c r="M264" s="11">
        <f t="shared" si="25"/>
        <v>136.16</v>
      </c>
      <c r="N264" s="11">
        <f>'[1]TCE - ANEXO III - Preencher'!O273</f>
        <v>0.94</v>
      </c>
      <c r="O264" s="11">
        <f>'[1]TCE - ANEXO III - Preencher'!P273</f>
        <v>0</v>
      </c>
      <c r="P264" s="12">
        <f t="shared" si="26"/>
        <v>0.94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283.98999999999995</v>
      </c>
    </row>
    <row r="265" spans="1:28" s="1" customFormat="1" x14ac:dyDescent="0.25">
      <c r="A265" s="4">
        <f>IFERROR(VLOOKUP(B265,'[1]DADOS (OCULTAR)'!$P$3:$R$53,3,0),"")</f>
        <v>10988301000714</v>
      </c>
      <c r="B265" s="5" t="str">
        <f>'[1]TCE - ANEXO III - Preencher'!C274</f>
        <v>UPAE PETROLINA</v>
      </c>
      <c r="C265" s="6"/>
      <c r="D265" s="7" t="str">
        <f>'[1]TCE - ANEXO III - Preencher'!E274</f>
        <v>SIMARI BRUNO DE CARVALHO ARAUJO</v>
      </c>
      <c r="E265" s="5" t="str">
        <f>IF('[1]TCE - ANEXO III - Preencher'!F274="4 - Assistência Odontológica","2 - Outros Profissionais da Saúde",'[1]TCE - ANEXO II - Enviar TCE'!E264)</f>
        <v>3 - Administrativo</v>
      </c>
      <c r="F265" s="8" t="str">
        <f>'[1]TCE - ANEXO III - Preencher'!G274</f>
        <v>4110-10</v>
      </c>
      <c r="G265" s="9">
        <f>IF('[1]TCE - ANEXO III - Preencher'!H274="","",'[1]TCE - ANEXO III - Preencher'!H274)</f>
        <v>43952</v>
      </c>
      <c r="H265" s="10">
        <f>'[1]TCE - ANEXO III - Preencher'!I274</f>
        <v>14.02</v>
      </c>
      <c r="I265" s="10">
        <f>'[1]TCE - ANEXO III - Preencher'!J274</f>
        <v>112.18</v>
      </c>
      <c r="J265" s="10">
        <f>'[1]TCE - ANEXO III - Preencher'!K274</f>
        <v>0</v>
      </c>
      <c r="K265" s="11">
        <f>'[1]TCE - ANEXO III - Preencher'!L274</f>
        <v>164.64</v>
      </c>
      <c r="L265" s="11">
        <f>'[1]TCE - ANEXO III - Preencher'!M274</f>
        <v>0</v>
      </c>
      <c r="M265" s="11">
        <f t="shared" si="25"/>
        <v>164.64</v>
      </c>
      <c r="N265" s="11">
        <f>'[1]TCE - ANEXO III - Preencher'!O274</f>
        <v>0.94</v>
      </c>
      <c r="O265" s="11">
        <f>'[1]TCE - ANEXO III - Preencher'!P274</f>
        <v>0</v>
      </c>
      <c r="P265" s="12">
        <f t="shared" si="26"/>
        <v>0.94</v>
      </c>
      <c r="Q265" s="11">
        <f>'[1]TCE - ANEXO III - Preencher'!R274</f>
        <v>214.4</v>
      </c>
      <c r="R265" s="11">
        <f>'[1]TCE - ANEXO III - Preencher'!S274</f>
        <v>56.43</v>
      </c>
      <c r="S265" s="12">
        <f t="shared" si="27"/>
        <v>157.97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449.75</v>
      </c>
    </row>
    <row r="266" spans="1:28" s="1" customFormat="1" x14ac:dyDescent="0.25">
      <c r="A266" s="4">
        <f>IFERROR(VLOOKUP(B266,'[1]DADOS (OCULTAR)'!$P$3:$R$53,3,0),"")</f>
        <v>10988301000714</v>
      </c>
      <c r="B266" s="5" t="str">
        <f>'[1]TCE - ANEXO III - Preencher'!C275</f>
        <v>UPAE PETROLINA</v>
      </c>
      <c r="C266" s="6"/>
      <c r="D266" s="7" t="str">
        <f>'[1]TCE - ANEXO III - Preencher'!E275</f>
        <v>SIMONE MARIA DA SILVA BRITO</v>
      </c>
      <c r="E266" s="5" t="str">
        <f>IF('[1]TCE - ANEXO III - Preencher'!F275="4 - Assistência Odontológica","2 - Outros Profissionais da Saúde",'[1]TCE - ANEXO II - Enviar TCE'!E265)</f>
        <v>2 - Outros Profissionais da Saúde</v>
      </c>
      <c r="F266" s="8" t="str">
        <f>'[1]TCE - ANEXO III - Preencher'!G275</f>
        <v>2516-05</v>
      </c>
      <c r="G266" s="9">
        <f>IF('[1]TCE - ANEXO III - Preencher'!H275="","",'[1]TCE - ANEXO III - Preencher'!H275)</f>
        <v>43952</v>
      </c>
      <c r="H266" s="10">
        <f>'[1]TCE - ANEXO III - Preencher'!I275</f>
        <v>25.56</v>
      </c>
      <c r="I266" s="10">
        <f>'[1]TCE - ANEXO III - Preencher'!J275</f>
        <v>204.5</v>
      </c>
      <c r="J266" s="10">
        <f>'[1]TCE - ANEXO III - Preencher'!K275</f>
        <v>0</v>
      </c>
      <c r="K266" s="11">
        <f>'[1]TCE - ANEXO III - Preencher'!L275</f>
        <v>164.64</v>
      </c>
      <c r="L266" s="11">
        <f>'[1]TCE - ANEXO III - Preencher'!M275</f>
        <v>0</v>
      </c>
      <c r="M266" s="11">
        <f t="shared" si="25"/>
        <v>164.64</v>
      </c>
      <c r="N266" s="11">
        <f>'[1]TCE - ANEXO III - Preencher'!O275</f>
        <v>0.94</v>
      </c>
      <c r="O266" s="11">
        <f>'[1]TCE - ANEXO III - Preencher'!P275</f>
        <v>0</v>
      </c>
      <c r="P266" s="12">
        <f t="shared" si="26"/>
        <v>0.94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395.64</v>
      </c>
    </row>
    <row r="267" spans="1:28" s="1" customFormat="1" x14ac:dyDescent="0.25">
      <c r="A267" s="4">
        <f>IFERROR(VLOOKUP(B267,'[1]DADOS (OCULTAR)'!$P$3:$R$53,3,0),"")</f>
        <v>10988301000714</v>
      </c>
      <c r="B267" s="5" t="str">
        <f>'[1]TCE - ANEXO III - Preencher'!C276</f>
        <v>UPAE PETROLINA</v>
      </c>
      <c r="C267" s="6"/>
      <c r="D267" s="7" t="str">
        <f>'[1]TCE - ANEXO III - Preencher'!E276</f>
        <v>SIMONE SA GOMES TEIXEIRA</v>
      </c>
      <c r="E267" s="5" t="str">
        <f>IF('[1]TCE - ANEXO III - Preencher'!F276="4 - Assistência Odontológica","2 - Outros Profissionais da Saúde",'[1]TCE - ANEXO II - Enviar TCE'!E266)</f>
        <v>2 - Outros Profissionais da Saúde</v>
      </c>
      <c r="F267" s="8" t="str">
        <f>'[1]TCE - ANEXO III - Preencher'!G276</f>
        <v>2235-05</v>
      </c>
      <c r="G267" s="9">
        <f>IF('[1]TCE - ANEXO III - Preencher'!H276="","",'[1]TCE - ANEXO III - Preencher'!H276)</f>
        <v>43952</v>
      </c>
      <c r="H267" s="10">
        <f>'[1]TCE - ANEXO III - Preencher'!I276</f>
        <v>33.94</v>
      </c>
      <c r="I267" s="10">
        <f>'[1]TCE - ANEXO III - Preencher'!J276</f>
        <v>271.55</v>
      </c>
      <c r="J267" s="10">
        <f>'[1]TCE - ANEXO III - Preencher'!K276</f>
        <v>0</v>
      </c>
      <c r="K267" s="11">
        <f>'[1]TCE - ANEXO III - Preencher'!L276</f>
        <v>164.64</v>
      </c>
      <c r="L267" s="11">
        <f>'[1]TCE - ANEXO III - Preencher'!M276</f>
        <v>2.99</v>
      </c>
      <c r="M267" s="11">
        <f t="shared" si="25"/>
        <v>161.64999999999998</v>
      </c>
      <c r="N267" s="11">
        <f>'[1]TCE - ANEXO III - Preencher'!O276</f>
        <v>1.97</v>
      </c>
      <c r="O267" s="11">
        <f>'[1]TCE - ANEXO III - Preencher'!P276</f>
        <v>0</v>
      </c>
      <c r="P267" s="12">
        <f t="shared" si="26"/>
        <v>1.97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469.11</v>
      </c>
    </row>
    <row r="268" spans="1:28" s="1" customFormat="1" x14ac:dyDescent="0.25">
      <c r="A268" s="4">
        <f>IFERROR(VLOOKUP(B268,'[1]DADOS (OCULTAR)'!$P$3:$R$53,3,0),"")</f>
        <v>10988301000714</v>
      </c>
      <c r="B268" s="5" t="str">
        <f>'[1]TCE - ANEXO III - Preencher'!C277</f>
        <v>UPAE PETROLINA</v>
      </c>
      <c r="C268" s="6"/>
      <c r="D268" s="7" t="str">
        <f>'[1]TCE - ANEXO III - Preencher'!E277</f>
        <v>SINGRYD GONCALVES LIMA</v>
      </c>
      <c r="E268" s="5" t="str">
        <f>IF('[1]TCE - ANEXO III - Preencher'!F277="4 - Assistência Odontológica","2 - Outros Profissionais da Saúde",'[1]TCE - ANEXO II - Enviar TCE'!E267)</f>
        <v>3 - Administrativo</v>
      </c>
      <c r="F268" s="8" t="str">
        <f>'[1]TCE - ANEXO III - Preencher'!G277</f>
        <v>1423-40</v>
      </c>
      <c r="G268" s="9">
        <f>IF('[1]TCE - ANEXO III - Preencher'!H277="","",'[1]TCE - ANEXO III - Preencher'!H277)</f>
        <v>43952</v>
      </c>
      <c r="H268" s="10">
        <f>'[1]TCE - ANEXO III - Preencher'!I277</f>
        <v>26.82</v>
      </c>
      <c r="I268" s="10">
        <f>'[1]TCE - ANEXO III - Preencher'!J277</f>
        <v>214.59</v>
      </c>
      <c r="J268" s="10">
        <f>'[1]TCE - ANEXO III - Preencher'!K277</f>
        <v>0</v>
      </c>
      <c r="K268" s="11">
        <f>'[1]TCE - ANEXO III - Preencher'!L277</f>
        <v>164.64</v>
      </c>
      <c r="L268" s="11">
        <f>'[1]TCE - ANEXO III - Preencher'!M277</f>
        <v>48.66</v>
      </c>
      <c r="M268" s="11">
        <f t="shared" si="25"/>
        <v>115.97999999999999</v>
      </c>
      <c r="N268" s="11">
        <f>'[1]TCE - ANEXO III - Preencher'!O277</f>
        <v>0.94</v>
      </c>
      <c r="O268" s="11">
        <f>'[1]TCE - ANEXO III - Preencher'!P277</f>
        <v>0</v>
      </c>
      <c r="P268" s="12">
        <f t="shared" si="26"/>
        <v>0.94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358.33</v>
      </c>
    </row>
    <row r="269" spans="1:28" s="1" customFormat="1" x14ac:dyDescent="0.25">
      <c r="A269" s="4">
        <f>IFERROR(VLOOKUP(B269,'[1]DADOS (OCULTAR)'!$P$3:$R$53,3,0),"")</f>
        <v>10988301000714</v>
      </c>
      <c r="B269" s="5" t="str">
        <f>'[1]TCE - ANEXO III - Preencher'!C278</f>
        <v>UPAE PETROLINA</v>
      </c>
      <c r="C269" s="6"/>
      <c r="D269" s="7" t="str">
        <f>'[1]TCE - ANEXO III - Preencher'!E278</f>
        <v>TANIA MARLY DA CRUZ SOUZA</v>
      </c>
      <c r="E269" s="5" t="str">
        <f>IF('[1]TCE - ANEXO III - Preencher'!F278="4 - Assistência Odontológica","2 - Outros Profissionais da Saúde",'[1]TCE - ANEXO II - Enviar TCE'!E268)</f>
        <v>2 - Outros Profissionais da Saúde</v>
      </c>
      <c r="F269" s="8" t="str">
        <f>'[1]TCE - ANEXO III - Preencher'!G278</f>
        <v>5152-05</v>
      </c>
      <c r="G269" s="9">
        <f>IF('[1]TCE - ANEXO III - Preencher'!H278="","",'[1]TCE - ANEXO III - Preencher'!H278)</f>
        <v>43952</v>
      </c>
      <c r="H269" s="10">
        <f>'[1]TCE - ANEXO III - Preencher'!I278</f>
        <v>14.53</v>
      </c>
      <c r="I269" s="10">
        <f>'[1]TCE - ANEXO III - Preencher'!J278</f>
        <v>116.22</v>
      </c>
      <c r="J269" s="10">
        <f>'[1]TCE - ANEXO III - Preencher'!K278</f>
        <v>0</v>
      </c>
      <c r="K269" s="11">
        <f>'[1]TCE - ANEXO III - Preencher'!L278</f>
        <v>164.64</v>
      </c>
      <c r="L269" s="11">
        <f>'[1]TCE - ANEXO III - Preencher'!M278</f>
        <v>0</v>
      </c>
      <c r="M269" s="11">
        <f t="shared" si="25"/>
        <v>164.64</v>
      </c>
      <c r="N269" s="11">
        <f>'[1]TCE - ANEXO III - Preencher'!O278</f>
        <v>0.94</v>
      </c>
      <c r="O269" s="11">
        <f>'[1]TCE - ANEXO III - Preencher'!P278</f>
        <v>0</v>
      </c>
      <c r="P269" s="12">
        <f t="shared" si="26"/>
        <v>0.94</v>
      </c>
      <c r="Q269" s="11">
        <f>'[1]TCE - ANEXO III - Preencher'!R278</f>
        <v>208</v>
      </c>
      <c r="R269" s="11">
        <f>'[1]TCE - ANEXO III - Preencher'!S278</f>
        <v>49.68</v>
      </c>
      <c r="S269" s="12">
        <f t="shared" si="27"/>
        <v>158.32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454.65</v>
      </c>
    </row>
    <row r="270" spans="1:28" s="1" customFormat="1" x14ac:dyDescent="0.25">
      <c r="A270" s="4">
        <f>IFERROR(VLOOKUP(B270,'[1]DADOS (OCULTAR)'!$P$3:$R$53,3,0),"")</f>
        <v>10988301000714</v>
      </c>
      <c r="B270" s="5" t="str">
        <f>'[1]TCE - ANEXO III - Preencher'!C279</f>
        <v>UPAE PETROLINA</v>
      </c>
      <c r="C270" s="6"/>
      <c r="D270" s="7" t="str">
        <f>'[1]TCE - ANEXO III - Preencher'!E279</f>
        <v>TASSIO CUNHA PAES DA COSTA</v>
      </c>
      <c r="E270" s="5" t="str">
        <f>IF('[1]TCE - ANEXO III - Preencher'!F279="4 - Assistência Odontológica","2 - Outros Profissionais da Saúde",'[1]TCE - ANEXO II - Enviar TCE'!E269)</f>
        <v>2 - Outros Profissionais da Saúde</v>
      </c>
      <c r="F270" s="8" t="str">
        <f>'[1]TCE - ANEXO III - Preencher'!G279</f>
        <v>2239-05</v>
      </c>
      <c r="G270" s="9">
        <f>IF('[1]TCE - ANEXO III - Preencher'!H279="","",'[1]TCE - ANEXO III - Preencher'!H279)</f>
        <v>43952</v>
      </c>
      <c r="H270" s="10">
        <f>'[1]TCE - ANEXO III - Preencher'!I279</f>
        <v>17.510000000000002</v>
      </c>
      <c r="I270" s="10">
        <f>'[1]TCE - ANEXO III - Preencher'!J279</f>
        <v>140.11000000000001</v>
      </c>
      <c r="J270" s="10">
        <f>'[1]TCE - ANEXO III - Preencher'!K279</f>
        <v>0</v>
      </c>
      <c r="K270" s="11">
        <f>'[1]TCE - ANEXO III - Preencher'!L279</f>
        <v>216.09</v>
      </c>
      <c r="L270" s="11">
        <f>'[1]TCE - ANEXO III - Preencher'!M279</f>
        <v>0</v>
      </c>
      <c r="M270" s="11">
        <f t="shared" si="25"/>
        <v>216.09</v>
      </c>
      <c r="N270" s="11">
        <f>'[1]TCE - ANEXO III - Preencher'!O279</f>
        <v>1.97</v>
      </c>
      <c r="O270" s="11">
        <f>'[1]TCE - ANEXO III - Preencher'!P279</f>
        <v>0</v>
      </c>
      <c r="P270" s="12">
        <f t="shared" si="26"/>
        <v>1.97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375.68000000000006</v>
      </c>
    </row>
    <row r="271" spans="1:28" s="1" customFormat="1" x14ac:dyDescent="0.25">
      <c r="A271" s="4">
        <f>IFERROR(VLOOKUP(B271,'[1]DADOS (OCULTAR)'!$P$3:$R$53,3,0),"")</f>
        <v>10988301000714</v>
      </c>
      <c r="B271" s="5" t="str">
        <f>'[1]TCE - ANEXO III - Preencher'!C280</f>
        <v>UPAE PETROLINA</v>
      </c>
      <c r="C271" s="6"/>
      <c r="D271" s="7" t="str">
        <f>'[1]TCE - ANEXO III - Preencher'!E280</f>
        <v>TATIANY SOARES TORRES</v>
      </c>
      <c r="E271" s="5" t="str">
        <f>IF('[1]TCE - ANEXO III - Preencher'!F280="4 - Assistência Odontológica","2 - Outros Profissionais da Saúde",'[1]TCE - ANEXO II - Enviar TCE'!E270)</f>
        <v>2 - Outros Profissionais da Saúde</v>
      </c>
      <c r="F271" s="8" t="str">
        <f>'[1]TCE - ANEXO III - Preencher'!G280</f>
        <v>2515-10</v>
      </c>
      <c r="G271" s="9">
        <f>IF('[1]TCE - ANEXO III - Preencher'!H280="","",'[1]TCE - ANEXO III - Preencher'!H280)</f>
        <v>43952</v>
      </c>
      <c r="H271" s="10">
        <f>'[1]TCE - ANEXO III - Preencher'!I280</f>
        <v>23.03</v>
      </c>
      <c r="I271" s="10">
        <f>'[1]TCE - ANEXO III - Preencher'!J280</f>
        <v>184.25</v>
      </c>
      <c r="J271" s="10">
        <f>'[1]TCE - ANEXO III - Preencher'!K280</f>
        <v>0</v>
      </c>
      <c r="K271" s="11">
        <f>'[1]TCE - ANEXO III - Preencher'!L280</f>
        <v>164.64</v>
      </c>
      <c r="L271" s="11">
        <f>'[1]TCE - ANEXO III - Preencher'!M280</f>
        <v>30.46</v>
      </c>
      <c r="M271" s="11">
        <f t="shared" si="25"/>
        <v>134.17999999999998</v>
      </c>
      <c r="N271" s="11">
        <f>'[1]TCE - ANEXO III - Preencher'!O280</f>
        <v>0.94</v>
      </c>
      <c r="O271" s="11">
        <f>'[1]TCE - ANEXO III - Preencher'!P280</f>
        <v>0</v>
      </c>
      <c r="P271" s="12">
        <f t="shared" si="26"/>
        <v>0.94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342.4</v>
      </c>
    </row>
    <row r="272" spans="1:28" s="1" customFormat="1" x14ac:dyDescent="0.25">
      <c r="A272" s="4">
        <f>IFERROR(VLOOKUP(B272,'[1]DADOS (OCULTAR)'!$P$3:$R$53,3,0),"")</f>
        <v>10988301000714</v>
      </c>
      <c r="B272" s="5" t="str">
        <f>'[1]TCE - ANEXO III - Preencher'!C281</f>
        <v>UPAE PETROLINA</v>
      </c>
      <c r="C272" s="6"/>
      <c r="D272" s="7" t="str">
        <f>'[1]TCE - ANEXO III - Preencher'!E281</f>
        <v>THAIANNE IGRINAYARA MORAIS DA CRUZ</v>
      </c>
      <c r="E272" s="5" t="str">
        <f>IF('[1]TCE - ANEXO III - Preencher'!F281="4 - Assistência Odontológica","2 - Outros Profissionais da Saúde",'[1]TCE - ANEXO II - Enviar TCE'!E271)</f>
        <v>2 - Outros Profissionais da Saúde</v>
      </c>
      <c r="F272" s="8" t="str">
        <f>'[1]TCE - ANEXO III - Preencher'!G281</f>
        <v>2238-10</v>
      </c>
      <c r="G272" s="9">
        <f>IF('[1]TCE - ANEXO III - Preencher'!H281="","",'[1]TCE - ANEXO III - Preencher'!H281)</f>
        <v>43952</v>
      </c>
      <c r="H272" s="10">
        <f>'[1]TCE - ANEXO III - Preencher'!I281</f>
        <v>17.72</v>
      </c>
      <c r="I272" s="10">
        <f>'[1]TCE - ANEXO III - Preencher'!J281</f>
        <v>141.72999999999999</v>
      </c>
      <c r="J272" s="10">
        <f>'[1]TCE - ANEXO III - Preencher'!K281</f>
        <v>0</v>
      </c>
      <c r="K272" s="11">
        <f>'[1]TCE - ANEXO III - Preencher'!L281</f>
        <v>164.64</v>
      </c>
      <c r="L272" s="11">
        <f>'[1]TCE - ANEXO III - Preencher'!M281</f>
        <v>0</v>
      </c>
      <c r="M272" s="11">
        <f t="shared" si="25"/>
        <v>164.64</v>
      </c>
      <c r="N272" s="11">
        <f>'[1]TCE - ANEXO III - Preencher'!O281</f>
        <v>0.94</v>
      </c>
      <c r="O272" s="11">
        <f>'[1]TCE - ANEXO III - Preencher'!P281</f>
        <v>0</v>
      </c>
      <c r="P272" s="12">
        <f t="shared" si="26"/>
        <v>0.94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325.02999999999997</v>
      </c>
    </row>
    <row r="273" spans="1:28" s="1" customFormat="1" x14ac:dyDescent="0.25">
      <c r="A273" s="4">
        <f>IFERROR(VLOOKUP(B273,'[1]DADOS (OCULTAR)'!$P$3:$R$53,3,0),"")</f>
        <v>10988301000714</v>
      </c>
      <c r="B273" s="5" t="str">
        <f>'[1]TCE - ANEXO III - Preencher'!C282</f>
        <v>UPAE PETROLINA</v>
      </c>
      <c r="C273" s="6"/>
      <c r="D273" s="7" t="str">
        <f>'[1]TCE - ANEXO III - Preencher'!E282</f>
        <v>THAMARA YASMYM MENESES DA SILVA</v>
      </c>
      <c r="E273" s="5" t="str">
        <f>IF('[1]TCE - ANEXO III - Preencher'!F282="4 - Assistência Odontológica","2 - Outros Profissionais da Saúde",'[1]TCE - ANEXO II - Enviar TCE'!E272)</f>
        <v>1 - Médico</v>
      </c>
      <c r="F273" s="8" t="str">
        <f>'[1]TCE - ANEXO III - Preencher'!G282</f>
        <v>2251-25</v>
      </c>
      <c r="G273" s="9">
        <f>IF('[1]TCE - ANEXO III - Preencher'!H282="","",'[1]TCE - ANEXO III - Preencher'!H282)</f>
        <v>43952</v>
      </c>
      <c r="H273" s="10">
        <f>'[1]TCE - ANEXO III - Preencher'!I282</f>
        <v>130.65</v>
      </c>
      <c r="I273" s="10">
        <f>'[1]TCE - ANEXO III - Preencher'!J282</f>
        <v>1045.2</v>
      </c>
      <c r="J273" s="10">
        <f>'[1]TCE - ANEXO III - Preencher'!K282</f>
        <v>0</v>
      </c>
      <c r="K273" s="11">
        <f>'[1]TCE - ANEXO III - Preencher'!L282</f>
        <v>164.64</v>
      </c>
      <c r="L273" s="11">
        <f>'[1]TCE - ANEXO III - Preencher'!M282</f>
        <v>3.17</v>
      </c>
      <c r="M273" s="11">
        <f t="shared" si="25"/>
        <v>161.47</v>
      </c>
      <c r="N273" s="11">
        <f>'[1]TCE - ANEXO III - Preencher'!O282</f>
        <v>7.49</v>
      </c>
      <c r="O273" s="11">
        <f>'[1]TCE - ANEXO III - Preencher'!P282</f>
        <v>0</v>
      </c>
      <c r="P273" s="12">
        <f t="shared" si="26"/>
        <v>7.49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1344.8100000000002</v>
      </c>
    </row>
    <row r="274" spans="1:28" s="1" customFormat="1" x14ac:dyDescent="0.25">
      <c r="A274" s="4">
        <f>IFERROR(VLOOKUP(B274,'[1]DADOS (OCULTAR)'!$P$3:$R$53,3,0),"")</f>
        <v>10988301000714</v>
      </c>
      <c r="B274" s="5" t="str">
        <f>'[1]TCE - ANEXO III - Preencher'!C283</f>
        <v>UPAE PETROLINA</v>
      </c>
      <c r="C274" s="6"/>
      <c r="D274" s="7" t="str">
        <f>'[1]TCE - ANEXO III - Preencher'!E283</f>
        <v>UILLA ISLANY SOARES DE MOURA</v>
      </c>
      <c r="E274" s="5" t="str">
        <f>IF('[1]TCE - ANEXO III - Preencher'!F283="4 - Assistência Odontológica","2 - Outros Profissionais da Saúde",'[1]TCE - ANEXO II - Enviar TCE'!E273)</f>
        <v>2 - Outros Profissionais da Saúde</v>
      </c>
      <c r="F274" s="8" t="str">
        <f>'[1]TCE - ANEXO III - Preencher'!G283</f>
        <v>2237-10</v>
      </c>
      <c r="G274" s="9">
        <f>IF('[1]TCE - ANEXO III - Preencher'!H283="","",'[1]TCE - ANEXO III - Preencher'!H283)</f>
        <v>43952</v>
      </c>
      <c r="H274" s="10">
        <f>'[1]TCE - ANEXO III - Preencher'!I283</f>
        <v>39.07</v>
      </c>
      <c r="I274" s="10">
        <f>'[1]TCE - ANEXO III - Preencher'!J283</f>
        <v>312.57</v>
      </c>
      <c r="J274" s="10">
        <f>'[1]TCE - ANEXO III - Preencher'!K283</f>
        <v>0</v>
      </c>
      <c r="K274" s="11">
        <f>'[1]TCE - ANEXO III - Preencher'!L283</f>
        <v>164.64</v>
      </c>
      <c r="L274" s="11">
        <f>'[1]TCE - ANEXO III - Preencher'!M283</f>
        <v>0</v>
      </c>
      <c r="M274" s="11">
        <f t="shared" si="25"/>
        <v>164.64</v>
      </c>
      <c r="N274" s="11">
        <f>'[1]TCE - ANEXO III - Preencher'!O283</f>
        <v>0.94</v>
      </c>
      <c r="O274" s="11">
        <f>'[1]TCE - ANEXO III - Preencher'!P283</f>
        <v>0</v>
      </c>
      <c r="P274" s="12">
        <f t="shared" si="26"/>
        <v>0.94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517.22</v>
      </c>
    </row>
    <row r="275" spans="1:28" s="1" customFormat="1" x14ac:dyDescent="0.25">
      <c r="A275" s="4">
        <f>IFERROR(VLOOKUP(B275,'[1]DADOS (OCULTAR)'!$P$3:$R$53,3,0),"")</f>
        <v>10988301000714</v>
      </c>
      <c r="B275" s="5" t="str">
        <f>'[1]TCE - ANEXO III - Preencher'!C284</f>
        <v>UPAE PETROLINA</v>
      </c>
      <c r="C275" s="6"/>
      <c r="D275" s="7" t="str">
        <f>'[1]TCE - ANEXO III - Preencher'!E284</f>
        <v>VALDIR RODRIGUES DE CARVALHO</v>
      </c>
      <c r="E275" s="5" t="str">
        <f>IF('[1]TCE - ANEXO III - Preencher'!F284="4 - Assistência Odontológica","2 - Outros Profissionais da Saúde",'[1]TCE - ANEXO II - Enviar TCE'!E274)</f>
        <v>3 - Administrativo</v>
      </c>
      <c r="F275" s="8" t="str">
        <f>'[1]TCE - ANEXO III - Preencher'!G284</f>
        <v>4110-10</v>
      </c>
      <c r="G275" s="9">
        <f>IF('[1]TCE - ANEXO III - Preencher'!H284="","",'[1]TCE - ANEXO III - Preencher'!H284)</f>
        <v>43952</v>
      </c>
      <c r="H275" s="10">
        <f>'[1]TCE - ANEXO III - Preencher'!I284</f>
        <v>2.5</v>
      </c>
      <c r="I275" s="10">
        <f>'[1]TCE - ANEXO III - Preencher'!J284</f>
        <v>4.99</v>
      </c>
      <c r="J275" s="10">
        <f>'[1]TCE - ANEXO III - Preencher'!K284</f>
        <v>0</v>
      </c>
      <c r="K275" s="11">
        <f>'[1]TCE - ANEXO III - Preencher'!L284</f>
        <v>154.35</v>
      </c>
      <c r="L275" s="11">
        <f>'[1]TCE - ANEXO III - Preencher'!M284</f>
        <v>0</v>
      </c>
      <c r="M275" s="11">
        <f t="shared" si="25"/>
        <v>154.35</v>
      </c>
      <c r="N275" s="11">
        <f>'[1]TCE - ANEXO III - Preencher'!O284</f>
        <v>0.94</v>
      </c>
      <c r="O275" s="11">
        <f>'[1]TCE - ANEXO III - Preencher'!P284</f>
        <v>0</v>
      </c>
      <c r="P275" s="12">
        <f t="shared" si="26"/>
        <v>0.94</v>
      </c>
      <c r="Q275" s="11">
        <f>'[1]TCE - ANEXO III - Preencher'!R284</f>
        <v>0</v>
      </c>
      <c r="R275" s="11">
        <f>'[1]TCE - ANEXO III - Preencher'!S284</f>
        <v>5.22</v>
      </c>
      <c r="S275" s="12">
        <f t="shared" si="27"/>
        <v>-5.22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157.56</v>
      </c>
    </row>
    <row r="276" spans="1:28" s="1" customFormat="1" x14ac:dyDescent="0.25">
      <c r="A276" s="4">
        <f>IFERROR(VLOOKUP(B276,'[1]DADOS (OCULTAR)'!$P$3:$R$53,3,0),"")</f>
        <v>10988301000714</v>
      </c>
      <c r="B276" s="5" t="str">
        <f>'[1]TCE - ANEXO III - Preencher'!C285</f>
        <v>UPAE PETROLINA</v>
      </c>
      <c r="C276" s="6"/>
      <c r="D276" s="7" t="str">
        <f>'[1]TCE - ANEXO III - Preencher'!E285</f>
        <v>VALDIRENE DE SOUZA SILVA</v>
      </c>
      <c r="E276" s="5" t="str">
        <f>IF('[1]TCE - ANEXO III - Preencher'!F285="4 - Assistência Odontológica","2 - Outros Profissionais da Saúde",'[1]TCE - ANEXO II - Enviar TCE'!E275)</f>
        <v>3 - Administrativo</v>
      </c>
      <c r="F276" s="8" t="str">
        <f>'[1]TCE - ANEXO III - Preencher'!G285</f>
        <v>1425-05</v>
      </c>
      <c r="G276" s="9">
        <f>IF('[1]TCE - ANEXO III - Preencher'!H285="","",'[1]TCE - ANEXO III - Preencher'!H285)</f>
        <v>43952</v>
      </c>
      <c r="H276" s="10">
        <f>'[1]TCE - ANEXO III - Preencher'!I285</f>
        <v>45.39</v>
      </c>
      <c r="I276" s="10">
        <f>'[1]TCE - ANEXO III - Preencher'!J285</f>
        <v>363.14</v>
      </c>
      <c r="J276" s="10">
        <f>'[1]TCE - ANEXO III - Preencher'!K285</f>
        <v>0</v>
      </c>
      <c r="K276" s="11">
        <f>'[1]TCE - ANEXO III - Preencher'!L285</f>
        <v>154.35</v>
      </c>
      <c r="L276" s="11">
        <f>'[1]TCE - ANEXO III - Preencher'!M285</f>
        <v>0</v>
      </c>
      <c r="M276" s="11">
        <f t="shared" si="25"/>
        <v>154.35</v>
      </c>
      <c r="N276" s="11">
        <f>'[1]TCE - ANEXO III - Preencher'!O285</f>
        <v>0.94</v>
      </c>
      <c r="O276" s="11">
        <f>'[1]TCE - ANEXO III - Preencher'!P285</f>
        <v>0</v>
      </c>
      <c r="P276" s="12">
        <f t="shared" si="26"/>
        <v>0.94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563.82000000000005</v>
      </c>
    </row>
    <row r="277" spans="1:28" s="1" customFormat="1" x14ac:dyDescent="0.25">
      <c r="A277" s="4">
        <f>IFERROR(VLOOKUP(B277,'[1]DADOS (OCULTAR)'!$P$3:$R$53,3,0),"")</f>
        <v>10988301000714</v>
      </c>
      <c r="B277" s="5" t="str">
        <f>'[1]TCE - ANEXO III - Preencher'!C286</f>
        <v>UPAE PETROLINA</v>
      </c>
      <c r="C277" s="6"/>
      <c r="D277" s="7" t="str">
        <f>'[1]TCE - ANEXO III - Preencher'!E286</f>
        <v>VALQUIRIA DE SOUZA CARVALHO</v>
      </c>
      <c r="E277" s="5" t="str">
        <f>IF('[1]TCE - ANEXO III - Preencher'!F286="4 - Assistência Odontológica","2 - Outros Profissionais da Saúde",'[1]TCE - ANEXO II - Enviar TCE'!E276)</f>
        <v>2 - Outros Profissionais da Saúde</v>
      </c>
      <c r="F277" s="8" t="str">
        <f>'[1]TCE - ANEXO III - Preencher'!G286</f>
        <v>3222-05</v>
      </c>
      <c r="G277" s="9">
        <f>IF('[1]TCE - ANEXO III - Preencher'!H286="","",'[1]TCE - ANEXO III - Preencher'!H286)</f>
        <v>43952</v>
      </c>
      <c r="H277" s="10">
        <f>'[1]TCE - ANEXO III - Preencher'!I286</f>
        <v>14.46</v>
      </c>
      <c r="I277" s="10">
        <f>'[1]TCE - ANEXO III - Preencher'!J286</f>
        <v>115.68</v>
      </c>
      <c r="J277" s="10">
        <f>'[1]TCE - ANEXO III - Preencher'!K286</f>
        <v>0</v>
      </c>
      <c r="K277" s="11">
        <f>'[1]TCE - ANEXO III - Preencher'!L286</f>
        <v>154.35</v>
      </c>
      <c r="L277" s="11">
        <f>'[1]TCE - ANEXO III - Preencher'!M286</f>
        <v>0</v>
      </c>
      <c r="M277" s="11">
        <f t="shared" si="25"/>
        <v>154.35</v>
      </c>
      <c r="N277" s="11">
        <f>'[1]TCE - ANEXO III - Preencher'!O286</f>
        <v>0.94</v>
      </c>
      <c r="O277" s="11">
        <f>'[1]TCE - ANEXO III - Preencher'!P286</f>
        <v>0</v>
      </c>
      <c r="P277" s="12">
        <f t="shared" si="26"/>
        <v>0.94</v>
      </c>
      <c r="Q277" s="11">
        <f>'[1]TCE - ANEXO III - Preencher'!R286</f>
        <v>112</v>
      </c>
      <c r="R277" s="11">
        <f>'[1]TCE - ANEXO III - Preencher'!S286</f>
        <v>62.7</v>
      </c>
      <c r="S277" s="12">
        <f t="shared" si="27"/>
        <v>49.3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334.73</v>
      </c>
    </row>
    <row r="278" spans="1:28" s="1" customFormat="1" x14ac:dyDescent="0.25">
      <c r="A278" s="4">
        <f>IFERROR(VLOOKUP(B278,'[1]DADOS (OCULTAR)'!$P$3:$R$53,3,0),"")</f>
        <v>10988301000714</v>
      </c>
      <c r="B278" s="5" t="str">
        <f>'[1]TCE - ANEXO III - Preencher'!C287</f>
        <v>UPAE PETROLINA</v>
      </c>
      <c r="C278" s="6"/>
      <c r="D278" s="7" t="str">
        <f>'[1]TCE - ANEXO III - Preencher'!E287</f>
        <v>VANESSA CRUZ DOS SANTOS</v>
      </c>
      <c r="E278" s="5" t="str">
        <f>IF('[1]TCE - ANEXO III - Preencher'!F287="4 - Assistência Odontológica","2 - Outros Profissionais da Saúde",'[1]TCE - ANEXO II - Enviar TCE'!E277)</f>
        <v>2 - Outros Profissionais da Saúde</v>
      </c>
      <c r="F278" s="8" t="str">
        <f>'[1]TCE - ANEXO III - Preencher'!G287</f>
        <v>2235-05</v>
      </c>
      <c r="G278" s="9">
        <f>IF('[1]TCE - ANEXO III - Preencher'!H287="","",'[1]TCE - ANEXO III - Preencher'!H287)</f>
        <v>43952</v>
      </c>
      <c r="H278" s="10">
        <f>'[1]TCE - ANEXO III - Preencher'!I287</f>
        <v>32.299999999999997</v>
      </c>
      <c r="I278" s="10">
        <f>'[1]TCE - ANEXO III - Preencher'!J287</f>
        <v>258.38</v>
      </c>
      <c r="J278" s="10">
        <f>'[1]TCE - ANEXO III - Preencher'!K287</f>
        <v>0</v>
      </c>
      <c r="K278" s="11">
        <f>'[1]TCE - ANEXO III - Preencher'!L287</f>
        <v>154.35</v>
      </c>
      <c r="L278" s="11">
        <f>'[1]TCE - ANEXO III - Preencher'!M287</f>
        <v>2.99</v>
      </c>
      <c r="M278" s="11">
        <f t="shared" si="25"/>
        <v>151.35999999999999</v>
      </c>
      <c r="N278" s="11">
        <f>'[1]TCE - ANEXO III - Preencher'!O287</f>
        <v>1.97</v>
      </c>
      <c r="O278" s="11">
        <f>'[1]TCE - ANEXO III - Preencher'!P287</f>
        <v>0</v>
      </c>
      <c r="P278" s="12">
        <f t="shared" si="26"/>
        <v>1.97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444.01</v>
      </c>
    </row>
    <row r="279" spans="1:28" s="1" customFormat="1" x14ac:dyDescent="0.25">
      <c r="A279" s="4">
        <f>IFERROR(VLOOKUP(B279,'[1]DADOS (OCULTAR)'!$P$3:$R$53,3,0),"")</f>
        <v>10988301000714</v>
      </c>
      <c r="B279" s="5" t="str">
        <f>'[1]TCE - ANEXO III - Preencher'!C288</f>
        <v>UPAE PETROLINA</v>
      </c>
      <c r="C279" s="6"/>
      <c r="D279" s="7" t="str">
        <f>'[1]TCE - ANEXO III - Preencher'!E288</f>
        <v>VANESSA RODRIGUES TANURI</v>
      </c>
      <c r="E279" s="5" t="str">
        <f>IF('[1]TCE - ANEXO III - Preencher'!F288="4 - Assistência Odontológica","2 - Outros Profissionais da Saúde",'[1]TCE - ANEXO II - Enviar TCE'!E278)</f>
        <v>1 - Médico</v>
      </c>
      <c r="F279" s="8" t="str">
        <f>'[1]TCE - ANEXO III - Preencher'!G288</f>
        <v>2251-25</v>
      </c>
      <c r="G279" s="9">
        <f>IF('[1]TCE - ANEXO III - Preencher'!H288="","",'[1]TCE - ANEXO III - Preencher'!H288)</f>
        <v>43952</v>
      </c>
      <c r="H279" s="10">
        <f>'[1]TCE - ANEXO III - Preencher'!I288</f>
        <v>112.31</v>
      </c>
      <c r="I279" s="10">
        <f>'[1]TCE - ANEXO III - Preencher'!J288</f>
        <v>898.48</v>
      </c>
      <c r="J279" s="10">
        <f>'[1]TCE - ANEXO III - Preencher'!K288</f>
        <v>0</v>
      </c>
      <c r="K279" s="11">
        <f>'[1]TCE - ANEXO III - Preencher'!L288</f>
        <v>154.35</v>
      </c>
      <c r="L279" s="11">
        <f>'[1]TCE - ANEXO III - Preencher'!M288</f>
        <v>9.5</v>
      </c>
      <c r="M279" s="11">
        <f t="shared" si="25"/>
        <v>144.85</v>
      </c>
      <c r="N279" s="11">
        <f>'[1]TCE - ANEXO III - Preencher'!O288</f>
        <v>7.49</v>
      </c>
      <c r="O279" s="11">
        <f>'[1]TCE - ANEXO III - Preencher'!P288</f>
        <v>0</v>
      </c>
      <c r="P279" s="12">
        <f t="shared" si="26"/>
        <v>7.49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1163.1299999999999</v>
      </c>
    </row>
    <row r="280" spans="1:28" s="1" customFormat="1" x14ac:dyDescent="0.25">
      <c r="A280" s="4">
        <f>IFERROR(VLOOKUP(B280,'[1]DADOS (OCULTAR)'!$P$3:$R$53,3,0),"")</f>
        <v>10988301000714</v>
      </c>
      <c r="B280" s="5" t="str">
        <f>'[1]TCE - ANEXO III - Preencher'!C289</f>
        <v>UPAE PETROLINA</v>
      </c>
      <c r="C280" s="6"/>
      <c r="D280" s="7" t="str">
        <f>'[1]TCE - ANEXO III - Preencher'!E289</f>
        <v>VERONICA MARIA DA CONCEICAO</v>
      </c>
      <c r="E280" s="5" t="str">
        <f>IF('[1]TCE - ANEXO III - Preencher'!F289="4 - Assistência Odontológica","2 - Outros Profissionais da Saúde",'[1]TCE - ANEXO II - Enviar TCE'!E279)</f>
        <v>2 - Outros Profissionais da Saúde</v>
      </c>
      <c r="F280" s="8" t="str">
        <f>'[1]TCE - ANEXO III - Preencher'!G289</f>
        <v>3222-05</v>
      </c>
      <c r="G280" s="9">
        <f>IF('[1]TCE - ANEXO III - Preencher'!H289="","",'[1]TCE - ANEXO III - Preencher'!H289)</f>
        <v>43952</v>
      </c>
      <c r="H280" s="10">
        <f>'[1]TCE - ANEXO III - Preencher'!I289</f>
        <v>14.62</v>
      </c>
      <c r="I280" s="10">
        <f>'[1]TCE - ANEXO III - Preencher'!J289</f>
        <v>116.99</v>
      </c>
      <c r="J280" s="10">
        <f>'[1]TCE - ANEXO III - Preencher'!K289</f>
        <v>0</v>
      </c>
      <c r="K280" s="11">
        <f>'[1]TCE - ANEXO III - Preencher'!L289</f>
        <v>164.64</v>
      </c>
      <c r="L280" s="11">
        <f>'[1]TCE - ANEXO III - Preencher'!M289</f>
        <v>0</v>
      </c>
      <c r="M280" s="11">
        <f t="shared" si="25"/>
        <v>164.64</v>
      </c>
      <c r="N280" s="11">
        <f>'[1]TCE - ANEXO III - Preencher'!O289</f>
        <v>0.94</v>
      </c>
      <c r="O280" s="11">
        <f>'[1]TCE - ANEXO III - Preencher'!P289</f>
        <v>0</v>
      </c>
      <c r="P280" s="12">
        <f t="shared" si="26"/>
        <v>0.94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297.19</v>
      </c>
    </row>
    <row r="281" spans="1:28" s="1" customFormat="1" x14ac:dyDescent="0.25">
      <c r="A281" s="4">
        <f>IFERROR(VLOOKUP(B281,'[1]DADOS (OCULTAR)'!$P$3:$R$53,3,0),"")</f>
        <v>10988301000714</v>
      </c>
      <c r="B281" s="5" t="str">
        <f>'[1]TCE - ANEXO III - Preencher'!C290</f>
        <v>UPAE PETROLINA</v>
      </c>
      <c r="C281" s="6"/>
      <c r="D281" s="7" t="str">
        <f>'[1]TCE - ANEXO III - Preencher'!E290</f>
        <v>VILANI TARCILIA DOS SANTOS BOMFIM</v>
      </c>
      <c r="E281" s="5" t="str">
        <f>IF('[1]TCE - ANEXO III - Preencher'!F290="4 - Assistência Odontológica","2 - Outros Profissionais da Saúde",'[1]TCE - ANEXO II - Enviar TCE'!E280)</f>
        <v>2 - Outros Profissionais da Saúde</v>
      </c>
      <c r="F281" s="8" t="str">
        <f>'[1]TCE - ANEXO III - Preencher'!G290</f>
        <v>3222-05</v>
      </c>
      <c r="G281" s="9">
        <f>IF('[1]TCE - ANEXO III - Preencher'!H290="","",'[1]TCE - ANEXO III - Preencher'!H290)</f>
        <v>43952</v>
      </c>
      <c r="H281" s="10">
        <f>'[1]TCE - ANEXO III - Preencher'!I290</f>
        <v>14.18</v>
      </c>
      <c r="I281" s="10">
        <f>'[1]TCE - ANEXO III - Preencher'!J290</f>
        <v>113.42</v>
      </c>
      <c r="J281" s="10">
        <f>'[1]TCE - ANEXO III - Preencher'!K290</f>
        <v>0</v>
      </c>
      <c r="K281" s="11">
        <f>'[1]TCE - ANEXO III - Preencher'!L290</f>
        <v>216.09</v>
      </c>
      <c r="L281" s="11">
        <f>'[1]TCE - ANEXO III - Preencher'!M290</f>
        <v>0</v>
      </c>
      <c r="M281" s="11">
        <f t="shared" si="25"/>
        <v>216.09</v>
      </c>
      <c r="N281" s="11">
        <f>'[1]TCE - ANEXO III - Preencher'!O290</f>
        <v>0.94</v>
      </c>
      <c r="O281" s="11">
        <f>'[1]TCE - ANEXO III - Preencher'!P290</f>
        <v>0</v>
      </c>
      <c r="P281" s="12">
        <f t="shared" si="26"/>
        <v>0.94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344.63</v>
      </c>
    </row>
    <row r="282" spans="1:28" s="1" customFormat="1" x14ac:dyDescent="0.25">
      <c r="A282" s="4">
        <f>IFERROR(VLOOKUP(B282,'[1]DADOS (OCULTAR)'!$P$3:$R$53,3,0),"")</f>
        <v>10988301000714</v>
      </c>
      <c r="B282" s="5" t="str">
        <f>'[1]TCE - ANEXO III - Preencher'!C291</f>
        <v>UPAE PETROLINA</v>
      </c>
      <c r="C282" s="6"/>
      <c r="D282" s="7" t="str">
        <f>'[1]TCE - ANEXO III - Preencher'!E291</f>
        <v>VINICIUS DE VASCONCELOS ARAUJO</v>
      </c>
      <c r="E282" s="5" t="str">
        <f>IF('[1]TCE - ANEXO III - Preencher'!F291="4 - Assistência Odontológica","2 - Outros Profissionais da Saúde",'[1]TCE - ANEXO II - Enviar TCE'!E281)</f>
        <v>1 - Médico</v>
      </c>
      <c r="F282" s="8" t="str">
        <f>'[1]TCE - ANEXO III - Preencher'!G291</f>
        <v>2251-25</v>
      </c>
      <c r="G282" s="9">
        <f>IF('[1]TCE - ANEXO III - Preencher'!H291="","",'[1]TCE - ANEXO III - Preencher'!H291)</f>
        <v>43952</v>
      </c>
      <c r="H282" s="10">
        <f>'[1]TCE - ANEXO III - Preencher'!I291</f>
        <v>105.52</v>
      </c>
      <c r="I282" s="10">
        <f>'[1]TCE - ANEXO III - Preencher'!J291</f>
        <v>844.2</v>
      </c>
      <c r="J282" s="10">
        <f>'[1]TCE - ANEXO III - Preencher'!K291</f>
        <v>0</v>
      </c>
      <c r="K282" s="11">
        <f>'[1]TCE - ANEXO III - Preencher'!L291</f>
        <v>216.09</v>
      </c>
      <c r="L282" s="11">
        <f>'[1]TCE - ANEXO III - Preencher'!M291</f>
        <v>0</v>
      </c>
      <c r="M282" s="11">
        <f t="shared" si="25"/>
        <v>216.09</v>
      </c>
      <c r="N282" s="11">
        <f>'[1]TCE - ANEXO III - Preencher'!O291</f>
        <v>7.49</v>
      </c>
      <c r="O282" s="11">
        <f>'[1]TCE - ANEXO III - Preencher'!P291</f>
        <v>0</v>
      </c>
      <c r="P282" s="12">
        <f t="shared" si="26"/>
        <v>7.49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1173.3</v>
      </c>
    </row>
    <row r="283" spans="1:28" s="1" customFormat="1" x14ac:dyDescent="0.25">
      <c r="A283" s="4">
        <f>IFERROR(VLOOKUP(B283,'[1]DADOS (OCULTAR)'!$P$3:$R$53,3,0),"")</f>
        <v>10988301000714</v>
      </c>
      <c r="B283" s="5" t="str">
        <f>'[1]TCE - ANEXO III - Preencher'!C292</f>
        <v>UPAE PETROLINA</v>
      </c>
      <c r="C283" s="6"/>
      <c r="D283" s="7" t="str">
        <f>'[1]TCE - ANEXO III - Preencher'!E292</f>
        <v>VIVIANE PEREIRA DA SILVA</v>
      </c>
      <c r="E283" s="5" t="str">
        <f>IF('[1]TCE - ANEXO III - Preencher'!F292="4 - Assistência Odontológica","2 - Outros Profissionais da Saúde",'[1]TCE - ANEXO II - Enviar TCE'!E282)</f>
        <v>2 - Outros Profissionais da Saúde</v>
      </c>
      <c r="F283" s="8" t="str">
        <f>'[1]TCE - ANEXO III - Preencher'!G292</f>
        <v>3222-05</v>
      </c>
      <c r="G283" s="9">
        <f>IF('[1]TCE - ANEXO III - Preencher'!H292="","",'[1]TCE - ANEXO III - Preencher'!H292)</f>
        <v>43952</v>
      </c>
      <c r="H283" s="10">
        <f>'[1]TCE - ANEXO III - Preencher'!I292</f>
        <v>17.71</v>
      </c>
      <c r="I283" s="10">
        <f>'[1]TCE - ANEXO III - Preencher'!J292</f>
        <v>191.85</v>
      </c>
      <c r="J283" s="10">
        <f>'[1]TCE - ANEXO III - Preencher'!K292</f>
        <v>0</v>
      </c>
      <c r="K283" s="11">
        <f>'[1]TCE - ANEXO III - Preencher'!L292</f>
        <v>154.35</v>
      </c>
      <c r="L283" s="11">
        <f>'[1]TCE - ANEXO III - Preencher'!M292</f>
        <v>0</v>
      </c>
      <c r="M283" s="11">
        <f t="shared" si="25"/>
        <v>154.35</v>
      </c>
      <c r="N283" s="11">
        <f>'[1]TCE - ANEXO III - Preencher'!O292</f>
        <v>0.94</v>
      </c>
      <c r="O283" s="11">
        <f>'[1]TCE - ANEXO III - Preencher'!P292</f>
        <v>0</v>
      </c>
      <c r="P283" s="12">
        <f t="shared" si="26"/>
        <v>0.94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364.84999999999997</v>
      </c>
    </row>
    <row r="284" spans="1:28" s="1" customFormat="1" x14ac:dyDescent="0.25">
      <c r="A284" s="4">
        <f>IFERROR(VLOOKUP(B284,'[1]DADOS (OCULTAR)'!$P$3:$R$53,3,0),"")</f>
        <v>10988301000714</v>
      </c>
      <c r="B284" s="5" t="str">
        <f>'[1]TCE - ANEXO III - Preencher'!C293</f>
        <v>UPAE PETROLINA</v>
      </c>
      <c r="C284" s="6"/>
      <c r="D284" s="7" t="str">
        <f>'[1]TCE - ANEXO III - Preencher'!E293</f>
        <v>VIVIANE SANTOS LINO</v>
      </c>
      <c r="E284" s="5" t="str">
        <f>IF('[1]TCE - ANEXO III - Preencher'!F293="4 - Assistência Odontológica","2 - Outros Profissionais da Saúde",'[1]TCE - ANEXO II - Enviar TCE'!E283)</f>
        <v>3 - Administrativo</v>
      </c>
      <c r="F284" s="8" t="str">
        <f>'[1]TCE - ANEXO III - Preencher'!G293</f>
        <v>4131-15</v>
      </c>
      <c r="G284" s="9">
        <f>IF('[1]TCE - ANEXO III - Preencher'!H293="","",'[1]TCE - ANEXO III - Preencher'!H293)</f>
        <v>43952</v>
      </c>
      <c r="H284" s="10">
        <f>'[1]TCE - ANEXO III - Preencher'!I293</f>
        <v>13.91</v>
      </c>
      <c r="I284" s="10">
        <f>'[1]TCE - ANEXO III - Preencher'!J293</f>
        <v>111.3</v>
      </c>
      <c r="J284" s="10">
        <f>'[1]TCE - ANEXO III - Preencher'!K293</f>
        <v>0</v>
      </c>
      <c r="K284" s="11">
        <f>'[1]TCE - ANEXO III - Preencher'!L293</f>
        <v>164.64</v>
      </c>
      <c r="L284" s="11">
        <f>'[1]TCE - ANEXO III - Preencher'!M293</f>
        <v>0</v>
      </c>
      <c r="M284" s="11">
        <f t="shared" si="25"/>
        <v>164.64</v>
      </c>
      <c r="N284" s="11">
        <f>'[1]TCE - ANEXO III - Preencher'!O293</f>
        <v>0.94</v>
      </c>
      <c r="O284" s="11">
        <f>'[1]TCE - ANEXO III - Preencher'!P293</f>
        <v>0</v>
      </c>
      <c r="P284" s="12">
        <f t="shared" si="26"/>
        <v>0.94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38.4</v>
      </c>
      <c r="U284" s="11">
        <f>'[1]TCE - ANEXO III - Preencher'!V293</f>
        <v>0</v>
      </c>
      <c r="V284" s="12">
        <f t="shared" si="28"/>
        <v>38.4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329.18999999999994</v>
      </c>
    </row>
    <row r="285" spans="1:28" s="1" customFormat="1" x14ac:dyDescent="0.25">
      <c r="A285" s="4">
        <f>IFERROR(VLOOKUP(B285,'[1]DADOS (OCULTAR)'!$P$3:$R$53,3,0),"")</f>
        <v>10988301000714</v>
      </c>
      <c r="B285" s="5" t="str">
        <f>'[1]TCE - ANEXO III - Preencher'!C294</f>
        <v>UPAE PETROLINA</v>
      </c>
      <c r="C285" s="6"/>
      <c r="D285" s="7" t="str">
        <f>'[1]TCE - ANEXO III - Preencher'!E294</f>
        <v>WILTEMBERG COSTA DIAS</v>
      </c>
      <c r="E285" s="5" t="str">
        <f>IF('[1]TCE - ANEXO III - Preencher'!F294="4 - Assistência Odontológica","2 - Outros Profissionais da Saúde",'[1]TCE - ANEXO II - Enviar TCE'!E284)</f>
        <v>2 - Outros Profissionais da Saúde</v>
      </c>
      <c r="F285" s="8" t="str">
        <f>'[1]TCE - ANEXO III - Preencher'!G294</f>
        <v>3241-15</v>
      </c>
      <c r="G285" s="9">
        <f>IF('[1]TCE - ANEXO III - Preencher'!H294="","",'[1]TCE - ANEXO III - Preencher'!H294)</f>
        <v>43952</v>
      </c>
      <c r="H285" s="10">
        <f>'[1]TCE - ANEXO III - Preencher'!I294</f>
        <v>33.43</v>
      </c>
      <c r="I285" s="10">
        <f>'[1]TCE - ANEXO III - Preencher'!J294</f>
        <v>274.32</v>
      </c>
      <c r="J285" s="10">
        <f>'[1]TCE - ANEXO III - Preencher'!K294</f>
        <v>0</v>
      </c>
      <c r="K285" s="11">
        <f>'[1]TCE - ANEXO III - Preencher'!L294</f>
        <v>164.64</v>
      </c>
      <c r="L285" s="11">
        <f>'[1]TCE - ANEXO III - Preencher'!M294</f>
        <v>10.85</v>
      </c>
      <c r="M285" s="11">
        <f t="shared" si="25"/>
        <v>153.79</v>
      </c>
      <c r="N285" s="11">
        <f>'[1]TCE - ANEXO III - Preencher'!O294</f>
        <v>0.94</v>
      </c>
      <c r="O285" s="11">
        <f>'[1]TCE - ANEXO III - Preencher'!P294</f>
        <v>0</v>
      </c>
      <c r="P285" s="12">
        <f t="shared" si="26"/>
        <v>0.94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462.47999999999996</v>
      </c>
    </row>
    <row r="286" spans="1:28" s="1" customFormat="1" x14ac:dyDescent="0.25">
      <c r="A286" s="4">
        <f>IFERROR(VLOOKUP(B286,'[1]DADOS (OCULTAR)'!$P$3:$R$53,3,0),"")</f>
        <v>10988301000714</v>
      </c>
      <c r="B286" s="5" t="str">
        <f>'[1]TCE - ANEXO III - Preencher'!C295</f>
        <v>UPAE PETROLINA</v>
      </c>
      <c r="C286" s="6"/>
      <c r="D286" s="7" t="str">
        <f>'[1]TCE - ANEXO III - Preencher'!E295</f>
        <v>YANKA YNGRID VIEIRA BARROS SANTOS</v>
      </c>
      <c r="E286" s="5" t="str">
        <f>IF('[1]TCE - ANEXO III - Preencher'!F295="4 - Assistência Odontológica","2 - Outros Profissionais da Saúde",'[1]TCE - ANEXO II - Enviar TCE'!E285)</f>
        <v>3 - Administrativo</v>
      </c>
      <c r="F286" s="8" t="str">
        <f>'[1]TCE - ANEXO III - Preencher'!G295</f>
        <v>4110-10</v>
      </c>
      <c r="G286" s="9">
        <f>IF('[1]TCE - ANEXO III - Preencher'!H295="","",'[1]TCE - ANEXO III - Preencher'!H295)</f>
        <v>43952</v>
      </c>
      <c r="H286" s="10">
        <f>'[1]TCE - ANEXO III - Preencher'!I295</f>
        <v>16.55</v>
      </c>
      <c r="I286" s="10">
        <f>'[1]TCE - ANEXO III - Preencher'!J295</f>
        <v>182.53</v>
      </c>
      <c r="J286" s="10">
        <f>'[1]TCE - ANEXO III - Preencher'!K295</f>
        <v>0</v>
      </c>
      <c r="K286" s="11">
        <f>'[1]TCE - ANEXO III - Preencher'!L295</f>
        <v>154.35</v>
      </c>
      <c r="L286" s="11">
        <f>'[1]TCE - ANEXO III - Preencher'!M295</f>
        <v>20.9</v>
      </c>
      <c r="M286" s="11">
        <f t="shared" si="25"/>
        <v>133.44999999999999</v>
      </c>
      <c r="N286" s="11">
        <f>'[1]TCE - ANEXO III - Preencher'!O295</f>
        <v>0.94</v>
      </c>
      <c r="O286" s="11">
        <f>'[1]TCE - ANEXO III - Preencher'!P295</f>
        <v>0</v>
      </c>
      <c r="P286" s="12">
        <f t="shared" si="26"/>
        <v>0.94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333.46999999999997</v>
      </c>
    </row>
    <row r="287" spans="1:28" s="1" customFormat="1" x14ac:dyDescent="0.25">
      <c r="A287" s="4">
        <f>IFERROR(VLOOKUP(B287,'[1]DADOS (OCULTAR)'!$P$3:$R$53,3,0),"")</f>
        <v>10988301000714</v>
      </c>
      <c r="B287" s="5" t="str">
        <f>'[1]TCE - ANEXO III - Preencher'!C296</f>
        <v>UPAE PETROLINA</v>
      </c>
      <c r="C287" s="6"/>
      <c r="D287" s="7" t="str">
        <f>'[1]TCE - ANEXO III - Preencher'!E296</f>
        <v>YASMIN NATALI BARBOSA DA SILVA</v>
      </c>
      <c r="E287" s="5" t="str">
        <f>IF('[1]TCE - ANEXO III - Preencher'!F296="4 - Assistência Odontológica","2 - Outros Profissionais da Saúde",'[1]TCE - ANEXO II - Enviar TCE'!E286)</f>
        <v>2 - Outros Profissionais da Saúde</v>
      </c>
      <c r="F287" s="8" t="str">
        <f>'[1]TCE - ANEXO III - Preencher'!G296</f>
        <v>3222-05</v>
      </c>
      <c r="G287" s="9">
        <f>IF('[1]TCE - ANEXO III - Preencher'!H296="","",'[1]TCE - ANEXO III - Preencher'!H296)</f>
        <v>43952</v>
      </c>
      <c r="H287" s="10">
        <f>'[1]TCE - ANEXO III - Preencher'!I296</f>
        <v>14.52</v>
      </c>
      <c r="I287" s="10">
        <f>'[1]TCE - ANEXO III - Preencher'!J296</f>
        <v>116.16</v>
      </c>
      <c r="J287" s="10">
        <f>'[1]TCE - ANEXO III - Preencher'!K296</f>
        <v>0</v>
      </c>
      <c r="K287" s="11">
        <f>'[1]TCE - ANEXO III - Preencher'!L296</f>
        <v>216.09</v>
      </c>
      <c r="L287" s="11">
        <f>'[1]TCE - ANEXO III - Preencher'!M296</f>
        <v>0</v>
      </c>
      <c r="M287" s="11">
        <f t="shared" si="25"/>
        <v>216.09</v>
      </c>
      <c r="N287" s="11">
        <f>'[1]TCE - ANEXO III - Preencher'!O296</f>
        <v>0.94</v>
      </c>
      <c r="O287" s="11">
        <f>'[1]TCE - ANEXO III - Preencher'!P296</f>
        <v>0</v>
      </c>
      <c r="P287" s="12">
        <f t="shared" si="26"/>
        <v>0.94</v>
      </c>
      <c r="Q287" s="11">
        <f>'[1]TCE - ANEXO III - Preencher'!R296</f>
        <v>112</v>
      </c>
      <c r="R287" s="11">
        <f>'[1]TCE - ANEXO III - Preencher'!S296</f>
        <v>62.7</v>
      </c>
      <c r="S287" s="12">
        <f t="shared" si="27"/>
        <v>49.3</v>
      </c>
      <c r="T287" s="11">
        <f>'[1]TCE - ANEXO III - Preencher'!U296</f>
        <v>64</v>
      </c>
      <c r="U287" s="11">
        <f>'[1]TCE - ANEXO III - Preencher'!V296</f>
        <v>0</v>
      </c>
      <c r="V287" s="12">
        <f t="shared" si="28"/>
        <v>64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461.01</v>
      </c>
    </row>
    <row r="288" spans="1:28" s="1" customFormat="1" x14ac:dyDescent="0.25">
      <c r="A288" s="4">
        <f>IFERROR(VLOOKUP(B288,'[1]DADOS (OCULTAR)'!$P$3:$R$53,3,0),"")</f>
        <v>10988301000714</v>
      </c>
      <c r="B288" s="5" t="str">
        <f>'[1]TCE - ANEXO III - Preencher'!C297</f>
        <v>UPAE PETROLINA</v>
      </c>
      <c r="C288" s="6"/>
      <c r="D288" s="7" t="str">
        <f>'[1]TCE - ANEXO III - Preencher'!E297</f>
        <v>YOLANDA MARIA VIEIRA MOURA DE GUIMARAES</v>
      </c>
      <c r="E288" s="5" t="str">
        <f>IF('[1]TCE - ANEXO III - Preencher'!F297="4 - Assistência Odontológica","2 - Outros Profissionais da Saúde",'[1]TCE - ANEXO II - Enviar TCE'!E287)</f>
        <v>2 - Outros Profissionais da Saúde</v>
      </c>
      <c r="F288" s="8" t="str">
        <f>'[1]TCE - ANEXO III - Preencher'!G297</f>
        <v>2232-08</v>
      </c>
      <c r="G288" s="9">
        <f>IF('[1]TCE - ANEXO III - Preencher'!H297="","",'[1]TCE - ANEXO III - Preencher'!H297)</f>
        <v>43952</v>
      </c>
      <c r="H288" s="10">
        <f>'[1]TCE - ANEXO III - Preencher'!I297</f>
        <v>54.59</v>
      </c>
      <c r="I288" s="10">
        <f>'[1]TCE - ANEXO III - Preencher'!J297</f>
        <v>436.74</v>
      </c>
      <c r="J288" s="10">
        <f>'[1]TCE - ANEXO III - Preencher'!K297</f>
        <v>0</v>
      </c>
      <c r="K288" s="11">
        <f>'[1]TCE - ANEXO III - Preencher'!L297</f>
        <v>154.35</v>
      </c>
      <c r="L288" s="11">
        <f>'[1]TCE - ANEXO III - Preencher'!M297</f>
        <v>0</v>
      </c>
      <c r="M288" s="11">
        <f t="shared" si="25"/>
        <v>154.35</v>
      </c>
      <c r="N288" s="11">
        <f>'[1]TCE - ANEXO III - Preencher'!O297</f>
        <v>0.94</v>
      </c>
      <c r="O288" s="11">
        <f>'[1]TCE - ANEXO III - Preencher'!P297</f>
        <v>0</v>
      </c>
      <c r="P288" s="12">
        <f t="shared" si="26"/>
        <v>0.94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646.62000000000012</v>
      </c>
    </row>
    <row r="289" spans="1:28" s="1" customFormat="1" x14ac:dyDescent="0.25">
      <c r="A289" s="4">
        <f>IFERROR(VLOOKUP(B289,'[1]DADOS (OCULTAR)'!$P$3:$R$53,3,0),"")</f>
        <v>10988301000714</v>
      </c>
      <c r="B289" s="5" t="str">
        <f>'[1]TCE - ANEXO III - Preencher'!C298</f>
        <v>UPAE PETROLINA</v>
      </c>
      <c r="C289" s="6"/>
      <c r="D289" s="7" t="str">
        <f>'[1]TCE - ANEXO III - Preencher'!E298</f>
        <v>ZENILMA BEZERRA GALVAO</v>
      </c>
      <c r="E289" s="5" t="str">
        <f>IF('[1]TCE - ANEXO III - Preencher'!F298="4 - Assistência Odontológica","2 - Outros Profissionais da Saúde",'[1]TCE - ANEXO II - Enviar TCE'!E288)</f>
        <v>2 - Outros Profissionais da Saúde</v>
      </c>
      <c r="F289" s="8" t="str">
        <f>'[1]TCE - ANEXO III - Preencher'!G298</f>
        <v>3222-05</v>
      </c>
      <c r="G289" s="9">
        <f>IF('[1]TCE - ANEXO III - Preencher'!H298="","",'[1]TCE - ANEXO III - Preencher'!H298)</f>
        <v>43952</v>
      </c>
      <c r="H289" s="10">
        <f>'[1]TCE - ANEXO III - Preencher'!I298</f>
        <v>13.41</v>
      </c>
      <c r="I289" s="10">
        <f>'[1]TCE - ANEXO III - Preencher'!J298</f>
        <v>107.25</v>
      </c>
      <c r="J289" s="10">
        <f>'[1]TCE - ANEXO III - Preencher'!K298</f>
        <v>0</v>
      </c>
      <c r="K289" s="11">
        <f>'[1]TCE - ANEXO III - Preencher'!L298</f>
        <v>164.64</v>
      </c>
      <c r="L289" s="11">
        <f>'[1]TCE - ANEXO III - Preencher'!M298</f>
        <v>0</v>
      </c>
      <c r="M289" s="11">
        <f t="shared" si="25"/>
        <v>164.64</v>
      </c>
      <c r="N289" s="11">
        <f>'[1]TCE - ANEXO III - Preencher'!O298</f>
        <v>0.94</v>
      </c>
      <c r="O289" s="11">
        <f>'[1]TCE - ANEXO III - Preencher'!P298</f>
        <v>0</v>
      </c>
      <c r="P289" s="12">
        <f t="shared" si="26"/>
        <v>0.94</v>
      </c>
      <c r="Q289" s="11">
        <f>'[1]TCE - ANEXO III - Preencher'!R298</f>
        <v>112</v>
      </c>
      <c r="R289" s="11">
        <f>'[1]TCE - ANEXO III - Preencher'!S298</f>
        <v>62.7</v>
      </c>
      <c r="S289" s="12">
        <f t="shared" si="27"/>
        <v>49.3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335.53999999999996</v>
      </c>
    </row>
    <row r="290" spans="1:28" s="1" customFormat="1" x14ac:dyDescent="0.25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 x14ac:dyDescent="0.25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 x14ac:dyDescent="0.25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 x14ac:dyDescent="0.25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 x14ac:dyDescent="0.25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 x14ac:dyDescent="0.25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 x14ac:dyDescent="0.25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 x14ac:dyDescent="0.25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 x14ac:dyDescent="0.25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 x14ac:dyDescent="0.25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 x14ac:dyDescent="0.25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 x14ac:dyDescent="0.25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 x14ac:dyDescent="0.25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 x14ac:dyDescent="0.25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 x14ac:dyDescent="0.25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 x14ac:dyDescent="0.25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 x14ac:dyDescent="0.25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 x14ac:dyDescent="0.25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 x14ac:dyDescent="0.25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 x14ac:dyDescent="0.25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 x14ac:dyDescent="0.25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 x14ac:dyDescent="0.25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 x14ac:dyDescent="0.25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 x14ac:dyDescent="0.25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 x14ac:dyDescent="0.25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5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5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5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5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5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5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5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5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5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5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5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5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5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5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5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5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5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5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5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5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5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5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5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5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5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5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5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5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5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5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5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5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5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5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5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5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5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5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5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5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5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5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5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5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5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5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5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5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5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5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5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5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5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5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5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5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5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5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5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5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5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5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5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5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5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5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5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5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5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5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5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5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5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5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5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5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5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5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5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5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5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5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5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5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5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5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5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5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5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5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5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5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5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5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5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5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5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5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5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5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5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5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5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5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5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5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5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5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5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5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5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5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5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5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5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5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5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5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5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5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5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5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5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5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5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5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5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5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5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5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5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5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5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5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5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5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5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5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5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5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5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5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5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5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5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5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5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5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5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5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5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5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5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5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5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5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5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5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5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5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5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5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5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5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5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5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5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5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5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5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5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5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5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5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5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5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5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5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5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5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5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5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5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5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5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5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5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5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5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5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5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5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5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5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5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5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5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5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5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5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5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5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5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5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5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5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5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5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5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5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5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5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5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5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5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5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5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5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5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5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5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5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5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5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5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5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5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5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5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5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5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5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5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5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5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5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5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5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5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5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5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5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5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5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5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5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5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5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5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5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5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5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5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5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5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5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5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5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5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5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5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5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5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5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5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5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5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5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5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5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5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5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5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5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5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5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5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5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5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5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5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5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5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5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5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5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5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5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5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5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5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5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5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5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5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5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5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5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5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5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5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5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5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5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5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5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5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5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5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5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5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5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5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5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5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5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5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5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5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5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5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5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5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5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5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5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5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5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5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5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5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5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5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5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5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5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5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5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5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5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5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5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5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5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5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5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5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5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5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5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5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5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5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5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5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5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5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5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5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5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5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5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5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5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5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5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5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5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5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5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5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5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5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5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5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5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5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5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5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5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5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5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5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5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5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5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5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5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5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5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5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5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5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5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5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5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5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5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5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5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5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5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5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5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5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5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5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5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5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5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5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5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5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5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5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5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5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5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5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5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5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5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5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5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5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5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5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5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5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5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5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5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5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5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5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5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5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5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5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5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5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5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5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5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5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5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5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5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5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5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5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5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5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5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5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5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5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5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5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5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5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5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5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5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5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5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5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5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5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5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5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5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5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5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5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5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5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5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5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5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5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5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5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5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5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5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5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5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5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5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5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5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5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5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5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5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5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5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5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5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5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5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5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5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5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5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5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5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5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5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5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5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5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5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5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5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5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5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5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5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5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5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5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5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5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5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5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5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5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5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5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5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5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5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5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5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5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5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5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5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5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5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5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5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5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5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5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5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5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5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5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5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5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5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5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5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5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5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5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5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5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5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5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5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5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5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5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5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5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5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5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5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5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5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5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5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5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5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5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5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5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5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5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5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5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5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5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5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5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5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5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5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5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5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5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5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5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5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5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5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5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5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5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5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5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5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5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5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5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5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5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5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5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5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5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5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5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5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5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5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5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5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5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5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5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5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5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5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5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5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5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5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5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5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5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5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5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5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5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5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5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5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5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5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5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5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5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5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5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5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5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5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5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5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5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5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5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5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5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5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5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5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5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5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5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5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5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5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5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5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5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5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5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5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5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5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5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5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5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5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5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5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5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5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5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5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5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5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5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5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5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5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5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5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5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5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5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5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5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5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5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5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5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5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5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5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5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5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5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5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5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5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5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5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5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5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5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5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5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5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5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5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5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5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5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5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5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5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5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5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5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5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5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5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5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5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5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5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5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5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5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5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5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5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5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5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5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5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5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5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5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5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5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5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5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5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5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5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5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5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5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5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5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5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5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5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5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5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5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5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5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5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5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5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5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5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5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5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5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5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5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5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5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5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5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5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5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5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5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5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5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5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5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5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5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5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5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5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5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5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5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5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5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5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5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5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5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5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5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5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5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5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5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5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5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5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5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5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5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5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5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5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5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5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5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5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5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5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5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5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5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5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5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5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5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5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5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5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5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5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5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5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5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5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5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5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5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5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5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5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5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5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5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5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5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5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5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5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5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5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5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5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5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5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5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5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5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5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5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5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5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5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5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5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5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5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5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5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5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5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5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5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5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5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5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5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5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5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5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5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5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5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5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5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5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5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5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5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5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5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5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5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5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5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5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5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5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5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5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5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5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5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5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5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5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5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5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5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5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5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5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5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5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5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5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5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5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5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5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5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5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5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5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5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5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5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5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5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5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5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5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5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5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5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5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5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5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5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5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5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5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5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5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5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5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5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5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5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5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5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5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5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5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5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5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5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5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5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5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5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5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5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5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5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5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5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5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5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5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5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5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5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5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5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5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5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5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5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5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5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5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5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5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5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5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5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5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5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5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5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5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5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5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5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5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5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5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5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5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5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5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5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5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5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5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5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5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5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5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5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5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5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5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5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5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5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5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5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5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5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5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5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5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5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5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5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5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5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5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5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5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5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5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5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5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5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5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5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5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5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5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5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5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5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5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5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5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5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5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5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5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5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5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5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5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5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5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5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5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5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5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5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5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5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5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5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5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5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5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5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5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5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5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5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5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5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5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5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5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5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5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5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5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5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5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5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5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5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5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5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5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5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5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5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5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5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5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5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5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5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5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5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5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5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5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5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5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5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5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5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5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5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5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5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5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5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5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5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5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5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5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5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5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5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5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5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5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5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5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5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5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5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5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5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5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5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5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5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5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5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5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5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5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5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5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5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5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5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5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5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5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5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5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5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5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5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5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5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5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5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5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5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5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5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5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5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5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5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5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5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5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5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5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5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5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5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5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5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5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5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5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5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5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5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5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5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5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5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5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5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5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5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5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5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5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5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5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5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5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5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5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5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5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5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5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5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5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5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5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5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5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5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5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5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5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5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5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5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5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5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5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5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5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5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5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5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5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5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5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5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5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5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5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5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5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5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5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5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5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5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5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5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5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5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5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5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5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5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5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5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5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5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5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5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5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5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5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5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5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5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5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5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5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5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5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5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5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5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5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5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5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5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5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5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5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5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5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5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5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5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5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5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5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5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5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5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5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5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5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5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5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5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5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5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5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5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5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5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5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5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5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5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5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5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5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5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5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5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5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5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5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5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5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5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5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5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5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5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5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5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5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5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5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5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5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5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5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5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5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5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5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5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5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5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5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5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5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5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5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5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5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5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5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5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5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5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5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5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5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5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5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5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5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5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5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5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5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5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5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5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5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5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5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5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5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5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5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5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5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5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5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5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5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5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5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5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5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5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5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5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5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5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5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5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5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5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5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5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5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5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5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5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5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5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5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5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5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5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5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5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5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5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5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5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5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5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5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5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5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5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5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5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5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5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5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5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5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5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5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5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5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5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5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5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5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5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5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5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5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5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5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5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5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5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5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5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5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5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5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5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5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5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5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5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5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5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5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5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5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5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5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5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5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5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5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5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5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5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5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5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5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5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5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5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5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5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5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5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5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5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5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5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5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5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5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5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5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5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5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5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5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5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5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5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5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5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5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5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5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5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5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5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5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5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5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5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5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5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5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5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5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5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5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5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5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5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5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5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5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5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5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5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5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5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5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5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5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5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5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5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5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5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5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5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5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5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5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5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5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5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5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5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5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5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5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5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5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5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5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5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5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5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5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5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5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5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5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5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5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5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5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5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5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5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5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5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5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5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5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5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5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5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5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5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5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5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5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5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5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5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5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5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5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5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5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5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5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5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5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5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5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5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5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5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5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5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5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5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5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5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5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5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5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5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5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5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5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5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5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5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5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5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5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5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5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5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5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5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5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5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5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5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5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5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5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5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5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5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5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5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5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5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5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5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5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5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5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5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5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5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5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5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5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5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5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5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5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5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5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5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5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5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5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5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5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5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5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5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5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5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5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5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5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5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5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5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5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5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5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5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5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5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5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5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5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5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5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5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5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5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5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5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5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5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5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5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5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5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5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5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5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5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5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5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5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5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5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5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5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5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5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5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5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5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5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5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5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5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5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5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5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5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5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5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5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5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5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5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5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5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5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5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5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5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5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5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5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5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5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5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5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5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5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5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5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5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5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5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5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5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5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5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5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5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5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5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5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5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5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5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5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5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5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5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5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5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5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5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5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5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5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5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5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5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5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5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5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5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5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5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5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5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5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5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5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5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5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5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5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5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5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5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5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5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5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5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5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5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5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5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5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5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5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5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5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5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5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5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5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5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5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5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5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5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5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5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5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5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5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5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5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5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5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5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5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5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5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5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5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5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5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5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5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5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5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5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5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5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5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5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5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5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5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5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5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5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5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5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5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5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5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5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5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5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5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5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5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5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5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5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5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5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5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5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5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5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5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5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5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5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5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5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5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5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5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5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5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5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5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5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5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5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5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5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5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5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5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5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5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5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5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5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5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5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5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5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5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5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5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5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5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5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5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5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5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5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5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5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5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5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5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5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5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5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5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5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5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5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5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5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5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5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5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5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5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5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5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5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5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5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5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5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5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5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5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5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5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5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5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5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5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5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5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5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5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5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5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5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5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5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5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5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5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5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5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5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5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5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5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5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5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5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5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5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5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5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5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5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5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5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5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5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5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5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5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5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5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5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5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5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5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5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5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5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5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5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5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5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5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5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5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5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5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5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5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5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5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5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5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5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5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5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5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5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5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5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5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5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5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5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5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5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5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5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5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5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5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5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5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5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5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5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5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5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5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5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5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5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5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5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5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5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5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5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5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5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5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5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5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5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5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5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5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5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5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5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5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5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5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5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5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5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5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5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5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5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5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5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5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5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5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5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5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5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5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5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5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5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5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5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5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5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5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5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5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5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5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5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5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5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5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5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5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5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5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5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5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5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5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5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5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5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5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5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5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5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5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5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5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5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5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5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5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5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5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5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5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5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5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5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5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5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5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5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5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5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5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5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5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5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5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5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5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5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5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5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5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5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5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5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5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5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5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5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5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5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5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5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5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5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5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5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5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5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5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5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5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5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5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5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5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5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5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5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5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5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5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5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5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5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5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5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5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5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5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5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5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5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5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5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5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5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5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5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5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5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5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5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5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5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5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5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5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5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5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5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5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5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5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5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5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5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5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5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5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5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5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5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5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5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5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5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5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5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5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5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5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5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5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5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5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5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5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5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5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5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5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5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5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5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5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5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5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5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5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5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5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5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5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5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5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5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5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5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5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5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5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5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5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5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5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5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5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5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5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5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5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5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5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5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5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5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5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5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5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5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5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5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5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5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5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5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5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5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5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5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5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5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5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5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5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5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5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5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5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5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5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5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5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5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5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5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5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5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5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5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5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5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5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5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5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5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5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5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5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5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5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5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5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5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5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5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5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5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5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5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5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5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5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5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5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5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5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5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5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5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5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5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5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5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5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5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5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5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5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5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5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5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5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5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5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5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5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5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5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5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5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5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5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5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5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5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5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5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5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5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5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5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5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5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5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5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5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5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5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5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5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5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5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5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5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5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5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5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5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5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5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5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5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5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5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5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5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5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5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5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5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5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5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5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5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5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5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5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5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5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5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5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5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5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5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5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5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5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5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5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5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5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5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5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5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5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5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5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5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5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5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5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5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5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5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5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5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5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5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5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5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5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5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5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5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5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5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5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5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5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5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5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5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5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5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5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5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5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5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5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5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5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5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5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5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5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5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5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5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5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5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5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5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5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5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5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5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5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5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5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5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5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5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5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5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5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5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5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5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5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5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5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5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5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5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5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5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5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5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5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5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5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5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5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5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5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5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5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5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5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5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5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5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5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5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5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5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5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5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5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5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5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5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5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5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5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5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5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5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5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5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5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5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5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5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5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5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5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5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5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5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5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5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5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5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5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5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5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5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5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5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5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5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5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5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5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5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5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5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5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5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5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5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5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5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5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5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5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5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5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5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5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5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5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5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5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5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5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5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5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5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5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5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5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5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5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5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5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5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5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5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5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5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5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5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5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5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5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5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5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5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5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5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5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5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5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5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5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5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5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5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5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5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5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5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5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5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5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5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5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5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5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5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5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5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5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5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5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5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5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5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5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5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5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5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5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5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5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5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5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5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5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5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5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5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5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5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5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5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5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5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5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5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5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5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5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5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5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5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5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5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5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5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5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5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5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5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5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5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5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5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5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5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5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5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5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5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5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5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5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5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5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5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5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5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5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5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5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5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5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5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5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5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5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5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5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5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5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5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5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5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5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5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5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5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5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5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5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5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5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5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5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5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5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5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5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5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5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5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5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5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5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5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5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5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5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5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5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5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5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5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5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5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5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5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5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5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5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5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5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5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5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5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5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5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5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5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5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5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5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5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5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5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5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5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5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5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5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5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5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5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5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5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5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5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5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5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5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5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5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5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5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5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5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5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5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5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5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5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5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5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5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5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5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5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5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5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5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5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5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5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5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5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5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5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5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5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5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5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5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5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5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5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5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5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5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5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5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5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5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5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5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5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5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5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5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5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5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5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5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5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5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5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5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5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5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5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5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5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5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5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5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5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5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5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5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5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5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5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5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5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5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5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5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5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5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5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5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5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5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5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5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5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5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5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5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5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5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5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5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5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5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5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5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5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5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5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5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5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5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5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5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5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5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5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5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5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5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5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5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5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5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5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5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5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5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5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5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5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5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5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5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5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5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5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5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5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5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5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5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5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5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5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5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5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5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5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5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5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5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5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5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5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5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5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5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5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5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5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5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5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5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5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5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5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5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5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5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5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5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5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5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5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5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5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5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5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5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5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5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5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5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5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5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5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5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5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5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5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5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5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5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5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5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5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5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5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5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5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5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5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5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5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5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5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5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5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5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5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5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5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5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5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5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5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5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5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5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5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5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5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5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5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5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5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5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5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5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5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5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5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5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5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5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5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5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5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5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5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5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5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5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5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5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5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5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5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5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5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5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5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5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5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5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5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5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5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5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5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5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5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5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5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5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5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5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5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5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5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5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5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5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5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5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5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5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5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5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5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5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5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5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5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5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5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5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5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5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5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5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5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5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5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5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5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5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5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5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5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5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5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5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5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5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5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5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5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5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5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5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5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5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5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5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5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5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5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5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5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5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5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5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5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5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5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5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5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5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5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5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5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5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5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5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5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5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5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5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5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5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5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5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5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5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5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5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5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5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5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5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5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5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5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5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5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5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5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5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5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5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5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5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5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5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5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5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5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5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5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5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5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5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5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5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5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5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5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5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5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5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5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5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5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5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5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5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5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5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5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5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5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5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5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5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5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5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5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5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5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5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5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5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5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5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5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5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5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5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5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5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5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5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5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5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5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5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5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5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5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5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5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5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5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5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5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5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5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5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5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5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5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5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5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5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5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5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5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5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5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5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5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5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5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5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5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5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5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5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5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5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5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5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5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5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5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5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5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5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5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5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5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5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5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5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5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5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5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5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5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5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5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5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5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5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5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5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5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5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5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5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5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5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5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5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5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5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5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5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5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5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5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5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5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5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5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5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5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5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5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5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5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5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5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5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5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5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5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5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5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5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5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5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5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5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5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5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5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5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5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5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5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5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5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5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5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5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5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5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5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5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5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5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5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5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5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5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5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5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5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5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5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5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5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5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5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5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5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5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5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5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5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5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5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5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5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5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5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5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5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5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5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5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5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5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5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5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5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5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5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5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5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5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5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5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5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5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5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5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5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5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5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5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5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5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5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5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5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5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5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5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5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5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5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5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5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5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5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5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5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5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5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5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5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5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5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5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5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5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5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5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5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5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5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5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5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5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5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5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5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5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5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5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5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5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5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5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5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5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5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5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5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5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5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5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5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5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5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5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5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5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5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5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5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5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5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5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5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5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5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5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5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5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5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5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5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5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5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5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5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5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5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5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5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5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5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5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5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5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5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5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5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5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5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5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5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5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5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5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5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5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5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5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5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5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5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5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5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5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5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5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5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5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5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5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5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5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5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5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5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5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5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5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5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5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5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5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5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5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5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5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5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5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5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5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5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5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5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5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5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5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5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5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5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5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5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5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5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5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5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5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5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5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5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5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5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5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5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5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5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5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5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5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5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5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5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5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5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5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5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5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5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5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5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5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5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5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5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5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5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5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5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5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5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5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5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5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5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5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5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5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5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5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5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5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5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5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5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5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5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5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5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5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5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5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5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5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5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5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5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5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5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5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5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5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5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5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5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5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5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5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5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5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5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5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5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5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5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5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5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5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5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5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5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5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5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5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5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5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5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5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5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5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5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5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5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5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5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5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5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5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5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5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5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5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5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5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5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5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5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5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5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5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5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5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5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5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5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5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5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5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5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5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5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5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5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5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5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5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5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5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5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5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5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5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5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5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5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5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5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5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5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5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5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5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5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5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5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5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5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5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5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5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5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5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5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5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5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5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5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5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5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5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5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5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5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5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5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5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5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5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5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5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5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5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5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5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5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5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5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5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5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5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5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5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5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5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5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5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5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5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5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5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5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5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5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5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5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5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5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5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5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5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5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5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5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5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5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5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5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5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5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5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5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5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5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5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5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5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5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5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5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5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5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5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5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5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5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5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5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5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5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5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5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5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5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5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5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5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5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5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5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5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5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5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5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5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5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5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5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5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5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5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5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5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5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5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5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5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5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5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5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5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5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5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5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5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5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5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5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5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5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5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5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5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5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5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5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5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5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5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5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5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5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5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5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5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5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5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5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5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5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5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5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5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5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5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5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5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5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5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5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5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5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5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5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5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5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5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5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5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5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5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5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5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5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5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5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5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5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5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5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5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5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5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5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5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5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5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5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5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5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5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5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5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5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5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5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5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5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5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5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5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5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5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5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5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5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5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5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5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5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5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5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5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5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5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5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5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5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5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5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5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5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5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5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5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5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5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5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5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5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5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5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5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5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5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5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5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5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5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5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5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5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5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5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5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5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5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5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5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5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5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5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5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5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5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5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5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5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5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5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5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5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5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5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5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5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5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5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5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5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5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5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5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5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5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5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5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5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5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5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5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5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5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5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5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5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5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5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5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5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5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5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5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5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5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5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5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5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5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5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5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5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5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5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5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5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5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5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5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5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5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5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5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5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5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5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5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5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5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5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5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5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5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5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5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5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5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5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5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5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5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5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5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5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5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5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5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5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5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5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5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5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5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5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5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5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5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5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5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5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5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5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5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5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5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5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5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5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5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5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5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5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5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5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5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5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5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5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5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5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5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5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5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5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5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5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5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5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5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5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5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5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5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5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5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5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5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5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5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5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5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5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5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5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5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5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5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5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5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5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5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5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5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5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5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5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5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5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5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5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5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5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5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5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5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5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5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5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5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5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5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5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5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5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5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5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5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5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5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5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5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5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5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5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5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5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5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5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5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5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5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5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5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5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5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5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5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5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5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5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5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5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5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5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5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5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5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5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5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5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5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5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5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5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5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5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5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5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5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5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5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5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5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5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5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5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5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5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5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5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5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5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5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5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5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5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5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5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5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5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5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5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5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5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5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5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5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5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5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5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5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5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5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5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5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5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5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5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5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5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5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5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5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5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5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5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5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5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5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5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5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5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5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5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5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5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5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5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5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5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5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5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5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5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5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5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5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5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5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5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5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5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5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5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5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5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5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5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5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5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5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5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5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5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5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5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5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5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5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5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5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5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5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5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5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5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5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5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5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5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5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5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5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5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5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5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5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5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5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5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5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5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5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5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5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5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5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5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5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5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5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5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5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5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5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5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5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5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5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5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5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5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5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5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5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5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5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5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5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5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5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5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5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5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5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5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5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5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5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5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5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5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5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5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5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5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5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5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5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5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5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5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5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5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5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5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5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5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5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5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5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5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5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5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5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5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5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5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5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5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5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5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5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5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5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5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5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5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5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5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5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5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5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5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5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5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5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5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5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5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5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5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5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5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5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5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5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5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5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5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5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5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5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5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5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5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5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5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5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5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5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5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5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5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5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5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5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5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5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5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5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5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5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5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5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5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5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5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5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5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5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5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5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5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5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5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5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5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5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5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5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5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5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5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5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5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5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5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5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5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5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5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5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5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5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5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5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5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5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5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5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5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5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5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5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5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5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5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5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5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5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5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5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5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5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5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5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5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5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5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5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5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5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5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5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5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5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5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5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5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5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5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5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5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5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5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5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5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5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5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5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5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5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5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5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5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5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5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5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5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5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5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5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5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5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5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5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5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5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5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5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5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5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5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5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5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5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5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5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5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5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5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5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5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5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5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5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5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5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5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5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5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5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5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5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5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5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5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5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5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5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5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5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5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5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5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5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5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5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5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5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5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5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5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5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5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5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5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5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5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5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5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5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5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5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5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5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5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5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5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5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5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5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5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5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5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5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5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5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5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5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5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5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5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5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5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5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5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5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5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5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5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5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5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5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5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5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5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5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5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5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5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5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5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5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5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5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5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5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5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5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5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5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5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5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5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5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5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5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5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5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5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5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5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5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5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5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5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5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5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5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5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5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5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5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5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5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5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5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5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5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5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5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5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5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5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5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5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5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5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5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5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5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5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5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5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5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5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5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5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5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5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5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5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5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5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5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5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5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5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5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5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5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5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5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5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5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5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5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5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5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5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5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5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5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5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5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5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5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5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5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5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5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5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5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5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5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5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5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5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5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5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5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5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5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5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5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5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5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5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5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5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5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5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5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5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5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5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5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5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5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5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5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5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5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5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5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5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5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5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5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5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5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5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5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5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5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5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5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5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5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5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5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5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5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5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5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5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5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5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5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5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5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5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5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5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5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5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5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5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5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5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5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5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5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5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5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5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5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5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5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5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5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5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5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5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5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5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5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5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5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5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5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5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5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5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5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5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5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5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5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5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5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5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5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5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5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5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5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5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5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2.2.   Anexo III (aba publicaçã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Edna dos Santos Costa Queiroz</cp:lastModifiedBy>
  <dcterms:created xsi:type="dcterms:W3CDTF">2020-07-20T22:10:44Z</dcterms:created>
  <dcterms:modified xsi:type="dcterms:W3CDTF">2020-08-05T20:31:07Z</dcterms:modified>
</cp:coreProperties>
</file>