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2.6.   Anexo VII (aba enviar) -" sheetId="1" r:id="rId1"/>
  </sheets>
  <externalReferences>
    <externalReference r:id="rId2"/>
    <externalReference r:id="rId3"/>
  </externalReferences>
  <definedNames>
    <definedName name="UNIDADES">'[1]DADOS (OCULTAR)'!$P$3:$P$53</definedName>
  </definedNames>
  <calcPr calcId="144525"/>
</workbook>
</file>

<file path=xl/calcChain.xml><?xml version="1.0" encoding="utf-8"?>
<calcChain xmlns="http://schemas.openxmlformats.org/spreadsheetml/2006/main">
  <c r="A85" i="1" l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<sst xmlns="http://schemas.openxmlformats.org/spreadsheetml/2006/main" count="510" uniqueCount="251">
  <si>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</si>
  <si>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</si>
  <si>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</si>
  <si>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</si>
  <si>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</si>
  <si>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</si>
  <si>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</si>
  <si>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</si>
  <si>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</si>
  <si>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PETROLINA</t>
  </si>
  <si>
    <t>42.161.679/0001-40</t>
  </si>
  <si>
    <t>Ana Kátia de Brito Rocha</t>
  </si>
  <si>
    <t>MANUTENÇÃO E Reparo em Equipamento Crurgico</t>
  </si>
  <si>
    <t>Indeterminado</t>
  </si>
  <si>
    <t>https://imip-sistemas.org.br/sistemas/aplic/transp/menu_ext/</t>
  </si>
  <si>
    <t>24.363.274/0001-03</t>
  </si>
  <si>
    <t>Ana Letícia L e S Almeida-ME (ALSSA)</t>
  </si>
  <si>
    <t>Acessoria em Faturamento</t>
  </si>
  <si>
    <t>24.272.956/0001-00</t>
  </si>
  <si>
    <t xml:space="preserve">Anna Kelly M P do Nascimento-Me (ASCOM) </t>
  </si>
  <si>
    <t>Acessoria em Cominucação</t>
  </si>
  <si>
    <t>11.863.530/0001-80</t>
  </si>
  <si>
    <t>Brascon Gestão Ambiental Ltda</t>
  </si>
  <si>
    <t>Coleta de Lixo Contaminado</t>
  </si>
  <si>
    <t>10.998.292/0001-57</t>
  </si>
  <si>
    <t>CIEE</t>
  </si>
  <si>
    <t>Jovem Aprendiz</t>
  </si>
  <si>
    <t xml:space="preserve">28.730.485/0001-98
</t>
  </si>
  <si>
    <t xml:space="preserve">Clinical Center Serviços Médicos Ltda
</t>
  </si>
  <si>
    <t>Medicina do Trabalho</t>
  </si>
  <si>
    <t>09.014.387/0001-00</t>
  </si>
  <si>
    <t xml:space="preserve">Completa Serviço de Ar Condicionado e Locação Ltda (SERTAC) </t>
  </si>
  <si>
    <t>Prestação de Serviços em locação de refrigeração</t>
  </si>
  <si>
    <t>Prestação de serviços eem manutenção de refrigeração</t>
  </si>
  <si>
    <t>05.044.056/0001-61</t>
  </si>
  <si>
    <t xml:space="preserve">DMH - Distribuidora de Material Hospitalar </t>
  </si>
  <si>
    <t>Comodato de Seladora para aquisição de grau cirurgico com  DMH</t>
  </si>
  <si>
    <t>08.930.024/0001-51</t>
  </si>
  <si>
    <t>Eletron Transportes Verticais Ltda-Me (Plataforma)</t>
  </si>
  <si>
    <t>Prestação de serviços em manutenção preventiva - plataforma</t>
  </si>
  <si>
    <t>Eletron Transportes Verticais Ltda-Me (Gerador)</t>
  </si>
  <si>
    <t>prestação de serviço em manutenção preventiva - gerador</t>
  </si>
  <si>
    <t>11.182.660/0001-57</t>
  </si>
  <si>
    <t>Emerson Wallas Rodrigues da Silva-Me (Moto Boy)</t>
  </si>
  <si>
    <t>Prestação de serviço em transportes malotes</t>
  </si>
  <si>
    <t>34.028.316/0021-57</t>
  </si>
  <si>
    <t>Empresa Brasileira de Correios e Telegrafos (CORREIOS)</t>
  </si>
  <si>
    <t>prestação de serviços de envio de documentos</t>
  </si>
  <si>
    <t>10.858.157/0001-06</t>
  </si>
  <si>
    <t>F Genes &amp; Cia. Ltda</t>
  </si>
  <si>
    <t>Prestação de serviços em Dedetização</t>
  </si>
  <si>
    <t>11.735.586/0001-59</t>
  </si>
  <si>
    <t>FADE - UFPE</t>
  </si>
  <si>
    <t>Prestação de serviços de porteção Radiologica individual</t>
  </si>
  <si>
    <t>17.863.255/0001-80</t>
  </si>
  <si>
    <t>Flavia Alves de Souza - Me ( Humana´s)</t>
  </si>
  <si>
    <t xml:space="preserve">Locação de ambulância </t>
  </si>
  <si>
    <t>16.654.802/0001-55</t>
  </si>
  <si>
    <t>Francislene Santos da silva (TECVASF)</t>
  </si>
  <si>
    <t>Prestação de serviços de manutenção em equipamentos Odontologicos</t>
  </si>
  <si>
    <t>09.039.744/0007-80</t>
  </si>
  <si>
    <t>Fundação Prof Martiniano Fernandes (HDM)</t>
  </si>
  <si>
    <t xml:space="preserve">Desinfectação e higienização do enxoval hospitalar </t>
  </si>
  <si>
    <t>24.341.140/0001-91</t>
  </si>
  <si>
    <t>HY Telecomunicações ou AV Telecomunicações</t>
  </si>
  <si>
    <t xml:space="preserve">Prestação de serviço telecomunicações </t>
  </si>
  <si>
    <t>22.751.643/0001-00</t>
  </si>
  <si>
    <t>IBM Oliveira - Me (Dr Jardim)</t>
  </si>
  <si>
    <t>Manutenção de jardins</t>
  </si>
  <si>
    <t>05.215.154/0001-14</t>
  </si>
  <si>
    <t>João Emídio Carvalho e Cia Ltda-Me (Caribeiras Veiculos)</t>
  </si>
  <si>
    <t xml:space="preserve">Locação de veiculo </t>
  </si>
  <si>
    <t>11.165.743/0001-38</t>
  </si>
  <si>
    <t>LACESP</t>
  </si>
  <si>
    <t xml:space="preserve">Prestação dos serviços de apoio diagnostico </t>
  </si>
  <si>
    <t>19.448.864/0001-07</t>
  </si>
  <si>
    <t>Laparoview</t>
  </si>
  <si>
    <t xml:space="preserve">Locação de duas óticas de Histeroscopia </t>
  </si>
  <si>
    <t>13.409.775/0001-67</t>
  </si>
  <si>
    <t>LINUS LOG LTDA</t>
  </si>
  <si>
    <t xml:space="preserve">Serviço de arquivamento de prontuarios e documentos </t>
  </si>
  <si>
    <t>27.814.653/0001-60</t>
  </si>
  <si>
    <t>Lumi Consultoria e Serviços Ltda</t>
  </si>
  <si>
    <t xml:space="preserve">Consultoria em gestão de processos </t>
  </si>
  <si>
    <t>04.454080/0001-06</t>
  </si>
  <si>
    <t>Mª Auxiliadora Vasconcelos de Freitas-Me (Café Fazenda)</t>
  </si>
  <si>
    <t xml:space="preserve">Fornecimento de alimentação e dietas </t>
  </si>
  <si>
    <t>12.626.414/0001-00</t>
  </si>
  <si>
    <t>Manteq H. I. Ltda</t>
  </si>
  <si>
    <t>Prestação de serviços em manutenção preventiva</t>
  </si>
  <si>
    <t>10.779.833/0001-56</t>
  </si>
  <si>
    <t>MEDICAL</t>
  </si>
  <si>
    <t xml:space="preserve">Fornecimento de Tiras reagentes e aluguel e equipamentos </t>
  </si>
  <si>
    <t>92.306.257/0006-07</t>
  </si>
  <si>
    <t>MV Informatica Nordeste LTDA</t>
  </si>
  <si>
    <t xml:space="preserve">Licença de uso e manutenção de sistemas e aplicativos padrões </t>
  </si>
  <si>
    <t>10.859.287/0001-63</t>
  </si>
  <si>
    <t>Newmed</t>
  </si>
  <si>
    <t>Prestação de serviço de locação de 02 cardioversores</t>
  </si>
  <si>
    <t>02.512.303/0001-19</t>
  </si>
  <si>
    <t>Norões, Azevedo &amp; Advogados Associados</t>
  </si>
  <si>
    <t xml:space="preserve">Prestação de serviços em consultoria advocaticia </t>
  </si>
  <si>
    <t>21.368.011/0001-07</t>
  </si>
  <si>
    <t>Qualitec - QE Serviços em Equipamentos Ltda</t>
  </si>
  <si>
    <t>Prestaçã de serviços de calibração tecnica e qualificação de desempenho</t>
  </si>
  <si>
    <t>10.279.299/0001-19</t>
  </si>
  <si>
    <t>R. Graph Comercio e Serviços Ltda. Me  (Impressoras)</t>
  </si>
  <si>
    <t>Prestação de serviços em locação de impressoras, fornecimentos de insumos, exceto PAP</t>
  </si>
  <si>
    <t>11.305.234/0001-63</t>
  </si>
  <si>
    <t>Samara Pereira de Oliveira (Estofados).</t>
  </si>
  <si>
    <t>Prestação de serviços de estofado.</t>
  </si>
  <si>
    <t>58.426.628/0001-33</t>
  </si>
  <si>
    <t>Samtronic Industria E Cómercio Ltda</t>
  </si>
  <si>
    <t>Comodato de Bomba de Infusão.</t>
  </si>
  <si>
    <t>16.783.034/0001-30</t>
  </si>
  <si>
    <t>Sintese - Licenciamento de Programa para Compras Online Ltda</t>
  </si>
  <si>
    <t>Prestação de Serviço em Compras (programas para contas online)</t>
  </si>
  <si>
    <t>07.146.768/0001-17</t>
  </si>
  <si>
    <t>Serv imagem Nordeste Assistência Técnica Ltda</t>
  </si>
  <si>
    <t>Prestação de serviços de manutenção equipamentos de raios-x</t>
  </si>
  <si>
    <t>03.789.272/0008-87</t>
  </si>
  <si>
    <t>Serviço Nacional de Aprendizagem Nacional (SENAI)</t>
  </si>
  <si>
    <t>Prestação de serviço em coleta de amostras para análises Microbiológicas e Fisíco-Química</t>
  </si>
  <si>
    <t>05.419.785/0001-55</t>
  </si>
  <si>
    <t>Solunni Serviços Especializados Ltda</t>
  </si>
  <si>
    <t>Prestação de Serviços em Limpeza e Higienização Hospiatalar</t>
  </si>
  <si>
    <t>03.480.539/0001-83</t>
  </si>
  <si>
    <t>Tecsaúde Manuntenção Hospitalar Ltda(SL ENGENHARIA)</t>
  </si>
  <si>
    <t>Prestação de serviços em engenharia clinica</t>
  </si>
  <si>
    <t>35.521.046/0001-30</t>
  </si>
  <si>
    <t>TGI Consultoria em Gestão</t>
  </si>
  <si>
    <t>Prestação de serviço de consultoria em gestão com formulação de planejamento estratégico</t>
  </si>
  <si>
    <t>01.994968/0001-43</t>
  </si>
  <si>
    <t>Videomed Ltda</t>
  </si>
  <si>
    <t xml:space="preserve"> 
Locação de equipamentos </t>
  </si>
  <si>
    <t>24.380.578/0004-21</t>
  </si>
  <si>
    <t>White Martins Gases Industriais do Nordeste Ltda</t>
  </si>
  <si>
    <t>Fornecimento de Gases</t>
  </si>
  <si>
    <t>53.113.791/0001-22</t>
  </si>
  <si>
    <t>TOTVS</t>
  </si>
  <si>
    <t>Licença e hospedagem de uso do sistema de RH</t>
  </si>
  <si>
    <t>Treinamento</t>
  </si>
  <si>
    <t>19.190.929/0001-59</t>
  </si>
  <si>
    <t>Alexandra Cavalcante Rodrigues -ME</t>
  </si>
  <si>
    <t>Prestação de serviços médicos em Endocrinologia</t>
  </si>
  <si>
    <t>04.166.795/0001-63</t>
  </si>
  <si>
    <t>Anestesia e Serviços Médicos – Ltda</t>
  </si>
  <si>
    <t>Prestação de serviços médicos em Anestesiologia</t>
  </si>
  <si>
    <t>10.225.064/0001-44</t>
  </si>
  <si>
    <t>Angioclinica SS Ltda</t>
  </si>
  <si>
    <t>Prestação de serviços médicos em Cirurgia Vascular</t>
  </si>
  <si>
    <t>04.269.459/0001-46</t>
  </si>
  <si>
    <t>Angiovale - Clinica Especializada Ltda</t>
  </si>
  <si>
    <t>05.932.953/0001-01</t>
  </si>
  <si>
    <t>CECOG - Centro de Coloproctologia, Ginecologia e Obstetricia SS</t>
  </si>
  <si>
    <t xml:space="preserve">Serv médico na especialidade de proctologia. </t>
  </si>
  <si>
    <t>24.281.596/0001-03</t>
  </si>
  <si>
    <t>Central Saúde Serviços Médicos Ltda</t>
  </si>
  <si>
    <t>Serviços medicos na especialidade de Pneumologia</t>
  </si>
  <si>
    <t>04.893.267/0001-06</t>
  </si>
  <si>
    <t>Climago - Clinica de Imagem em Ginecologia e Obstetricia S/S</t>
  </si>
  <si>
    <t>Prestação de serviços médicos em Urologia</t>
  </si>
  <si>
    <t>05.504.283/0001-22</t>
  </si>
  <si>
    <t>Clime Clinica Medica Especializada Ltda</t>
  </si>
  <si>
    <t>Prestação de serviços médicos em Gastroenterologia</t>
  </si>
  <si>
    <t>17.245.974/0001-38</t>
  </si>
  <si>
    <t>Clinica Angioart Ltda</t>
  </si>
  <si>
    <t xml:space="preserve"> 
Prestação de serviços médicos em Cirurgia vascular.</t>
  </si>
  <si>
    <t>03.886.894/0001-57</t>
  </si>
  <si>
    <t>Clinica de Assistencia Medica São Vicente</t>
  </si>
  <si>
    <t>Prestação de serviços médicos em Otorrinolaringologia</t>
  </si>
  <si>
    <t>03.837.162/0001-77</t>
  </si>
  <si>
    <t>Clinica Médica e Pediatrica de Petrolina Ltda - Me</t>
  </si>
  <si>
    <t>Prestação de serviços médicos em Dermatologia</t>
  </si>
  <si>
    <t>01.710.198/0001-60</t>
  </si>
  <si>
    <t>Clinica Dermatologica Tânia Moreno</t>
  </si>
  <si>
    <t xml:space="preserve">Realização de consultas ambulatoriais e procedimentos na especialidade de Dermatologia </t>
  </si>
  <si>
    <t>12.078.647/0001-15</t>
  </si>
  <si>
    <t>Clinicardio Clinica Cardiologica de Petrolina Ltda</t>
  </si>
  <si>
    <t xml:space="preserve"> 
Prestação de serviços médicos em Cardiologia</t>
  </si>
  <si>
    <t>08.683.483/0001-88</t>
  </si>
  <si>
    <t>Consultorio Otorrinolaringologico do Vale do São Francisco</t>
  </si>
  <si>
    <t>16.811.596/0001-40</t>
  </si>
  <si>
    <t>F &amp; F Oftalmologia Ltda - Me</t>
  </si>
  <si>
    <t xml:space="preserve"> 
Prestação de serviços médicos em Oftalmologia</t>
  </si>
  <si>
    <t>22.968.447/0001-91</t>
  </si>
  <si>
    <t>TFAM - Serviços Médicos Ltda</t>
  </si>
  <si>
    <t xml:space="preserve"> 
Prestação de serviços médicos em urologia</t>
  </si>
  <si>
    <t>21.833.040/0001-94</t>
  </si>
  <si>
    <t>Gabriel Sento Sé Libório</t>
  </si>
  <si>
    <t>Prestação de serviços médicos em urologia</t>
  </si>
  <si>
    <t>09.454.235/0001-28</t>
  </si>
  <si>
    <t xml:space="preserve">Gastro Clinica SS Ltda Me </t>
  </si>
  <si>
    <t xml:space="preserve"> 
Prestação de serviços médicos em Proctologia e Gastroentorologia</t>
  </si>
  <si>
    <t>29.100.964/0001-93</t>
  </si>
  <si>
    <t>Gusmão &amp; Valiati Servços Médicos Ltda</t>
  </si>
  <si>
    <t>Prestação de serviços médicos em neurologia, radiologia e angiologia</t>
  </si>
  <si>
    <t>23.523.084/0001-43</t>
  </si>
  <si>
    <t>Hospital de Olhos Leite &amp; Moura Ltda</t>
  </si>
  <si>
    <t>Realização de consultas ambulatoriais e procedimentos na especialidade de Oftalmologia</t>
  </si>
  <si>
    <t>04.020.195/0001-92</t>
  </si>
  <si>
    <t>Instituto de Doenças Neurólogicas e Neurocirúrgicas do Vale do São Francisco Ltda</t>
  </si>
  <si>
    <t xml:space="preserve"> 
Prestação de serviços médicos em neurologia</t>
  </si>
  <si>
    <t>01.929.606/0001-79</t>
  </si>
  <si>
    <t>Instituto de Olhos Vale do São Francisco Ltda</t>
  </si>
  <si>
    <t>Serviços Médicos de Oftalmologia/ Exames de fundo de olho e oftalmoscopia</t>
  </si>
  <si>
    <t>04.226.430/0001-87</t>
  </si>
  <si>
    <t>Instituto do Rim Ltda</t>
  </si>
  <si>
    <t>Prestação de serviço médico na especialidade de Nefrologia</t>
  </si>
  <si>
    <t>25.111.330/0001-85</t>
  </si>
  <si>
    <t>J.A.N Serviços Medicos Ltda Me</t>
  </si>
  <si>
    <t>Serviços médicos na especialidade de Neurologia</t>
  </si>
  <si>
    <t>13.936.275/0001-83</t>
  </si>
  <si>
    <t>Med Vale Serviços Médicos do Vale SS Ltda</t>
  </si>
  <si>
    <t>24.143.324/0001-47</t>
  </si>
  <si>
    <t>Moraes e Moura Clinica Médica Ltda</t>
  </si>
  <si>
    <t>Realização de consultas ambulatoriais e procedimentos na especialidade de CARDIOLOGIA.</t>
  </si>
  <si>
    <t>12.094.225/0001-33</t>
  </si>
  <si>
    <t>Orthomed Serviços Odontomedicos Ltda</t>
  </si>
  <si>
    <t>20.709.539/0001-21</t>
  </si>
  <si>
    <t>Otovale São Francisco Serviços Médicos Ltda - Me</t>
  </si>
  <si>
    <t>22.003.899/0001-39</t>
  </si>
  <si>
    <t>Radiomed - Sociedade Médica Ltda</t>
  </si>
  <si>
    <t xml:space="preserve"> 
Realização de procedimentos medicos de ultrassonografia, radiografia e densitometria óssea.</t>
  </si>
  <si>
    <t>11.596.179/0001-08</t>
  </si>
  <si>
    <t>Ramos Andrade Serviços Médicos Ltda</t>
  </si>
  <si>
    <t>Prestação de serviços médicos na especialidade de infectologia</t>
  </si>
  <si>
    <t>09.412.777/0001-38</t>
  </si>
  <si>
    <t>RB Serviços Médicos Ltda</t>
  </si>
  <si>
    <t xml:space="preserve"> 
Prestação de serviços médicos em Cirurgia geral</t>
  </si>
  <si>
    <t>17.634.028.0001-83</t>
  </si>
  <si>
    <t xml:space="preserve">Reumasto/Carvalho e Cavalcanti Saúde Ltda </t>
  </si>
  <si>
    <t>Prestação de serviços médicos em reumatologia</t>
  </si>
  <si>
    <t>21.822.732/0001-37</t>
  </si>
  <si>
    <t>Doctorvale / Proctomed Clínica de Cirurgia e Serviços Médicos Especializados Ltda</t>
  </si>
  <si>
    <t>Prestação de serviços médicos em Proctologia</t>
  </si>
  <si>
    <t>27.718.475/0001-74</t>
  </si>
  <si>
    <t>RM Clínica Médica</t>
  </si>
  <si>
    <t xml:space="preserve">Realização de consultas ambulatoriais e procedimentos na especialidade de cardiologia. </t>
  </si>
  <si>
    <t>12.576.670/0001-30</t>
  </si>
  <si>
    <t>S Moura &amp; R Lima LTDA ME</t>
  </si>
  <si>
    <t>19.183.637/0001-99</t>
  </si>
  <si>
    <t>Sociedade Simples de Serviços Medicos do Vale Ltda</t>
  </si>
  <si>
    <t>29.557.424/0001-33</t>
  </si>
  <si>
    <t>Ultra Saúde Empreendimentos Ltda</t>
  </si>
  <si>
    <t>Prestação de serviços médicos em ultrassonografia</t>
  </si>
  <si>
    <t>16.942.072/0001-98</t>
  </si>
  <si>
    <t>Unicardio - Unidade Cardiologica de Petrolina Ltda</t>
  </si>
  <si>
    <t>25.300.217/0001-48</t>
  </si>
  <si>
    <t>Vital Saúde Serviços Medicos Ltda - Me</t>
  </si>
  <si>
    <t xml:space="preserve"> 
Prestação de serviços médicos em Otorrinolaringologia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</si>
</sst>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0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1" fontId="18" fillId="33" borderId="10" xfId="0" applyNumberFormat="1" applyFont="1" applyFill="1" applyBorder="1" applyAlignment="1" applyProtection="1">
      <alignment horizontal="center" vertical="center"/>
    </xf>
    <xf numFmtId="0" fontId="18" fillId="33" borderId="10" xfId="0" applyFont="1" applyFill="1" applyBorder="1" applyAlignment="1" applyProtection="1">
      <alignment horizontal="center" vertical="center"/>
    </xf>
    <xf numFmtId="2" fontId="18" fillId="33" borderId="10" xfId="0" applyNumberFormat="1" applyFont="1" applyFill="1" applyBorder="1" applyAlignment="1" applyProtection="1">
      <alignment horizontal="center" vertical="center"/>
    </xf>
    <xf numFmtId="164" fontId="19" fillId="0" borderId="10" xfId="42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19" fillId="0" borderId="12" xfId="42" applyNumberFormat="1" applyFon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2" fontId="0" fillId="0" borderId="13" xfId="0" applyNumberFormat="1" applyBorder="1" applyAlignment="1" applyProtection="1">
      <alignment vertical="center"/>
      <protection locked="0"/>
    </xf>
    <xf numFmtId="0" fontId="20" fillId="0" borderId="0" xfId="43" applyAlignment="1" applyProtection="1">
      <protection locked="0"/>
    </xf>
    <xf numFmtId="164" fontId="19" fillId="0" borderId="14" xfId="42" applyNumberFormat="1" applyFont="1" applyBorder="1" applyAlignment="1" applyProtection="1">
      <alignment horizontal="center" vertical="center"/>
    </xf>
    <xf numFmtId="2" fontId="0" fillId="0" borderId="12" xfId="0" applyNumberFormat="1" applyBorder="1" applyAlignment="1" applyProtection="1">
      <alignment vertical="center"/>
      <protection locked="0"/>
    </xf>
    <xf numFmtId="2" fontId="0" fillId="34" borderId="12" xfId="0" applyNumberFormat="1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0" fontId="20" fillId="0" borderId="0" xfId="43" applyAlignment="1" applyProtection="1"/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3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Pasta%20SES/2020/06-Junho/13-%20PCF/PCF%202020%20-%20REV%2006%20-%20em%2015.07.20%20-%20VERS&#195;O%2002%20COV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Pasta%20SES/2020/06-Junho/13-%20PCF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  <sheetName val="Plan2"/>
      <sheetName val="Plan3"/>
      <sheetName val="Plan4"/>
    </sheetNames>
    <sheetDataSet>
      <sheetData sheetId="0">
        <row r="3">
          <cell r="P3" t="str">
            <v>HOSPITAL MIGUEL ARRAES</v>
          </cell>
        </row>
        <row r="4">
          <cell r="P4" t="str">
            <v>HOSPITAL ALFA</v>
          </cell>
        </row>
        <row r="5">
          <cell r="P5" t="str">
            <v>HOSPITAL DOM MALAN</v>
          </cell>
        </row>
        <row r="6">
          <cell r="P6" t="str">
            <v>HOSPITAL BRITES DE ALBUQUERQUE</v>
          </cell>
        </row>
        <row r="7">
          <cell r="P7" t="str">
            <v>HOSPITAL DOM HÉLDER</v>
          </cell>
        </row>
        <row r="8">
          <cell r="P8" t="str">
            <v>HOSPITAL DOM HÉLDER (COVID-19)</v>
          </cell>
        </row>
        <row r="9">
          <cell r="P9" t="str">
            <v>HOSPITAL PELÓPIDAS SILVEIRA</v>
          </cell>
        </row>
        <row r="10">
          <cell r="P10" t="str">
            <v>HOSPITAL SILVIO MAGALHÃES</v>
          </cell>
        </row>
        <row r="11">
          <cell r="P11" t="str">
            <v>HOSPITAL SILVIO MAGALHÃES (COVID-19)</v>
          </cell>
        </row>
        <row r="12">
          <cell r="P12" t="str">
            <v>HOSPITAL ERMÍRIO COUTINHO</v>
          </cell>
        </row>
        <row r="13">
          <cell r="P13" t="str">
            <v>HOSPITAL JOÃO MURILO</v>
          </cell>
        </row>
        <row r="14">
          <cell r="P14" t="str">
            <v>HOSPITAL JOÃO MURILO (COVID-19)</v>
          </cell>
        </row>
        <row r="15">
          <cell r="P15" t="str">
            <v>HOSPITAL FERNANDO BEZERRA</v>
          </cell>
        </row>
        <row r="16">
          <cell r="P16" t="str">
            <v>HOSPITAL MESTRE VITALINO</v>
          </cell>
        </row>
        <row r="17">
          <cell r="P17" t="str">
            <v>HOSPITAL MESTRE VITALINO (COVID-19)</v>
          </cell>
        </row>
        <row r="18">
          <cell r="P18" t="str">
            <v>HOSPITAL MESTRE VITALINO (COVID-19 CAMPANHA)</v>
          </cell>
        </row>
        <row r="19">
          <cell r="P19" t="str">
            <v>HOSPITAL REGIONAL RUY DE BARROS</v>
          </cell>
        </row>
        <row r="20">
          <cell r="P20" t="str">
            <v>HOSPITAL REGIONAL RUY DE BARROS (COVID - 19)</v>
          </cell>
        </row>
        <row r="21">
          <cell r="P21" t="str">
            <v>HOSPITAL REGIONAL EMÍLIA CÂMARA</v>
          </cell>
        </row>
        <row r="22">
          <cell r="P22" t="str">
            <v>HOSPITAL SÃO SEBASTIÃO</v>
          </cell>
        </row>
        <row r="23">
          <cell r="P23" t="str">
            <v>UPA OLINDA</v>
          </cell>
        </row>
        <row r="24">
          <cell r="P24" t="str">
            <v>UPA IGARASSU</v>
          </cell>
        </row>
        <row r="25">
          <cell r="P25" t="str">
            <v>UPA PAULISTA</v>
          </cell>
        </row>
        <row r="26">
          <cell r="P26" t="str">
            <v>UPA IMBIRIBEIRA</v>
          </cell>
        </row>
        <row r="27">
          <cell r="P27" t="str">
            <v>UPA CAXANGÁ</v>
          </cell>
        </row>
        <row r="28">
          <cell r="P28" t="str">
            <v>UPA SÃO LOURENÇO DA MATA</v>
          </cell>
        </row>
        <row r="29">
          <cell r="P29" t="str">
            <v>UPA TORRÕES</v>
          </cell>
        </row>
        <row r="30">
          <cell r="P30" t="str">
            <v>UPA CURADO</v>
          </cell>
        </row>
        <row r="31">
          <cell r="P31" t="str">
            <v>UPA BARRA DE JANGADA</v>
          </cell>
        </row>
        <row r="32">
          <cell r="P32" t="str">
            <v>UPA ENGENHO VELHO</v>
          </cell>
        </row>
        <row r="33">
          <cell r="P33" t="str">
            <v>UPA CARUARU</v>
          </cell>
        </row>
        <row r="34">
          <cell r="P34" t="str">
            <v>UPA CABO DE SANTO AGOSTINHO</v>
          </cell>
        </row>
        <row r="35">
          <cell r="P35" t="str">
            <v>UPA NOVA DESCOBERTA</v>
          </cell>
        </row>
        <row r="36">
          <cell r="P36" t="str">
            <v>UPA IBURA</v>
          </cell>
        </row>
        <row r="37">
          <cell r="P37" t="str">
            <v>UPAE GARANHUNS</v>
          </cell>
        </row>
        <row r="38">
          <cell r="P38" t="str">
            <v>UPAE GARANHUNS (COVID-19)</v>
          </cell>
        </row>
        <row r="39">
          <cell r="P39" t="str">
            <v>UPAE PETROLINA</v>
          </cell>
        </row>
        <row r="40">
          <cell r="P40" t="str">
            <v>UPAE PETROLINA (COVID-19)</v>
          </cell>
        </row>
        <row r="41">
          <cell r="P41" t="str">
            <v>UPAE CARUARU</v>
          </cell>
        </row>
        <row r="42">
          <cell r="P42" t="str">
            <v>UPAE LIMOEIRO</v>
          </cell>
        </row>
        <row r="43">
          <cell r="P43" t="str">
            <v>UPAE SALGUEIRO</v>
          </cell>
        </row>
        <row r="44">
          <cell r="P44" t="str">
            <v>UPAE SERRA TALHADA</v>
          </cell>
        </row>
        <row r="45">
          <cell r="P45" t="str">
            <v>UPAE SERRA TALHADA (COVID-19)</v>
          </cell>
        </row>
        <row r="46">
          <cell r="P46" t="str">
            <v>UPAE GOIANA</v>
          </cell>
        </row>
        <row r="47">
          <cell r="P47" t="str">
            <v>UPAE GOIANA (COVID-19)</v>
          </cell>
        </row>
        <row r="48">
          <cell r="P48" t="str">
            <v>UPAE AFOGADOS DA INGAZEIRA</v>
          </cell>
        </row>
        <row r="49">
          <cell r="P49" t="str">
            <v>UPAE ARCOVERDE</v>
          </cell>
        </row>
        <row r="50">
          <cell r="P50" t="str">
            <v>UPAE BELO JARDIM</v>
          </cell>
        </row>
        <row r="51">
          <cell r="P51" t="str">
            <v>UPAE OURICURI</v>
          </cell>
        </row>
        <row r="52">
          <cell r="P52" t="str">
            <v>UPAE OURICURI - ISMEP</v>
          </cell>
        </row>
        <row r="53">
          <cell r="P53" t="str">
            <v>UPAE GRANDE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  <sheetName val="Plan2"/>
      <sheetName val="Plan3"/>
    </sheetNames>
    <sheetDataSet>
      <sheetData sheetId="0">
        <row r="3"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</row>
        <row r="4"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</row>
        <row r="5"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</row>
        <row r="6"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</row>
        <row r="7"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</row>
        <row r="9"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</row>
        <row r="10"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</row>
        <row r="11"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</row>
        <row r="12"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</row>
        <row r="13">
          <cell r="P13" t="str">
            <v>HOSPITAL JOÃO MURILO</v>
          </cell>
          <cell r="Q13" t="str">
            <v>HOSPITAL DO TRICENTENÁRIO</v>
          </cell>
          <cell r="R13">
            <v>10583920000486</v>
          </cell>
        </row>
        <row r="14"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</row>
        <row r="15"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</row>
        <row r="16">
          <cell r="P16" t="str">
            <v>HOSPITAL MESTRE VITALINO</v>
          </cell>
          <cell r="Q16" t="str">
            <v>HOSPITAL DO TRICENTENÁRIO</v>
          </cell>
          <cell r="R16">
            <v>10583920000800</v>
          </cell>
        </row>
        <row r="17"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</row>
        <row r="18"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</row>
        <row r="19"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</row>
        <row r="20"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</row>
        <row r="21"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</row>
        <row r="22"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</row>
        <row r="23"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</row>
        <row r="24"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</row>
        <row r="25"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</row>
        <row r="26"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</row>
        <row r="27"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</row>
        <row r="28"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</row>
        <row r="29">
          <cell r="P29" t="str">
            <v>UPA TORRÕES</v>
          </cell>
          <cell r="Q29" t="str">
            <v>SANTA CASA DE MISERICÓRDIA DO RECIFE</v>
          </cell>
          <cell r="R29">
            <v>10869782001206</v>
          </cell>
        </row>
        <row r="30">
          <cell r="P30" t="str">
            <v>UPA CURADO</v>
          </cell>
          <cell r="Q30" t="str">
            <v>HOSPITAL DO TRICENTENÁRIO</v>
          </cell>
          <cell r="R30">
            <v>10583920000303</v>
          </cell>
        </row>
        <row r="31"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</row>
        <row r="34"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</row>
        <row r="35"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</row>
        <row r="36">
          <cell r="P36" t="str">
            <v>UPA IBURA</v>
          </cell>
          <cell r="Q36" t="str">
            <v>HOSPITAL DO TRICENTENÁRIO</v>
          </cell>
          <cell r="R36">
            <v>10583920000214</v>
          </cell>
        </row>
        <row r="37"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</row>
        <row r="38"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</row>
        <row r="39"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</row>
        <row r="40"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</row>
        <row r="41"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</row>
        <row r="42">
          <cell r="P42" t="str">
            <v>UPAE LIMOEIRO</v>
          </cell>
          <cell r="Q42" t="str">
            <v>APAMI SURUBIM</v>
          </cell>
          <cell r="R42">
            <v>11754025000369</v>
          </cell>
        </row>
        <row r="43"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</row>
        <row r="44">
          <cell r="P44" t="str">
            <v>UPAE SERRA TALHADA</v>
          </cell>
          <cell r="Q44" t="str">
            <v>HOSPITAL DO TRICENTENÁRIO</v>
          </cell>
          <cell r="R44">
            <v>10583920000729</v>
          </cell>
        </row>
        <row r="45"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</row>
        <row r="46"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</row>
        <row r="47"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</row>
        <row r="49"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</row>
        <row r="50"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</row>
        <row r="51">
          <cell r="P51" t="str">
            <v>UPAE OURICURI</v>
          </cell>
          <cell r="Q51" t="str">
            <v>SANTA CASA DE MISERICÓRDIA DO RECIFE</v>
          </cell>
          <cell r="R51">
            <v>10869782001397</v>
          </cell>
        </row>
        <row r="52"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</row>
        <row r="53"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mip-sistemas.org.br/sistemas/aplic/transp/menu_ext/" TargetMode="External"/><Relationship Id="rId1" Type="http://schemas.openxmlformats.org/officeDocument/2006/relationships/hyperlink" Target="https://imip-sistemas.org.br/sistemas/aplic/transp/menu_ex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selection sqref="A1:I85"/>
    </sheetView>
  </sheetViews>
  <sheetFormatPr defaultRowHeight="15" x14ac:dyDescent="0.25"/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f>IFERROR(VLOOKUP(B2,'[2]DADOS (OCULTAR)'!$P$3:$R$53,3,0),"")</f>
        <v>10988301000714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43150</v>
      </c>
      <c r="G2" s="9" t="s">
        <v>13</v>
      </c>
      <c r="H2" s="10">
        <v>3500.87</v>
      </c>
      <c r="I2" s="11" t="s">
        <v>14</v>
      </c>
    </row>
    <row r="3" spans="1:9" x14ac:dyDescent="0.25">
      <c r="A3" s="12">
        <f>IFERROR(VLOOKUP(B3,'[2]DADOS (OCULTAR)'!$P$3:$R$53,3,0),"")</f>
        <v>10988301000714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42373</v>
      </c>
      <c r="G3" s="9" t="s">
        <v>13</v>
      </c>
      <c r="H3" s="13">
        <v>2600</v>
      </c>
      <c r="I3" s="11" t="s">
        <v>14</v>
      </c>
    </row>
    <row r="4" spans="1:9" x14ac:dyDescent="0.25">
      <c r="A4" s="12">
        <f>IFERROR(VLOOKUP(B4,'[2]DADOS (OCULTAR)'!$P$3:$R$53,3,0),"")</f>
        <v>10988301000714</v>
      </c>
      <c r="B4" s="5" t="s">
        <v>9</v>
      </c>
      <c r="C4" s="6" t="s">
        <v>18</v>
      </c>
      <c r="D4" s="7" t="s">
        <v>19</v>
      </c>
      <c r="E4" s="8" t="s">
        <v>20</v>
      </c>
      <c r="F4" s="9">
        <v>42436</v>
      </c>
      <c r="G4" s="9" t="s">
        <v>13</v>
      </c>
      <c r="H4" s="14">
        <v>2300</v>
      </c>
      <c r="I4" s="11" t="s">
        <v>14</v>
      </c>
    </row>
    <row r="5" spans="1:9" x14ac:dyDescent="0.25">
      <c r="A5" s="12">
        <f>IFERROR(VLOOKUP(B5,'[2]DADOS (OCULTAR)'!$P$3:$R$53,3,0),"")</f>
        <v>10988301000714</v>
      </c>
      <c r="B5" s="5" t="s">
        <v>9</v>
      </c>
      <c r="C5" s="6" t="s">
        <v>21</v>
      </c>
      <c r="D5" s="7" t="s">
        <v>22</v>
      </c>
      <c r="E5" s="8" t="s">
        <v>23</v>
      </c>
      <c r="F5" s="9">
        <v>43617</v>
      </c>
      <c r="G5" s="9" t="s">
        <v>13</v>
      </c>
      <c r="H5" s="13">
        <v>3120.11</v>
      </c>
      <c r="I5" s="11" t="s">
        <v>14</v>
      </c>
    </row>
    <row r="6" spans="1:9" x14ac:dyDescent="0.25">
      <c r="A6" s="12">
        <f>IFERROR(VLOOKUP(B6,'[2]DADOS (OCULTAR)'!$P$3:$R$53,3,0),"")</f>
        <v>10988301000714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41913</v>
      </c>
      <c r="G6" s="9" t="s">
        <v>13</v>
      </c>
      <c r="H6" s="13">
        <v>971.2</v>
      </c>
      <c r="I6" s="11" t="s">
        <v>14</v>
      </c>
    </row>
    <row r="7" spans="1:9" x14ac:dyDescent="0.25">
      <c r="A7" s="12">
        <f>IFERROR(VLOOKUP(B7,'[2]DADOS (OCULTAR)'!$P$3:$R$53,3,0),"")</f>
        <v>10988301000714</v>
      </c>
      <c r="B7" s="5" t="s">
        <v>9</v>
      </c>
      <c r="C7" s="6" t="s">
        <v>27</v>
      </c>
      <c r="D7" s="7" t="s">
        <v>28</v>
      </c>
      <c r="E7" s="8" t="s">
        <v>29</v>
      </c>
      <c r="F7" s="9">
        <v>43578</v>
      </c>
      <c r="G7" s="9" t="s">
        <v>13</v>
      </c>
      <c r="H7" s="13">
        <v>779.2</v>
      </c>
      <c r="I7" s="11" t="s">
        <v>14</v>
      </c>
    </row>
    <row r="8" spans="1:9" x14ac:dyDescent="0.25">
      <c r="A8" s="12">
        <f>IFERROR(VLOOKUP(B8,'[2]DADOS (OCULTAR)'!$P$3:$R$53,3,0),"")</f>
        <v>10988301000714</v>
      </c>
      <c r="B8" s="5" t="s">
        <v>9</v>
      </c>
      <c r="C8" s="6" t="s">
        <v>30</v>
      </c>
      <c r="D8" s="7" t="s">
        <v>31</v>
      </c>
      <c r="E8" s="8" t="s">
        <v>32</v>
      </c>
      <c r="F8" s="9">
        <v>43922</v>
      </c>
      <c r="G8" s="9" t="s">
        <v>13</v>
      </c>
      <c r="H8" s="13">
        <v>1115</v>
      </c>
      <c r="I8" s="11" t="s">
        <v>14</v>
      </c>
    </row>
    <row r="9" spans="1:9" x14ac:dyDescent="0.25">
      <c r="A9" s="12">
        <f>IFERROR(VLOOKUP(B9,'[2]DADOS (OCULTAR)'!$P$3:$R$53,3,0),"")</f>
        <v>10988301000714</v>
      </c>
      <c r="B9" s="5" t="s">
        <v>9</v>
      </c>
      <c r="C9" s="6" t="s">
        <v>30</v>
      </c>
      <c r="D9" s="7" t="s">
        <v>31</v>
      </c>
      <c r="E9" s="8" t="s">
        <v>33</v>
      </c>
      <c r="F9" s="9">
        <v>43922</v>
      </c>
      <c r="G9" s="9" t="s">
        <v>13</v>
      </c>
      <c r="H9" s="13">
        <v>16100</v>
      </c>
      <c r="I9" s="11" t="s">
        <v>14</v>
      </c>
    </row>
    <row r="10" spans="1:9" x14ac:dyDescent="0.25">
      <c r="A10" s="12">
        <f>IFERROR(VLOOKUP(B10,'[2]DADOS (OCULTAR)'!$P$3:$R$53,3,0),"")</f>
        <v>10988301000714</v>
      </c>
      <c r="B10" s="5" t="s">
        <v>9</v>
      </c>
      <c r="C10" s="6" t="s">
        <v>34</v>
      </c>
      <c r="D10" s="7" t="s">
        <v>35</v>
      </c>
      <c r="E10" s="8" t="s">
        <v>36</v>
      </c>
      <c r="F10" s="9">
        <v>43698</v>
      </c>
      <c r="G10" s="9" t="s">
        <v>13</v>
      </c>
      <c r="H10" s="13">
        <v>16100</v>
      </c>
      <c r="I10" s="11" t="s">
        <v>14</v>
      </c>
    </row>
    <row r="11" spans="1:9" x14ac:dyDescent="0.25">
      <c r="A11" s="12">
        <f>IFERROR(VLOOKUP(B11,'[2]DADOS (OCULTAR)'!$P$3:$R$53,3,0),"")</f>
        <v>10988301000714</v>
      </c>
      <c r="B11" s="5" t="s">
        <v>9</v>
      </c>
      <c r="C11" s="6" t="s">
        <v>37</v>
      </c>
      <c r="D11" s="7" t="s">
        <v>38</v>
      </c>
      <c r="E11" s="8" t="s">
        <v>39</v>
      </c>
      <c r="F11" s="9">
        <v>41761</v>
      </c>
      <c r="G11" s="9" t="s">
        <v>13</v>
      </c>
      <c r="H11" s="13">
        <v>314.82</v>
      </c>
      <c r="I11" s="11" t="s">
        <v>14</v>
      </c>
    </row>
    <row r="12" spans="1:9" x14ac:dyDescent="0.25">
      <c r="A12" s="12">
        <f>IFERROR(VLOOKUP(B12,'[2]DADOS (OCULTAR)'!$P$3:$R$53,3,0),"")</f>
        <v>10988301000714</v>
      </c>
      <c r="B12" s="5" t="s">
        <v>9</v>
      </c>
      <c r="C12" s="6" t="s">
        <v>37</v>
      </c>
      <c r="D12" s="7" t="s">
        <v>40</v>
      </c>
      <c r="E12" s="8" t="s">
        <v>41</v>
      </c>
      <c r="F12" s="9">
        <v>41792</v>
      </c>
      <c r="G12" s="9" t="s">
        <v>13</v>
      </c>
      <c r="H12" s="13">
        <v>500</v>
      </c>
      <c r="I12" s="11" t="s">
        <v>14</v>
      </c>
    </row>
    <row r="13" spans="1:9" x14ac:dyDescent="0.25">
      <c r="A13" s="12">
        <f>IFERROR(VLOOKUP(B13,'[2]DADOS (OCULTAR)'!$P$3:$R$53,3,0),"")</f>
        <v>10988301000714</v>
      </c>
      <c r="B13" s="5" t="s">
        <v>9</v>
      </c>
      <c r="C13" s="6" t="s">
        <v>42</v>
      </c>
      <c r="D13" s="7" t="s">
        <v>43</v>
      </c>
      <c r="E13" s="8" t="s">
        <v>44</v>
      </c>
      <c r="F13" s="9">
        <v>41487</v>
      </c>
      <c r="G13" s="9" t="s">
        <v>13</v>
      </c>
      <c r="H13" s="13">
        <v>1500</v>
      </c>
      <c r="I13" s="11" t="s">
        <v>14</v>
      </c>
    </row>
    <row r="14" spans="1:9" x14ac:dyDescent="0.25">
      <c r="A14" s="12">
        <f>IFERROR(VLOOKUP(B14,'[2]DADOS (OCULTAR)'!$P$3:$R$53,3,0),"")</f>
        <v>10988301000714</v>
      </c>
      <c r="B14" s="5" t="s">
        <v>9</v>
      </c>
      <c r="C14" s="6" t="s">
        <v>45</v>
      </c>
      <c r="D14" s="7" t="s">
        <v>46</v>
      </c>
      <c r="E14" s="8" t="s">
        <v>47</v>
      </c>
      <c r="F14" s="9">
        <v>42354</v>
      </c>
      <c r="G14" s="9" t="s">
        <v>13</v>
      </c>
      <c r="H14" s="13">
        <v>1500</v>
      </c>
      <c r="I14" s="11" t="s">
        <v>14</v>
      </c>
    </row>
    <row r="15" spans="1:9" x14ac:dyDescent="0.25">
      <c r="A15" s="12">
        <f>IFERROR(VLOOKUP(B15,'[2]DADOS (OCULTAR)'!$P$3:$R$53,3,0),"")</f>
        <v>10988301000714</v>
      </c>
      <c r="B15" s="5" t="s">
        <v>9</v>
      </c>
      <c r="C15" s="6" t="s">
        <v>48</v>
      </c>
      <c r="D15" s="7" t="s">
        <v>49</v>
      </c>
      <c r="E15" s="8" t="s">
        <v>50</v>
      </c>
      <c r="F15" s="9">
        <v>41575</v>
      </c>
      <c r="G15" s="9" t="s">
        <v>13</v>
      </c>
      <c r="H15" s="13">
        <v>1160.6400000000001</v>
      </c>
      <c r="I15" s="11" t="s">
        <v>14</v>
      </c>
    </row>
    <row r="16" spans="1:9" x14ac:dyDescent="0.25">
      <c r="A16" s="12">
        <f>IFERROR(VLOOKUP(B16,'[2]DADOS (OCULTAR)'!$P$3:$R$53,3,0),"")</f>
        <v>10988301000714</v>
      </c>
      <c r="B16" s="5" t="s">
        <v>9</v>
      </c>
      <c r="C16" s="6" t="s">
        <v>51</v>
      </c>
      <c r="D16" s="7" t="s">
        <v>52</v>
      </c>
      <c r="E16" s="8" t="s">
        <v>53</v>
      </c>
      <c r="F16" s="9">
        <v>43467</v>
      </c>
      <c r="G16" s="9">
        <v>44198</v>
      </c>
      <c r="H16" s="13">
        <v>464</v>
      </c>
      <c r="I16" s="11" t="s">
        <v>14</v>
      </c>
    </row>
    <row r="17" spans="1:9" x14ac:dyDescent="0.25">
      <c r="A17" s="12">
        <f>IFERROR(VLOOKUP(B17,'[2]DADOS (OCULTAR)'!$P$3:$R$53,3,0),"")</f>
        <v>10988301000714</v>
      </c>
      <c r="B17" s="5" t="s">
        <v>9</v>
      </c>
      <c r="C17" s="6" t="s">
        <v>54</v>
      </c>
      <c r="D17" s="7" t="s">
        <v>55</v>
      </c>
      <c r="E17" s="8" t="s">
        <v>56</v>
      </c>
      <c r="F17" s="9">
        <v>43718</v>
      </c>
      <c r="G17" s="9" t="s">
        <v>13</v>
      </c>
      <c r="H17" s="13">
        <v>9922.5</v>
      </c>
      <c r="I17" s="11" t="s">
        <v>14</v>
      </c>
    </row>
    <row r="18" spans="1:9" x14ac:dyDescent="0.25">
      <c r="A18" s="12">
        <f>IFERROR(VLOOKUP(B18,'[2]DADOS (OCULTAR)'!$P$3:$R$53,3,0),"")</f>
        <v>10988301000714</v>
      </c>
      <c r="B18" s="5" t="s">
        <v>9</v>
      </c>
      <c r="C18" s="6" t="s">
        <v>57</v>
      </c>
      <c r="D18" s="7" t="s">
        <v>58</v>
      </c>
      <c r="E18" s="8" t="s">
        <v>59</v>
      </c>
      <c r="F18" s="9">
        <v>41761</v>
      </c>
      <c r="G18" s="9" t="s">
        <v>13</v>
      </c>
      <c r="H18" s="13">
        <v>850</v>
      </c>
      <c r="I18" s="11" t="s">
        <v>14</v>
      </c>
    </row>
    <row r="19" spans="1:9" x14ac:dyDescent="0.25">
      <c r="A19" s="12">
        <f>IFERROR(VLOOKUP(B19,'[2]DADOS (OCULTAR)'!$P$3:$R$53,3,0),"")</f>
        <v>10988301000714</v>
      </c>
      <c r="B19" s="5" t="s">
        <v>9</v>
      </c>
      <c r="C19" s="6" t="s">
        <v>60</v>
      </c>
      <c r="D19" s="7" t="s">
        <v>61</v>
      </c>
      <c r="E19" s="8" t="s">
        <v>62</v>
      </c>
      <c r="F19" s="9">
        <v>41487</v>
      </c>
      <c r="G19" s="9" t="s">
        <v>13</v>
      </c>
      <c r="H19" s="13">
        <v>13589.71</v>
      </c>
      <c r="I19" s="11" t="s">
        <v>14</v>
      </c>
    </row>
    <row r="20" spans="1:9" x14ac:dyDescent="0.25">
      <c r="A20" s="12">
        <f>IFERROR(VLOOKUP(B20,'[2]DADOS (OCULTAR)'!$P$3:$R$53,3,0),"")</f>
        <v>10988301000714</v>
      </c>
      <c r="B20" s="5" t="s">
        <v>9</v>
      </c>
      <c r="C20" s="6" t="s">
        <v>63</v>
      </c>
      <c r="D20" s="7" t="s">
        <v>64</v>
      </c>
      <c r="E20" s="8" t="s">
        <v>65</v>
      </c>
      <c r="F20" s="9">
        <v>42704</v>
      </c>
      <c r="G20" s="9">
        <v>44166</v>
      </c>
      <c r="H20" s="13">
        <v>1200</v>
      </c>
      <c r="I20" s="11" t="s">
        <v>14</v>
      </c>
    </row>
    <row r="21" spans="1:9" x14ac:dyDescent="0.25">
      <c r="A21" s="12">
        <f>IFERROR(VLOOKUP(B21,'[2]DADOS (OCULTAR)'!$P$3:$R$53,3,0),"")</f>
        <v>10988301000714</v>
      </c>
      <c r="B21" s="5" t="s">
        <v>9</v>
      </c>
      <c r="C21" s="6" t="s">
        <v>66</v>
      </c>
      <c r="D21" s="7" t="s">
        <v>67</v>
      </c>
      <c r="E21" s="8" t="s">
        <v>68</v>
      </c>
      <c r="F21" s="9">
        <v>42461</v>
      </c>
      <c r="G21" s="9" t="s">
        <v>13</v>
      </c>
      <c r="H21" s="13">
        <v>2495.1999999999998</v>
      </c>
      <c r="I21" s="11" t="s">
        <v>14</v>
      </c>
    </row>
    <row r="22" spans="1:9" x14ac:dyDescent="0.25">
      <c r="A22" s="12">
        <f>IFERROR(VLOOKUP(B22,'[2]DADOS (OCULTAR)'!$P$3:$R$53,3,0),"")</f>
        <v>10988301000714</v>
      </c>
      <c r="B22" s="5" t="s">
        <v>9</v>
      </c>
      <c r="C22" s="6" t="s">
        <v>69</v>
      </c>
      <c r="D22" s="7" t="s">
        <v>70</v>
      </c>
      <c r="E22" s="8" t="s">
        <v>71</v>
      </c>
      <c r="F22" s="9">
        <v>42978</v>
      </c>
      <c r="G22" s="9" t="s">
        <v>13</v>
      </c>
      <c r="H22" s="13">
        <v>2300</v>
      </c>
      <c r="I22" s="11" t="s">
        <v>14</v>
      </c>
    </row>
    <row r="23" spans="1:9" x14ac:dyDescent="0.25">
      <c r="A23" s="12">
        <f>IFERROR(VLOOKUP(B23,'[2]DADOS (OCULTAR)'!$P$3:$R$53,3,0),"")</f>
        <v>10988301000714</v>
      </c>
      <c r="B23" s="5" t="s">
        <v>9</v>
      </c>
      <c r="C23" s="6" t="s">
        <v>72</v>
      </c>
      <c r="D23" s="7" t="s">
        <v>73</v>
      </c>
      <c r="E23" s="8" t="s">
        <v>74</v>
      </c>
      <c r="F23" s="9">
        <v>42965</v>
      </c>
      <c r="G23" s="9" t="s">
        <v>13</v>
      </c>
      <c r="H23" s="13">
        <v>87554.67</v>
      </c>
      <c r="I23" s="11" t="s">
        <v>14</v>
      </c>
    </row>
    <row r="24" spans="1:9" x14ac:dyDescent="0.25">
      <c r="A24" s="12">
        <f>IFERROR(VLOOKUP(B24,'[2]DADOS (OCULTAR)'!$P$3:$R$53,3,0),"")</f>
        <v>10988301000714</v>
      </c>
      <c r="B24" s="5" t="s">
        <v>9</v>
      </c>
      <c r="C24" s="6" t="s">
        <v>75</v>
      </c>
      <c r="D24" s="7" t="s">
        <v>76</v>
      </c>
      <c r="E24" s="8" t="s">
        <v>77</v>
      </c>
      <c r="F24" s="9">
        <v>43795</v>
      </c>
      <c r="G24" s="9" t="s">
        <v>13</v>
      </c>
      <c r="H24" s="13">
        <v>2000</v>
      </c>
      <c r="I24" s="11" t="s">
        <v>14</v>
      </c>
    </row>
    <row r="25" spans="1:9" x14ac:dyDescent="0.25">
      <c r="A25" s="12">
        <f>IFERROR(VLOOKUP(B25,'[2]DADOS (OCULTAR)'!$P$3:$R$53,3,0),"")</f>
        <v>10988301000714</v>
      </c>
      <c r="B25" s="5" t="s">
        <v>9</v>
      </c>
      <c r="C25" s="6" t="s">
        <v>78</v>
      </c>
      <c r="D25" s="7" t="s">
        <v>79</v>
      </c>
      <c r="E25" s="8" t="s">
        <v>80</v>
      </c>
      <c r="F25" s="9">
        <v>43598</v>
      </c>
      <c r="G25" s="9" t="s">
        <v>13</v>
      </c>
      <c r="H25" s="13">
        <v>2496.2199999999998</v>
      </c>
      <c r="I25" s="11" t="s">
        <v>14</v>
      </c>
    </row>
    <row r="26" spans="1:9" x14ac:dyDescent="0.25">
      <c r="A26" s="12">
        <f>IFERROR(VLOOKUP(B26,'[2]DADOS (OCULTAR)'!$P$3:$R$53,3,0),"")</f>
        <v>10988301000714</v>
      </c>
      <c r="B26" s="5" t="s">
        <v>9</v>
      </c>
      <c r="C26" s="6" t="s">
        <v>81</v>
      </c>
      <c r="D26" s="7" t="s">
        <v>82</v>
      </c>
      <c r="E26" s="8" t="s">
        <v>83</v>
      </c>
      <c r="F26" s="9">
        <v>43560</v>
      </c>
      <c r="G26" s="9">
        <v>44139</v>
      </c>
      <c r="H26" s="13">
        <v>436.37</v>
      </c>
      <c r="I26" s="11" t="s">
        <v>14</v>
      </c>
    </row>
    <row r="27" spans="1:9" x14ac:dyDescent="0.25">
      <c r="A27" s="12">
        <f>IFERROR(VLOOKUP(B27,'[2]DADOS (OCULTAR)'!$P$3:$R$53,3,0),"")</f>
        <v>10988301000714</v>
      </c>
      <c r="B27" s="5" t="s">
        <v>9</v>
      </c>
      <c r="C27" s="6" t="s">
        <v>84</v>
      </c>
      <c r="D27" s="7" t="s">
        <v>85</v>
      </c>
      <c r="E27" s="8" t="s">
        <v>86</v>
      </c>
      <c r="F27" s="9">
        <v>41487</v>
      </c>
      <c r="G27" s="9" t="s">
        <v>13</v>
      </c>
      <c r="H27" s="13">
        <v>51985.94</v>
      </c>
      <c r="I27" s="11" t="s">
        <v>14</v>
      </c>
    </row>
    <row r="28" spans="1:9" x14ac:dyDescent="0.25">
      <c r="A28" s="12">
        <f>IFERROR(VLOOKUP(B28,'[2]DADOS (OCULTAR)'!$P$3:$R$53,3,0),"")</f>
        <v>10988301000714</v>
      </c>
      <c r="B28" s="5" t="s">
        <v>9</v>
      </c>
      <c r="C28" s="6" t="s">
        <v>87</v>
      </c>
      <c r="D28" s="7" t="s">
        <v>88</v>
      </c>
      <c r="E28" s="8" t="s">
        <v>89</v>
      </c>
      <c r="F28" s="9">
        <v>41641</v>
      </c>
      <c r="G28" s="9" t="s">
        <v>13</v>
      </c>
      <c r="H28" s="13">
        <v>1870</v>
      </c>
      <c r="I28" s="11" t="s">
        <v>14</v>
      </c>
    </row>
    <row r="29" spans="1:9" x14ac:dyDescent="0.25">
      <c r="A29" s="12">
        <f>IFERROR(VLOOKUP(B29,'[2]DADOS (OCULTAR)'!$P$3:$R$53,3,0),"")</f>
        <v>10988301000714</v>
      </c>
      <c r="B29" s="5" t="s">
        <v>9</v>
      </c>
      <c r="C29" s="6" t="s">
        <v>90</v>
      </c>
      <c r="D29" s="7" t="s">
        <v>91</v>
      </c>
      <c r="E29" s="8" t="s">
        <v>92</v>
      </c>
      <c r="F29" s="9">
        <v>41526</v>
      </c>
      <c r="G29" s="9" t="s">
        <v>13</v>
      </c>
      <c r="H29" s="13">
        <v>4951.7700000000004</v>
      </c>
      <c r="I29" s="11" t="s">
        <v>14</v>
      </c>
    </row>
    <row r="30" spans="1:9" x14ac:dyDescent="0.25">
      <c r="A30" s="12">
        <f>IFERROR(VLOOKUP(B30,'[2]DADOS (OCULTAR)'!$P$3:$R$53,3,0),"")</f>
        <v>10988301000714</v>
      </c>
      <c r="B30" s="5" t="s">
        <v>9</v>
      </c>
      <c r="C30" s="6" t="s">
        <v>93</v>
      </c>
      <c r="D30" s="15" t="s">
        <v>94</v>
      </c>
      <c r="E30" s="8" t="s">
        <v>95</v>
      </c>
      <c r="F30" s="9">
        <v>41466</v>
      </c>
      <c r="G30" s="9" t="s">
        <v>13</v>
      </c>
      <c r="H30" s="13">
        <v>10800.42</v>
      </c>
      <c r="I30" s="11" t="s">
        <v>14</v>
      </c>
    </row>
    <row r="31" spans="1:9" x14ac:dyDescent="0.25">
      <c r="A31" s="12">
        <f>IFERROR(VLOOKUP(B31,'[2]DADOS (OCULTAR)'!$P$3:$R$53,3,0),"")</f>
        <v>10988301000714</v>
      </c>
      <c r="B31" s="5" t="s">
        <v>9</v>
      </c>
      <c r="C31" s="6" t="s">
        <v>96</v>
      </c>
      <c r="D31" s="7" t="s">
        <v>97</v>
      </c>
      <c r="E31" s="8" t="s">
        <v>98</v>
      </c>
      <c r="F31" s="9">
        <v>43349</v>
      </c>
      <c r="G31" s="9" t="s">
        <v>13</v>
      </c>
      <c r="H31" s="13">
        <v>1700</v>
      </c>
      <c r="I31" s="11" t="s">
        <v>14</v>
      </c>
    </row>
    <row r="32" spans="1:9" x14ac:dyDescent="0.25">
      <c r="A32" s="12">
        <f>IFERROR(VLOOKUP(B32,'[2]DADOS (OCULTAR)'!$P$3:$R$53,3,0),"")</f>
        <v>10988301000714</v>
      </c>
      <c r="B32" s="5" t="s">
        <v>9</v>
      </c>
      <c r="C32" s="6" t="s">
        <v>99</v>
      </c>
      <c r="D32" s="7" t="s">
        <v>100</v>
      </c>
      <c r="E32" s="8" t="s">
        <v>101</v>
      </c>
      <c r="F32" s="9">
        <v>41487</v>
      </c>
      <c r="G32" s="9" t="s">
        <v>13</v>
      </c>
      <c r="H32" s="13">
        <v>7680</v>
      </c>
      <c r="I32" s="11" t="s">
        <v>14</v>
      </c>
    </row>
    <row r="33" spans="1:9" x14ac:dyDescent="0.25">
      <c r="A33" s="12">
        <f>IFERROR(VLOOKUP(B33,'[2]DADOS (OCULTAR)'!$P$3:$R$53,3,0),"")</f>
        <v>10988301000714</v>
      </c>
      <c r="B33" s="5" t="s">
        <v>9</v>
      </c>
      <c r="C33" s="6" t="s">
        <v>102</v>
      </c>
      <c r="D33" s="7" t="s">
        <v>103</v>
      </c>
      <c r="E33" s="8" t="s">
        <v>104</v>
      </c>
      <c r="F33" s="9">
        <v>42744</v>
      </c>
      <c r="G33" s="9" t="s">
        <v>13</v>
      </c>
      <c r="H33" s="13">
        <v>6885</v>
      </c>
      <c r="I33" s="11" t="s">
        <v>14</v>
      </c>
    </row>
    <row r="34" spans="1:9" x14ac:dyDescent="0.25">
      <c r="A34" s="12">
        <f>IFERROR(VLOOKUP(B34,'[2]DADOS (OCULTAR)'!$P$3:$R$53,3,0),"")</f>
        <v>10988301000714</v>
      </c>
      <c r="B34" s="5" t="s">
        <v>9</v>
      </c>
      <c r="C34" s="6" t="s">
        <v>105</v>
      </c>
      <c r="D34" s="7" t="s">
        <v>106</v>
      </c>
      <c r="E34" s="8" t="s">
        <v>107</v>
      </c>
      <c r="F34" s="9">
        <v>42060</v>
      </c>
      <c r="G34" s="9" t="s">
        <v>13</v>
      </c>
      <c r="H34" s="13">
        <v>5560.53</v>
      </c>
      <c r="I34" s="11" t="s">
        <v>14</v>
      </c>
    </row>
    <row r="35" spans="1:9" x14ac:dyDescent="0.25">
      <c r="A35" s="12">
        <f>IFERROR(VLOOKUP(B35,'[2]DADOS (OCULTAR)'!$P$3:$R$53,3,0),"")</f>
        <v>10988301000714</v>
      </c>
      <c r="B35" s="5" t="s">
        <v>9</v>
      </c>
      <c r="C35" s="6" t="s">
        <v>108</v>
      </c>
      <c r="D35" s="7" t="s">
        <v>109</v>
      </c>
      <c r="E35" s="8" t="s">
        <v>110</v>
      </c>
      <c r="F35" s="9">
        <v>43374</v>
      </c>
      <c r="G35" s="9" t="s">
        <v>13</v>
      </c>
      <c r="H35" s="13">
        <v>3560.43</v>
      </c>
      <c r="I35" s="11" t="s">
        <v>14</v>
      </c>
    </row>
    <row r="36" spans="1:9" x14ac:dyDescent="0.25">
      <c r="A36" s="12">
        <f>IFERROR(VLOOKUP(B36,'[2]DADOS (OCULTAR)'!$P$3:$R$53,3,0),"")</f>
        <v>10988301000714</v>
      </c>
      <c r="B36" s="5" t="s">
        <v>9</v>
      </c>
      <c r="C36" s="6" t="s">
        <v>111</v>
      </c>
      <c r="D36" s="7" t="s">
        <v>112</v>
      </c>
      <c r="E36" s="8" t="s">
        <v>113</v>
      </c>
      <c r="F36" s="9">
        <v>41585</v>
      </c>
      <c r="G36" s="9" t="s">
        <v>13</v>
      </c>
      <c r="H36" s="13">
        <v>5703</v>
      </c>
      <c r="I36" s="11" t="s">
        <v>14</v>
      </c>
    </row>
    <row r="37" spans="1:9" x14ac:dyDescent="0.25">
      <c r="A37" s="12">
        <f>IFERROR(VLOOKUP(B37,'[2]DADOS (OCULTAR)'!$P$3:$R$53,3,0),"")</f>
        <v>10988301000714</v>
      </c>
      <c r="B37" s="5" t="s">
        <v>9</v>
      </c>
      <c r="C37" s="6" t="s">
        <v>114</v>
      </c>
      <c r="D37" s="7" t="s">
        <v>115</v>
      </c>
      <c r="E37" s="8" t="s">
        <v>116</v>
      </c>
      <c r="F37" s="9">
        <v>41518</v>
      </c>
      <c r="G37" s="9" t="s">
        <v>13</v>
      </c>
      <c r="H37" s="13">
        <v>1337.72</v>
      </c>
      <c r="I37" s="11" t="s">
        <v>14</v>
      </c>
    </row>
    <row r="38" spans="1:9" x14ac:dyDescent="0.25">
      <c r="A38" s="12">
        <f>IFERROR(VLOOKUP(B38,'[2]DADOS (OCULTAR)'!$P$3:$R$53,3,0),"")</f>
        <v>10988301000714</v>
      </c>
      <c r="B38" s="5" t="s">
        <v>9</v>
      </c>
      <c r="C38" s="6" t="s">
        <v>117</v>
      </c>
      <c r="D38" s="7" t="s">
        <v>118</v>
      </c>
      <c r="E38" s="8" t="s">
        <v>119</v>
      </c>
      <c r="F38" s="9">
        <v>43897</v>
      </c>
      <c r="G38" s="9" t="s">
        <v>13</v>
      </c>
      <c r="H38" s="13">
        <v>6159</v>
      </c>
      <c r="I38" s="11" t="s">
        <v>14</v>
      </c>
    </row>
    <row r="39" spans="1:9" x14ac:dyDescent="0.25">
      <c r="A39" s="12">
        <f>IFERROR(VLOOKUP(B39,'[2]DADOS (OCULTAR)'!$P$3:$R$53,3,0),"")</f>
        <v>10988301000714</v>
      </c>
      <c r="B39" s="5" t="s">
        <v>9</v>
      </c>
      <c r="C39" s="6" t="s">
        <v>120</v>
      </c>
      <c r="D39" s="7" t="s">
        <v>121</v>
      </c>
      <c r="E39" s="8" t="s">
        <v>122</v>
      </c>
      <c r="F39" s="9">
        <v>41730</v>
      </c>
      <c r="G39" s="9" t="s">
        <v>13</v>
      </c>
      <c r="H39" s="13">
        <v>520</v>
      </c>
      <c r="I39" s="11" t="s">
        <v>14</v>
      </c>
    </row>
    <row r="40" spans="1:9" x14ac:dyDescent="0.25">
      <c r="A40" s="12">
        <f>IFERROR(VLOOKUP(B40,'[2]DADOS (OCULTAR)'!$P$3:$R$53,3,0),"")</f>
        <v>10988301000714</v>
      </c>
      <c r="B40" s="5" t="s">
        <v>9</v>
      </c>
      <c r="C40" s="6" t="s">
        <v>123</v>
      </c>
      <c r="D40" s="7" t="s">
        <v>124</v>
      </c>
      <c r="E40" s="8" t="s">
        <v>125</v>
      </c>
      <c r="F40" s="9">
        <v>41487</v>
      </c>
      <c r="G40" s="9" t="s">
        <v>13</v>
      </c>
      <c r="H40" s="13">
        <v>116092.42</v>
      </c>
      <c r="I40" s="11" t="s">
        <v>14</v>
      </c>
    </row>
    <row r="41" spans="1:9" x14ac:dyDescent="0.25">
      <c r="A41" s="12">
        <f>IFERROR(VLOOKUP(B41,'[2]DADOS (OCULTAR)'!$P$3:$R$53,3,0),"")</f>
        <v>10988301000714</v>
      </c>
      <c r="B41" s="5" t="s">
        <v>9</v>
      </c>
      <c r="C41" s="6" t="s">
        <v>126</v>
      </c>
      <c r="D41" s="7" t="s">
        <v>127</v>
      </c>
      <c r="E41" s="8" t="s">
        <v>128</v>
      </c>
      <c r="F41" s="9">
        <v>41518</v>
      </c>
      <c r="G41" s="9" t="s">
        <v>13</v>
      </c>
      <c r="H41" s="13">
        <v>14885.08</v>
      </c>
      <c r="I41" s="11" t="s">
        <v>14</v>
      </c>
    </row>
    <row r="42" spans="1:9" x14ac:dyDescent="0.25">
      <c r="A42" s="12">
        <f>IFERROR(VLOOKUP(B42,'[2]DADOS (OCULTAR)'!$P$3:$R$53,3,0),"")</f>
        <v>10988301000714</v>
      </c>
      <c r="B42" s="5" t="s">
        <v>9</v>
      </c>
      <c r="C42" s="6" t="s">
        <v>129</v>
      </c>
      <c r="D42" s="7" t="s">
        <v>130</v>
      </c>
      <c r="E42" s="8" t="s">
        <v>131</v>
      </c>
      <c r="F42" s="9">
        <v>41518</v>
      </c>
      <c r="G42" s="16" t="s">
        <v>13</v>
      </c>
      <c r="H42" s="13">
        <v>3600</v>
      </c>
      <c r="I42" s="11" t="s">
        <v>14</v>
      </c>
    </row>
    <row r="43" spans="1:9" x14ac:dyDescent="0.25">
      <c r="A43" s="12">
        <f>IFERROR(VLOOKUP(B43,'[2]DADOS (OCULTAR)'!$P$3:$R$53,3,0),"")</f>
        <v>10988301000714</v>
      </c>
      <c r="B43" s="5" t="s">
        <v>9</v>
      </c>
      <c r="C43" s="6" t="s">
        <v>132</v>
      </c>
      <c r="D43" s="7" t="s">
        <v>133</v>
      </c>
      <c r="E43" s="8" t="s">
        <v>134</v>
      </c>
      <c r="F43" s="9">
        <v>43334</v>
      </c>
      <c r="G43" s="16" t="s">
        <v>13</v>
      </c>
      <c r="H43" s="13">
        <v>9000</v>
      </c>
      <c r="I43" s="11" t="s">
        <v>14</v>
      </c>
    </row>
    <row r="44" spans="1:9" x14ac:dyDescent="0.25">
      <c r="A44" s="12">
        <f>IFERROR(VLOOKUP(B44,'[2]DADOS (OCULTAR)'!$P$3:$R$53,3,0),"")</f>
        <v>10988301000714</v>
      </c>
      <c r="B44" s="5" t="s">
        <v>9</v>
      </c>
      <c r="C44" s="6" t="s">
        <v>135</v>
      </c>
      <c r="D44" s="7" t="s">
        <v>136</v>
      </c>
      <c r="E44" s="8" t="s">
        <v>137</v>
      </c>
      <c r="F44" s="9">
        <v>42948</v>
      </c>
      <c r="G44" s="16" t="s">
        <v>13</v>
      </c>
      <c r="H44" s="13">
        <v>1693.21</v>
      </c>
      <c r="I44" s="11" t="s">
        <v>14</v>
      </c>
    </row>
    <row r="45" spans="1:9" x14ac:dyDescent="0.25">
      <c r="A45" s="12">
        <f>IFERROR(VLOOKUP(B45,'[2]DADOS (OCULTAR)'!$P$3:$R$53,3,0),"")</f>
        <v>10988301000714</v>
      </c>
      <c r="B45" s="5" t="s">
        <v>9</v>
      </c>
      <c r="C45" s="6" t="s">
        <v>138</v>
      </c>
      <c r="D45" s="7" t="s">
        <v>139</v>
      </c>
      <c r="E45" s="8" t="s">
        <v>140</v>
      </c>
      <c r="F45" s="9">
        <v>43531</v>
      </c>
      <c r="G45" s="16" t="s">
        <v>13</v>
      </c>
      <c r="H45" s="13">
        <v>538</v>
      </c>
      <c r="I45" s="11" t="s">
        <v>14</v>
      </c>
    </row>
    <row r="46" spans="1:9" x14ac:dyDescent="0.25">
      <c r="A46" s="12">
        <f>IFERROR(VLOOKUP(B46,'[2]DADOS (OCULTAR)'!$P$3:$R$53,3,0),"")</f>
        <v>10988301000714</v>
      </c>
      <c r="B46" s="5" t="s">
        <v>9</v>
      </c>
      <c r="C46" s="6" t="s">
        <v>138</v>
      </c>
      <c r="D46" s="7" t="s">
        <v>139</v>
      </c>
      <c r="E46" s="8" t="s">
        <v>141</v>
      </c>
      <c r="F46" s="9">
        <v>43550</v>
      </c>
      <c r="G46" s="16" t="s">
        <v>13</v>
      </c>
      <c r="H46" s="13">
        <v>3245</v>
      </c>
      <c r="I46" s="11" t="s">
        <v>14</v>
      </c>
    </row>
    <row r="47" spans="1:9" x14ac:dyDescent="0.25">
      <c r="A47" s="12">
        <f>IFERROR(VLOOKUP(B47,'[2]DADOS (OCULTAR)'!$P$3:$R$53,3,0),"")</f>
        <v>10988301000714</v>
      </c>
      <c r="B47" s="5" t="s">
        <v>9</v>
      </c>
      <c r="C47" s="6" t="s">
        <v>142</v>
      </c>
      <c r="D47" s="7" t="s">
        <v>143</v>
      </c>
      <c r="E47" s="8" t="s">
        <v>144</v>
      </c>
      <c r="F47" s="9">
        <v>41610</v>
      </c>
      <c r="G47" s="16" t="s">
        <v>13</v>
      </c>
      <c r="H47" s="13">
        <v>16499.28</v>
      </c>
      <c r="I47" s="11" t="s">
        <v>14</v>
      </c>
    </row>
    <row r="48" spans="1:9" x14ac:dyDescent="0.25">
      <c r="A48" s="12">
        <f>IFERROR(VLOOKUP(B48,'[2]DADOS (OCULTAR)'!$P$3:$R$53,3,0),"")</f>
        <v>10988301000714</v>
      </c>
      <c r="B48" s="5" t="s">
        <v>9</v>
      </c>
      <c r="C48" s="6" t="s">
        <v>145</v>
      </c>
      <c r="D48" s="7" t="s">
        <v>146</v>
      </c>
      <c r="E48" s="8" t="s">
        <v>147</v>
      </c>
      <c r="F48" s="9">
        <v>41660</v>
      </c>
      <c r="G48" s="16" t="s">
        <v>13</v>
      </c>
      <c r="H48" s="13">
        <v>32721.33</v>
      </c>
      <c r="I48" s="11" t="s">
        <v>14</v>
      </c>
    </row>
    <row r="49" spans="1:9" x14ac:dyDescent="0.25">
      <c r="A49" s="12">
        <f>IFERROR(VLOOKUP(B49,'[2]DADOS (OCULTAR)'!$P$3:$R$53,3,0),"")</f>
        <v>10988301000714</v>
      </c>
      <c r="B49" s="5" t="s">
        <v>9</v>
      </c>
      <c r="C49" s="6" t="s">
        <v>148</v>
      </c>
      <c r="D49" s="7" t="s">
        <v>149</v>
      </c>
      <c r="E49" s="8" t="s">
        <v>150</v>
      </c>
      <c r="F49" s="9">
        <v>41579</v>
      </c>
      <c r="G49" s="16" t="s">
        <v>13</v>
      </c>
      <c r="H49" s="13">
        <v>8423.8799999999992</v>
      </c>
      <c r="I49" s="11" t="s">
        <v>14</v>
      </c>
    </row>
    <row r="50" spans="1:9" x14ac:dyDescent="0.25">
      <c r="A50" s="12">
        <f>IFERROR(VLOOKUP(B50,'[2]DADOS (OCULTAR)'!$P$3:$R$53,3,0),"")</f>
        <v>10988301000714</v>
      </c>
      <c r="B50" s="5" t="s">
        <v>9</v>
      </c>
      <c r="C50" s="6" t="s">
        <v>151</v>
      </c>
      <c r="D50" s="7" t="s">
        <v>152</v>
      </c>
      <c r="E50" s="8" t="s">
        <v>150</v>
      </c>
      <c r="F50" s="9">
        <v>41487</v>
      </c>
      <c r="G50" s="16" t="s">
        <v>13</v>
      </c>
      <c r="H50" s="13">
        <v>10653.77</v>
      </c>
      <c r="I50" s="11" t="s">
        <v>14</v>
      </c>
    </row>
    <row r="51" spans="1:9" x14ac:dyDescent="0.25">
      <c r="A51" s="12">
        <f>IFERROR(VLOOKUP(B51,'[2]DADOS (OCULTAR)'!$P$3:$R$53,3,0),"")</f>
        <v>10988301000714</v>
      </c>
      <c r="B51" s="5" t="s">
        <v>9</v>
      </c>
      <c r="C51" s="6" t="s">
        <v>153</v>
      </c>
      <c r="D51" s="7" t="s">
        <v>154</v>
      </c>
      <c r="E51" s="8" t="s">
        <v>155</v>
      </c>
      <c r="F51" s="9">
        <v>43587</v>
      </c>
      <c r="G51" s="16" t="s">
        <v>13</v>
      </c>
      <c r="H51" s="13">
        <v>7005.25</v>
      </c>
      <c r="I51" s="11" t="s">
        <v>14</v>
      </c>
    </row>
    <row r="52" spans="1:9" x14ac:dyDescent="0.25">
      <c r="A52" s="12">
        <f>IFERROR(VLOOKUP(B52,'[2]DADOS (OCULTAR)'!$P$3:$R$53,3,0),"")</f>
        <v>10988301000714</v>
      </c>
      <c r="B52" s="5" t="s">
        <v>9</v>
      </c>
      <c r="C52" s="6" t="s">
        <v>156</v>
      </c>
      <c r="D52" s="7" t="s">
        <v>157</v>
      </c>
      <c r="E52" s="8" t="s">
        <v>158</v>
      </c>
      <c r="F52" s="9">
        <v>43647</v>
      </c>
      <c r="G52" s="16" t="s">
        <v>13</v>
      </c>
      <c r="H52" s="13">
        <v>3044.74</v>
      </c>
      <c r="I52" s="11" t="s">
        <v>14</v>
      </c>
    </row>
    <row r="53" spans="1:9" x14ac:dyDescent="0.25">
      <c r="A53" s="12">
        <f>IFERROR(VLOOKUP(B53,'[2]DADOS (OCULTAR)'!$P$3:$R$53,3,0),"")</f>
        <v>10988301000714</v>
      </c>
      <c r="B53" s="5" t="s">
        <v>9</v>
      </c>
      <c r="C53" s="6" t="s">
        <v>159</v>
      </c>
      <c r="D53" s="7" t="s">
        <v>160</v>
      </c>
      <c r="E53" s="8" t="s">
        <v>161</v>
      </c>
      <c r="F53" s="9">
        <v>41641</v>
      </c>
      <c r="G53" s="16" t="s">
        <v>13</v>
      </c>
      <c r="H53" s="13">
        <v>6462.83</v>
      </c>
      <c r="I53" s="11" t="s">
        <v>14</v>
      </c>
    </row>
    <row r="54" spans="1:9" x14ac:dyDescent="0.25">
      <c r="A54" s="12">
        <f>IFERROR(VLOOKUP(B54,'[2]DADOS (OCULTAR)'!$P$3:$R$53,3,0),"")</f>
        <v>10988301000714</v>
      </c>
      <c r="B54" s="5" t="s">
        <v>9</v>
      </c>
      <c r="C54" s="6" t="s">
        <v>162</v>
      </c>
      <c r="D54" s="7" t="s">
        <v>163</v>
      </c>
      <c r="E54" s="8" t="s">
        <v>164</v>
      </c>
      <c r="F54" s="9">
        <v>41487</v>
      </c>
      <c r="G54" s="16" t="s">
        <v>13</v>
      </c>
      <c r="H54" s="13">
        <v>8755.23</v>
      </c>
      <c r="I54" s="11" t="s">
        <v>14</v>
      </c>
    </row>
    <row r="55" spans="1:9" x14ac:dyDescent="0.25">
      <c r="A55" s="12">
        <f>IFERROR(VLOOKUP(B55,'[2]DADOS (OCULTAR)'!$P$3:$R$53,3,0),"")</f>
        <v>10988301000714</v>
      </c>
      <c r="B55" s="5" t="s">
        <v>9</v>
      </c>
      <c r="C55" s="6" t="s">
        <v>165</v>
      </c>
      <c r="D55" s="7" t="s">
        <v>166</v>
      </c>
      <c r="E55" s="8" t="s">
        <v>167</v>
      </c>
      <c r="F55" s="9">
        <v>41507</v>
      </c>
      <c r="G55" s="16" t="s">
        <v>13</v>
      </c>
      <c r="H55" s="13">
        <v>9789.2199999999993</v>
      </c>
      <c r="I55" s="11" t="s">
        <v>14</v>
      </c>
    </row>
    <row r="56" spans="1:9" x14ac:dyDescent="0.25">
      <c r="A56" s="12">
        <f>IFERROR(VLOOKUP(B56,'[2]DADOS (OCULTAR)'!$P$3:$R$53,3,0),"")</f>
        <v>10988301000714</v>
      </c>
      <c r="B56" s="5" t="s">
        <v>9</v>
      </c>
      <c r="C56" s="6" t="s">
        <v>168</v>
      </c>
      <c r="D56" s="7" t="s">
        <v>169</v>
      </c>
      <c r="E56" s="8" t="s">
        <v>170</v>
      </c>
      <c r="F56" s="9">
        <v>41487</v>
      </c>
      <c r="G56" s="16" t="s">
        <v>13</v>
      </c>
      <c r="H56" s="13">
        <v>7514.12</v>
      </c>
      <c r="I56" s="11" t="s">
        <v>14</v>
      </c>
    </row>
    <row r="57" spans="1:9" x14ac:dyDescent="0.25">
      <c r="A57" s="12">
        <f>IFERROR(VLOOKUP(B57,'[2]DADOS (OCULTAR)'!$P$3:$R$53,3,0),"")</f>
        <v>10988301000714</v>
      </c>
      <c r="B57" s="5" t="s">
        <v>9</v>
      </c>
      <c r="C57" s="6" t="s">
        <v>171</v>
      </c>
      <c r="D57" s="7" t="s">
        <v>172</v>
      </c>
      <c r="E57" s="8" t="s">
        <v>173</v>
      </c>
      <c r="F57" s="9">
        <v>41487</v>
      </c>
      <c r="G57" s="16" t="s">
        <v>13</v>
      </c>
      <c r="H57" s="13">
        <v>5857.4</v>
      </c>
      <c r="I57" s="11" t="s">
        <v>14</v>
      </c>
    </row>
    <row r="58" spans="1:9" x14ac:dyDescent="0.25">
      <c r="A58" s="12">
        <f>IFERROR(VLOOKUP(B58,'[2]DADOS (OCULTAR)'!$P$3:$R$53,3,0),"")</f>
        <v>10988301000714</v>
      </c>
      <c r="B58" s="5" t="s">
        <v>9</v>
      </c>
      <c r="C58" s="6" t="s">
        <v>174</v>
      </c>
      <c r="D58" s="7" t="s">
        <v>175</v>
      </c>
      <c r="E58" s="8" t="s">
        <v>176</v>
      </c>
      <c r="F58" s="9">
        <v>42887</v>
      </c>
      <c r="G58" s="16" t="s">
        <v>13</v>
      </c>
      <c r="H58" s="13">
        <v>735</v>
      </c>
      <c r="I58" s="11" t="s">
        <v>14</v>
      </c>
    </row>
    <row r="59" spans="1:9" x14ac:dyDescent="0.25">
      <c r="A59" s="12">
        <f>IFERROR(VLOOKUP(B59,'[2]DADOS (OCULTAR)'!$P$3:$R$53,3,0),"")</f>
        <v>10988301000714</v>
      </c>
      <c r="B59" s="5" t="s">
        <v>9</v>
      </c>
      <c r="C59" s="6" t="s">
        <v>177</v>
      </c>
      <c r="D59" s="7" t="s">
        <v>178</v>
      </c>
      <c r="E59" s="8" t="s">
        <v>179</v>
      </c>
      <c r="F59" s="9">
        <v>41487</v>
      </c>
      <c r="G59" s="16" t="s">
        <v>13</v>
      </c>
      <c r="H59" s="13">
        <v>16225.21</v>
      </c>
      <c r="I59" s="11" t="s">
        <v>14</v>
      </c>
    </row>
    <row r="60" spans="1:9" x14ac:dyDescent="0.25">
      <c r="A60" s="12">
        <f>IFERROR(VLOOKUP(B60,'[2]DADOS (OCULTAR)'!$P$3:$R$53,3,0),"")</f>
        <v>10988301000714</v>
      </c>
      <c r="B60" s="5" t="s">
        <v>9</v>
      </c>
      <c r="C60" s="6" t="s">
        <v>180</v>
      </c>
      <c r="D60" s="7" t="s">
        <v>181</v>
      </c>
      <c r="E60" s="8" t="s">
        <v>170</v>
      </c>
      <c r="F60" s="9">
        <v>41548</v>
      </c>
      <c r="G60" s="16" t="s">
        <v>13</v>
      </c>
      <c r="H60" s="13">
        <v>6393.57</v>
      </c>
      <c r="I60" s="11" t="s">
        <v>14</v>
      </c>
    </row>
    <row r="61" spans="1:9" x14ac:dyDescent="0.25">
      <c r="A61" s="12">
        <f>IFERROR(VLOOKUP(B61,'[2]DADOS (OCULTAR)'!$P$3:$R$53,3,0),"")</f>
        <v>10988301000714</v>
      </c>
      <c r="B61" s="5" t="s">
        <v>9</v>
      </c>
      <c r="C61" s="6" t="s">
        <v>182</v>
      </c>
      <c r="D61" s="7" t="s">
        <v>183</v>
      </c>
      <c r="E61" s="8" t="s">
        <v>184</v>
      </c>
      <c r="F61" s="9">
        <v>41487</v>
      </c>
      <c r="G61" s="16" t="s">
        <v>13</v>
      </c>
      <c r="H61" s="13">
        <v>21765.23</v>
      </c>
      <c r="I61" s="11" t="s">
        <v>14</v>
      </c>
    </row>
    <row r="62" spans="1:9" x14ac:dyDescent="0.25">
      <c r="A62" s="12">
        <f>IFERROR(VLOOKUP(B62,'[2]DADOS (OCULTAR)'!$P$3:$R$53,3,0),"")</f>
        <v>10988301000714</v>
      </c>
      <c r="B62" s="5" t="s">
        <v>9</v>
      </c>
      <c r="C62" s="6" t="s">
        <v>185</v>
      </c>
      <c r="D62" s="7" t="s">
        <v>186</v>
      </c>
      <c r="E62" s="8" t="s">
        <v>187</v>
      </c>
      <c r="F62" s="9">
        <v>42219</v>
      </c>
      <c r="G62" s="16" t="s">
        <v>13</v>
      </c>
      <c r="H62" s="13">
        <v>6506.16</v>
      </c>
      <c r="I62" s="11" t="s">
        <v>14</v>
      </c>
    </row>
    <row r="63" spans="1:9" x14ac:dyDescent="0.25">
      <c r="A63" s="12">
        <f>IFERROR(VLOOKUP(B63,'[2]DADOS (OCULTAR)'!$P$3:$R$53,3,0),"")</f>
        <v>10988301000714</v>
      </c>
      <c r="B63" s="5" t="s">
        <v>9</v>
      </c>
      <c r="C63" s="6" t="s">
        <v>188</v>
      </c>
      <c r="D63" s="7" t="s">
        <v>189</v>
      </c>
      <c r="E63" s="8" t="s">
        <v>190</v>
      </c>
      <c r="F63" s="9">
        <v>42037</v>
      </c>
      <c r="G63" s="16" t="s">
        <v>13</v>
      </c>
      <c r="H63" s="13">
        <v>13591.57</v>
      </c>
      <c r="I63" s="11" t="s">
        <v>14</v>
      </c>
    </row>
    <row r="64" spans="1:9" x14ac:dyDescent="0.25">
      <c r="A64" s="12">
        <f>IFERROR(VLOOKUP(B64,'[2]DADOS (OCULTAR)'!$P$3:$R$53,3,0),"")</f>
        <v>10988301000714</v>
      </c>
      <c r="B64" s="5" t="s">
        <v>9</v>
      </c>
      <c r="C64" s="6" t="s">
        <v>191</v>
      </c>
      <c r="D64" s="7" t="s">
        <v>192</v>
      </c>
      <c r="E64" s="8" t="s">
        <v>193</v>
      </c>
      <c r="F64" s="9">
        <v>41519</v>
      </c>
      <c r="G64" s="16" t="s">
        <v>13</v>
      </c>
      <c r="H64" s="13">
        <v>15036.47</v>
      </c>
      <c r="I64" s="11" t="s">
        <v>14</v>
      </c>
    </row>
    <row r="65" spans="1:9" x14ac:dyDescent="0.25">
      <c r="A65" s="12">
        <f>IFERROR(VLOOKUP(B65,'[2]DADOS (OCULTAR)'!$P$3:$R$53,3,0),"")</f>
        <v>10988301000714</v>
      </c>
      <c r="B65" s="5" t="s">
        <v>9</v>
      </c>
      <c r="C65" s="6" t="s">
        <v>194</v>
      </c>
      <c r="D65" s="7" t="s">
        <v>195</v>
      </c>
      <c r="E65" s="8" t="s">
        <v>196</v>
      </c>
      <c r="F65" s="9">
        <v>43807</v>
      </c>
      <c r="G65" s="16" t="s">
        <v>13</v>
      </c>
      <c r="H65" s="13">
        <v>17856.71</v>
      </c>
      <c r="I65" s="11" t="s">
        <v>14</v>
      </c>
    </row>
    <row r="66" spans="1:9" x14ac:dyDescent="0.25">
      <c r="A66" s="12">
        <f>IFERROR(VLOOKUP(B66,'[2]DADOS (OCULTAR)'!$P$3:$R$53,3,0),"")</f>
        <v>10988301000714</v>
      </c>
      <c r="B66" s="5" t="s">
        <v>9</v>
      </c>
      <c r="C66" s="6" t="s">
        <v>197</v>
      </c>
      <c r="D66" s="7" t="s">
        <v>198</v>
      </c>
      <c r="E66" s="8" t="s">
        <v>199</v>
      </c>
      <c r="F66" s="9">
        <v>42419</v>
      </c>
      <c r="G66" s="16" t="s">
        <v>13</v>
      </c>
      <c r="H66" s="13">
        <v>9882.8799999999992</v>
      </c>
      <c r="I66" s="11" t="s">
        <v>14</v>
      </c>
    </row>
    <row r="67" spans="1:9" x14ac:dyDescent="0.25">
      <c r="A67" s="12">
        <f>IFERROR(VLOOKUP(B67,'[2]DADOS (OCULTAR)'!$P$3:$R$53,3,0),"")</f>
        <v>10988301000714</v>
      </c>
      <c r="B67" s="5" t="s">
        <v>9</v>
      </c>
      <c r="C67" s="6" t="s">
        <v>200</v>
      </c>
      <c r="D67" s="7" t="s">
        <v>201</v>
      </c>
      <c r="E67" s="8" t="s">
        <v>202</v>
      </c>
      <c r="F67" s="9">
        <v>42430</v>
      </c>
      <c r="G67" s="16" t="s">
        <v>13</v>
      </c>
      <c r="H67" s="13">
        <v>11491.16</v>
      </c>
      <c r="I67" s="11" t="s">
        <v>14</v>
      </c>
    </row>
    <row r="68" spans="1:9" x14ac:dyDescent="0.25">
      <c r="A68" s="12">
        <f>IFERROR(VLOOKUP(B68,'[2]DADOS (OCULTAR)'!$P$3:$R$53,3,0),"")</f>
        <v>10988301000714</v>
      </c>
      <c r="B68" s="5" t="s">
        <v>9</v>
      </c>
      <c r="C68" s="6" t="s">
        <v>203</v>
      </c>
      <c r="D68" s="7" t="s">
        <v>204</v>
      </c>
      <c r="E68" s="8" t="s">
        <v>205</v>
      </c>
      <c r="F68" s="9">
        <v>43313</v>
      </c>
      <c r="G68" s="16" t="s">
        <v>13</v>
      </c>
      <c r="H68" s="13">
        <v>9393.2000000000007</v>
      </c>
      <c r="I68" s="11" t="s">
        <v>14</v>
      </c>
    </row>
    <row r="69" spans="1:9" x14ac:dyDescent="0.25">
      <c r="A69" s="12">
        <f>IFERROR(VLOOKUP(B69,'[2]DADOS (OCULTAR)'!$P$3:$R$53,3,0),"")</f>
        <v>10988301000714</v>
      </c>
      <c r="B69" s="5" t="s">
        <v>9</v>
      </c>
      <c r="C69" s="6" t="s">
        <v>206</v>
      </c>
      <c r="D69" s="7" t="s">
        <v>207</v>
      </c>
      <c r="E69" s="8" t="s">
        <v>208</v>
      </c>
      <c r="F69" s="9">
        <v>42492</v>
      </c>
      <c r="G69" s="16" t="s">
        <v>13</v>
      </c>
      <c r="H69" s="13">
        <v>4715.97</v>
      </c>
      <c r="I69" s="11" t="s">
        <v>14</v>
      </c>
    </row>
    <row r="70" spans="1:9" x14ac:dyDescent="0.25">
      <c r="A70" s="12">
        <f>IFERROR(VLOOKUP(B70,'[2]DADOS (OCULTAR)'!$P$3:$R$53,3,0),"")</f>
        <v>10988301000714</v>
      </c>
      <c r="B70" s="5" t="s">
        <v>9</v>
      </c>
      <c r="C70" s="6" t="s">
        <v>209</v>
      </c>
      <c r="D70" s="7" t="s">
        <v>210</v>
      </c>
      <c r="E70" s="8" t="s">
        <v>211</v>
      </c>
      <c r="F70" s="9">
        <v>43647</v>
      </c>
      <c r="G70" s="16" t="s">
        <v>13</v>
      </c>
      <c r="H70" s="13">
        <v>4706.62</v>
      </c>
      <c r="I70" s="11" t="s">
        <v>14</v>
      </c>
    </row>
    <row r="71" spans="1:9" x14ac:dyDescent="0.25">
      <c r="A71" s="12">
        <f>IFERROR(VLOOKUP(B71,'[2]DADOS (OCULTAR)'!$P$3:$R$53,3,0),"")</f>
        <v>10988301000714</v>
      </c>
      <c r="B71" s="5" t="s">
        <v>9</v>
      </c>
      <c r="C71" s="6" t="s">
        <v>212</v>
      </c>
      <c r="D71" s="7" t="s">
        <v>213</v>
      </c>
      <c r="E71" s="8" t="s">
        <v>164</v>
      </c>
      <c r="F71" s="9">
        <v>41548</v>
      </c>
      <c r="G71" s="16" t="s">
        <v>13</v>
      </c>
      <c r="H71" s="13">
        <v>9463.7099999999991</v>
      </c>
      <c r="I71" s="11" t="s">
        <v>14</v>
      </c>
    </row>
    <row r="72" spans="1:9" x14ac:dyDescent="0.25">
      <c r="A72" s="12">
        <f>IFERROR(VLOOKUP(B72,'[2]DADOS (OCULTAR)'!$P$3:$R$53,3,0),"")</f>
        <v>10988301000714</v>
      </c>
      <c r="B72" s="5" t="s">
        <v>9</v>
      </c>
      <c r="C72" s="6" t="s">
        <v>214</v>
      </c>
      <c r="D72" s="7" t="s">
        <v>215</v>
      </c>
      <c r="E72" s="8" t="s">
        <v>216</v>
      </c>
      <c r="F72" s="9">
        <v>43339</v>
      </c>
      <c r="G72" s="16" t="s">
        <v>13</v>
      </c>
      <c r="H72" s="13">
        <v>4662.25</v>
      </c>
      <c r="I72" s="11" t="s">
        <v>14</v>
      </c>
    </row>
    <row r="73" spans="1:9" x14ac:dyDescent="0.25">
      <c r="A73" s="12">
        <f>IFERROR(VLOOKUP(B73,'[2]DADOS (OCULTAR)'!$P$3:$R$53,3,0),"")</f>
        <v>10988301000714</v>
      </c>
      <c r="B73" s="5" t="s">
        <v>9</v>
      </c>
      <c r="C73" s="6" t="s">
        <v>217</v>
      </c>
      <c r="D73" s="7" t="s">
        <v>218</v>
      </c>
      <c r="E73" s="8" t="s">
        <v>164</v>
      </c>
      <c r="F73" s="9">
        <v>41487</v>
      </c>
      <c r="G73" s="16" t="s">
        <v>13</v>
      </c>
      <c r="H73" s="13">
        <v>5622.05</v>
      </c>
      <c r="I73" s="11" t="s">
        <v>14</v>
      </c>
    </row>
    <row r="74" spans="1:9" x14ac:dyDescent="0.25">
      <c r="A74" s="12">
        <f>IFERROR(VLOOKUP(B74,'[2]DADOS (OCULTAR)'!$P$3:$R$53,3,0),"")</f>
        <v>10988301000714</v>
      </c>
      <c r="B74" s="5" t="s">
        <v>9</v>
      </c>
      <c r="C74" s="6" t="s">
        <v>219</v>
      </c>
      <c r="D74" s="7" t="s">
        <v>220</v>
      </c>
      <c r="E74" s="8" t="s">
        <v>170</v>
      </c>
      <c r="F74" s="9">
        <v>41852</v>
      </c>
      <c r="G74" s="16" t="s">
        <v>13</v>
      </c>
      <c r="H74" s="13">
        <v>4009.15</v>
      </c>
      <c r="I74" s="11" t="s">
        <v>14</v>
      </c>
    </row>
    <row r="75" spans="1:9" x14ac:dyDescent="0.25">
      <c r="A75" s="12">
        <f>IFERROR(VLOOKUP(B75,'[2]DADOS (OCULTAR)'!$P$3:$R$53,3,0),"")</f>
        <v>10988301000714</v>
      </c>
      <c r="B75" s="5" t="s">
        <v>9</v>
      </c>
      <c r="C75" s="6" t="s">
        <v>221</v>
      </c>
      <c r="D75" s="7" t="s">
        <v>222</v>
      </c>
      <c r="E75" s="8" t="s">
        <v>223</v>
      </c>
      <c r="F75" s="9">
        <v>43148</v>
      </c>
      <c r="G75" s="16" t="s">
        <v>13</v>
      </c>
      <c r="H75" s="13">
        <v>3347.81</v>
      </c>
      <c r="I75" s="11" t="s">
        <v>14</v>
      </c>
    </row>
    <row r="76" spans="1:9" x14ac:dyDescent="0.25">
      <c r="A76" s="12">
        <f>IFERROR(VLOOKUP(B76,'[2]DADOS (OCULTAR)'!$P$3:$R$53,3,0),"")</f>
        <v>10988301000714</v>
      </c>
      <c r="B76" s="5" t="s">
        <v>9</v>
      </c>
      <c r="C76" s="6" t="s">
        <v>224</v>
      </c>
      <c r="D76" s="7" t="s">
        <v>225</v>
      </c>
      <c r="E76" s="8" t="s">
        <v>226</v>
      </c>
      <c r="F76" s="9">
        <v>41560</v>
      </c>
      <c r="G76" s="16" t="s">
        <v>13</v>
      </c>
      <c r="H76" s="13">
        <v>4071.42</v>
      </c>
      <c r="I76" s="11" t="s">
        <v>14</v>
      </c>
    </row>
    <row r="77" spans="1:9" x14ac:dyDescent="0.25">
      <c r="A77" s="12">
        <f>IFERROR(VLOOKUP(B77,'[2]DADOS (OCULTAR)'!$P$3:$R$53,3,0),"")</f>
        <v>10988301000714</v>
      </c>
      <c r="B77" s="5" t="s">
        <v>9</v>
      </c>
      <c r="C77" s="6" t="s">
        <v>227</v>
      </c>
      <c r="D77" s="7" t="s">
        <v>228</v>
      </c>
      <c r="E77" s="8" t="s">
        <v>229</v>
      </c>
      <c r="F77" s="9">
        <v>41487</v>
      </c>
      <c r="G77" s="16" t="s">
        <v>13</v>
      </c>
      <c r="H77" s="13">
        <v>29776.66</v>
      </c>
      <c r="I77" s="11" t="s">
        <v>14</v>
      </c>
    </row>
    <row r="78" spans="1:9" x14ac:dyDescent="0.25">
      <c r="A78" s="12">
        <f>IFERROR(VLOOKUP(B78,'[2]DADOS (OCULTAR)'!$P$3:$R$53,3,0),"")</f>
        <v>10988301000714</v>
      </c>
      <c r="B78" s="5" t="s">
        <v>9</v>
      </c>
      <c r="C78" s="6" t="s">
        <v>230</v>
      </c>
      <c r="D78" s="7" t="s">
        <v>231</v>
      </c>
      <c r="E78" s="8" t="s">
        <v>232</v>
      </c>
      <c r="F78" s="9">
        <v>42128</v>
      </c>
      <c r="G78" s="16" t="s">
        <v>13</v>
      </c>
      <c r="H78" s="13">
        <v>15150.1</v>
      </c>
      <c r="I78" s="11" t="s">
        <v>14</v>
      </c>
    </row>
    <row r="79" spans="1:9" x14ac:dyDescent="0.25">
      <c r="A79" s="12">
        <f>IFERROR(VLOOKUP(B79,'[2]DADOS (OCULTAR)'!$P$3:$R$53,3,0),"")</f>
        <v>10988301000714</v>
      </c>
      <c r="B79" s="5" t="s">
        <v>9</v>
      </c>
      <c r="C79" s="6" t="s">
        <v>233</v>
      </c>
      <c r="D79" s="7" t="s">
        <v>234</v>
      </c>
      <c r="E79" s="8" t="s">
        <v>235</v>
      </c>
      <c r="F79" s="9">
        <v>41487</v>
      </c>
      <c r="G79" s="16" t="s">
        <v>13</v>
      </c>
      <c r="H79" s="13">
        <v>23950.16</v>
      </c>
      <c r="I79" s="11" t="s">
        <v>14</v>
      </c>
    </row>
    <row r="80" spans="1:9" x14ac:dyDescent="0.25">
      <c r="A80" s="12">
        <f>IFERROR(VLOOKUP(B80,'[2]DADOS (OCULTAR)'!$P$3:$R$53,3,0),"")</f>
        <v>10988301000714</v>
      </c>
      <c r="B80" s="5" t="s">
        <v>9</v>
      </c>
      <c r="C80" s="6" t="s">
        <v>236</v>
      </c>
      <c r="D80" s="7" t="s">
        <v>237</v>
      </c>
      <c r="E80" s="8" t="s">
        <v>238</v>
      </c>
      <c r="F80" s="9">
        <v>43221</v>
      </c>
      <c r="G80" s="16" t="s">
        <v>13</v>
      </c>
      <c r="H80" s="13">
        <v>5800.66</v>
      </c>
      <c r="I80" s="11" t="s">
        <v>14</v>
      </c>
    </row>
    <row r="81" spans="1:9" x14ac:dyDescent="0.25">
      <c r="A81" s="12">
        <f>IFERROR(VLOOKUP(B81,'[2]DADOS (OCULTAR)'!$P$3:$R$53,3,0),"")</f>
        <v>10988301000714</v>
      </c>
      <c r="B81" s="5" t="s">
        <v>9</v>
      </c>
      <c r="C81" s="6" t="s">
        <v>239</v>
      </c>
      <c r="D81" s="7" t="s">
        <v>240</v>
      </c>
      <c r="E81" s="8" t="s">
        <v>173</v>
      </c>
      <c r="F81" s="9">
        <v>41487</v>
      </c>
      <c r="G81" s="16" t="s">
        <v>13</v>
      </c>
      <c r="H81" s="13">
        <v>24400.2</v>
      </c>
      <c r="I81" s="11" t="s">
        <v>14</v>
      </c>
    </row>
    <row r="82" spans="1:9" x14ac:dyDescent="0.25">
      <c r="A82" s="12">
        <f>IFERROR(VLOOKUP(B82,'[2]DADOS (OCULTAR)'!$P$3:$R$53,3,0),"")</f>
        <v>10988301000714</v>
      </c>
      <c r="B82" s="5" t="s">
        <v>9</v>
      </c>
      <c r="C82" s="6" t="s">
        <v>241</v>
      </c>
      <c r="D82" s="7" t="s">
        <v>242</v>
      </c>
      <c r="E82" s="8" t="s">
        <v>164</v>
      </c>
      <c r="F82" s="9">
        <v>41641</v>
      </c>
      <c r="G82" s="16" t="s">
        <v>13</v>
      </c>
      <c r="H82" s="13">
        <v>11689.9</v>
      </c>
      <c r="I82" s="11" t="s">
        <v>14</v>
      </c>
    </row>
    <row r="83" spans="1:9" x14ac:dyDescent="0.25">
      <c r="A83" s="12">
        <f>IFERROR(VLOOKUP(B83,'[2]DADOS (OCULTAR)'!$P$3:$R$53,3,0),"")</f>
        <v>10988301000714</v>
      </c>
      <c r="B83" s="5" t="s">
        <v>9</v>
      </c>
      <c r="C83" s="6" t="s">
        <v>243</v>
      </c>
      <c r="D83" s="7" t="s">
        <v>244</v>
      </c>
      <c r="E83" s="8" t="s">
        <v>245</v>
      </c>
      <c r="F83" s="9">
        <v>43132</v>
      </c>
      <c r="G83" s="16" t="s">
        <v>13</v>
      </c>
      <c r="H83" s="13">
        <v>5681.55</v>
      </c>
      <c r="I83" s="11" t="s">
        <v>14</v>
      </c>
    </row>
    <row r="84" spans="1:9" x14ac:dyDescent="0.25">
      <c r="A84" s="12">
        <f>IFERROR(VLOOKUP(B84,'[2]DADOS (OCULTAR)'!$P$3:$R$53,3,0),"")</f>
        <v>10988301000714</v>
      </c>
      <c r="B84" s="5" t="s">
        <v>9</v>
      </c>
      <c r="C84" s="6" t="s">
        <v>246</v>
      </c>
      <c r="D84" s="7" t="s">
        <v>247</v>
      </c>
      <c r="E84" s="8" t="s">
        <v>179</v>
      </c>
      <c r="F84" s="9">
        <v>42007</v>
      </c>
      <c r="G84" s="16" t="s">
        <v>13</v>
      </c>
      <c r="H84" s="13">
        <v>12071.8</v>
      </c>
      <c r="I84" s="11" t="s">
        <v>14</v>
      </c>
    </row>
    <row r="85" spans="1:9" x14ac:dyDescent="0.25">
      <c r="A85" s="12">
        <f>IFERROR(VLOOKUP(B85,'[2]DADOS (OCULTAR)'!$P$3:$R$53,3,0),"")</f>
        <v>10988301000714</v>
      </c>
      <c r="B85" s="5" t="s">
        <v>9</v>
      </c>
      <c r="C85" s="6" t="s">
        <v>248</v>
      </c>
      <c r="D85" s="7" t="s">
        <v>249</v>
      </c>
      <c r="E85" s="8" t="s">
        <v>250</v>
      </c>
      <c r="F85" s="9">
        <v>42919</v>
      </c>
      <c r="G85" s="16" t="s">
        <v>13</v>
      </c>
      <c r="H85" s="13">
        <v>4979.3</v>
      </c>
      <c r="I85" s="17" t="s">
        <v>14</v>
      </c>
    </row>
  </sheetData>
  <dataValidations count="1">
    <dataValidation type="list" allowBlank="1" showInputMessage="1" showErrorMessage="1" sqref="B2:B85">
      <formula1>UNIDADES</formula1>
    </dataValidation>
  </dataValidations>
  <hyperlinks>
    <hyperlink ref="I85" r:id="rId1"/>
    <hyperlink ref="I2:I84" r:id="rId2" display="https://imip-sistemas.org.br/sistemas/aplic/transp/menu_ext/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2.6.   Anexo VII (aba enviar) 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dos Santos Costa Queiroz</dc:creator>
  <cp:lastModifiedBy>Edna dos Santos Costa Queiroz</cp:lastModifiedBy>
  <dcterms:created xsi:type="dcterms:W3CDTF">2020-07-20T22:11:56Z</dcterms:created>
  <dcterms:modified xsi:type="dcterms:W3CDTF">2020-08-05T20:35:20Z</dcterms:modified>
</cp:coreProperties>
</file>