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paula\Documents\Trabalho\APS Apoio Adm\ISMEP\Gestão\PC\03 Março\TCE\Arquivos Excel DGMMAS\"/>
    </mc:Choice>
  </mc:AlternateContent>
  <xr:revisionPtr revIDLastSave="0" documentId="8_{EFBE1591-1EDC-49F7-A2E0-61009FEA117B}" xr6:coauthVersionLast="45" xr6:coauthVersionMax="45" xr10:uidLastSave="{00000000-0000-0000-0000-000000000000}"/>
  <bookViews>
    <workbookView xWindow="0" yWindow="600" windowWidth="19200" windowHeight="10200" xr2:uid="{4B794422-9813-4608-91ED-EE09FFFC068E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<sst xmlns="http://schemas.openxmlformats.org/spreadsheetml/2006/main" count="12" uniqueCount="12">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</sst>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paula/Documents/Trabalho/APS%20Apoio%20Adm/ISMEP/Gest&#227;o/PC/03%20Mar&#231;o/TCE/PCF%20MAR&#19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OURICURI - ISMEP</v>
          </cell>
          <cell r="E11" t="str">
            <v>5.13 - Água e Esgoto</v>
          </cell>
          <cell r="F11">
            <v>9769035000164</v>
          </cell>
          <cell r="G11" t="str">
            <v>COMPANHIA PERNAMBUCANA DE SANEAMENTO - COMPESA</v>
          </cell>
          <cell r="H11" t="str">
            <v>S</v>
          </cell>
          <cell r="I11" t="str">
            <v>N</v>
          </cell>
          <cell r="J11" t="str">
            <v>20200316770264</v>
          </cell>
          <cell r="K11">
            <v>43919</v>
          </cell>
          <cell r="M11" t="str">
            <v>2611606 - Recife - PE</v>
          </cell>
          <cell r="N11">
            <v>518.66999999999996</v>
          </cell>
        </row>
        <row r="12">
          <cell r="C12" t="str">
            <v>UPAE OURICURI - ISMEP</v>
          </cell>
          <cell r="E12" t="str">
            <v>5.12 - Energia Elétrica</v>
          </cell>
          <cell r="F12">
            <v>10835932000108</v>
          </cell>
          <cell r="G12" t="str">
            <v>COMPANHIA ENERGÉTICA DE PERNAMBUCO - CELPE</v>
          </cell>
          <cell r="H12" t="str">
            <v>S</v>
          </cell>
          <cell r="I12" t="str">
            <v>S</v>
          </cell>
          <cell r="J12" t="str">
            <v>102362920</v>
          </cell>
          <cell r="K12">
            <v>43916</v>
          </cell>
          <cell r="M12" t="str">
            <v>2611606 - Recife - PE</v>
          </cell>
          <cell r="N12">
            <v>11306.27</v>
          </cell>
        </row>
        <row r="13">
          <cell r="C13" t="str">
            <v>UPAE OURICURI - ISMEP</v>
          </cell>
          <cell r="E13" t="str">
            <v>5.3 - Locação de Máquinas e Equipamentos</v>
          </cell>
          <cell r="F13">
            <v>10279299000119</v>
          </cell>
          <cell r="G13" t="str">
            <v xml:space="preserve">R GRAPH LOCAÇÃO COMERCIO E SERVIÇOS LTDA </v>
          </cell>
          <cell r="H13" t="str">
            <v>S</v>
          </cell>
          <cell r="I13" t="str">
            <v>N</v>
          </cell>
          <cell r="J13" t="str">
            <v>02720</v>
          </cell>
          <cell r="K13">
            <v>43924</v>
          </cell>
          <cell r="M13" t="str">
            <v>2611606 - Recife - PE</v>
          </cell>
          <cell r="N13">
            <v>1400</v>
          </cell>
        </row>
        <row r="14">
          <cell r="C14" t="str">
            <v>UPAE OURICURI - ISMEP</v>
          </cell>
          <cell r="E14" t="str">
            <v>5.16 - Serviços Médico-Hospitalares, Odotonlógia e Laboratoriais</v>
          </cell>
          <cell r="F14">
            <v>15489924000170</v>
          </cell>
          <cell r="G14" t="str">
            <v>CLÍNICA IMAGEM MEDICAL CENTER EIRELI</v>
          </cell>
          <cell r="H14" t="str">
            <v>S</v>
          </cell>
          <cell r="I14" t="str">
            <v>S</v>
          </cell>
          <cell r="J14" t="str">
            <v>0002058</v>
          </cell>
          <cell r="K14">
            <v>43950</v>
          </cell>
          <cell r="L14" t="str">
            <v>DD2Y-FHHZ</v>
          </cell>
          <cell r="M14" t="str">
            <v>2609907 - Ouricuri - PE</v>
          </cell>
          <cell r="N14">
            <v>3320</v>
          </cell>
        </row>
        <row r="15">
          <cell r="C15" t="str">
            <v>UPAE OURICURI - ISMEP</v>
          </cell>
          <cell r="E15" t="str">
            <v>5.16 - Serviços Médico-Hospitalares, Odotonlógia e Laboratoriais</v>
          </cell>
          <cell r="F15">
            <v>70090907000174</v>
          </cell>
          <cell r="G15" t="str">
            <v>CLÍNICA MÉDICA DO ARARIPE LTDA</v>
          </cell>
          <cell r="H15" t="str">
            <v>S</v>
          </cell>
          <cell r="I15" t="str">
            <v>S</v>
          </cell>
          <cell r="J15" t="str">
            <v>0001173</v>
          </cell>
          <cell r="K15">
            <v>43950</v>
          </cell>
          <cell r="L15" t="str">
            <v>NKVR-USWQ</v>
          </cell>
          <cell r="M15" t="str">
            <v>2601102 - Araripina - PE</v>
          </cell>
          <cell r="N15">
            <v>1840</v>
          </cell>
        </row>
        <row r="16">
          <cell r="C16" t="str">
            <v>UPAE OURICURI - ISMEP</v>
          </cell>
          <cell r="E16" t="str">
            <v>5.16 - Serviços Médico-Hospitalares, Odotonlógia e Laboratoriais</v>
          </cell>
          <cell r="F16">
            <v>16581235000154</v>
          </cell>
          <cell r="G16" t="str">
            <v>MEDIMAGEM MEDICINA ESPECIALIZADA E DIAGNOSTICOS POR IMAGEM</v>
          </cell>
          <cell r="H16" t="str">
            <v>S</v>
          </cell>
          <cell r="I16" t="str">
            <v>S</v>
          </cell>
          <cell r="J16" t="str">
            <v>00021147</v>
          </cell>
          <cell r="K16">
            <v>43950</v>
          </cell>
          <cell r="L16" t="str">
            <v>XDN4-CIVD</v>
          </cell>
          <cell r="M16" t="str">
            <v>2609907 - Ouricuri - PE</v>
          </cell>
          <cell r="N16">
            <v>5960</v>
          </cell>
        </row>
        <row r="17">
          <cell r="C17" t="str">
            <v>UPAE OURICURI - ISMEP</v>
          </cell>
          <cell r="E17" t="str">
            <v>5.16 - Serviços Médico-Hospitalares, Odotonlógia e Laboratoriais</v>
          </cell>
          <cell r="F17">
            <v>18000762000153</v>
          </cell>
          <cell r="G17" t="str">
            <v>IPC INSTITUTO DA PELE DO CEARA EIRELI-ME</v>
          </cell>
          <cell r="H17" t="str">
            <v>S</v>
          </cell>
          <cell r="I17" t="str">
            <v>S</v>
          </cell>
          <cell r="J17" t="str">
            <v>0000000253</v>
          </cell>
          <cell r="K17">
            <v>43950</v>
          </cell>
          <cell r="L17" t="str">
            <v>WCu0WsTXm42w</v>
          </cell>
          <cell r="M17" t="str">
            <v>2307304 - Juazeiro do Norte - CE</v>
          </cell>
          <cell r="N17">
            <v>3560</v>
          </cell>
        </row>
        <row r="18">
          <cell r="C18" t="str">
            <v>UPAE OURICURI - ISMEP</v>
          </cell>
          <cell r="E18" t="str">
            <v>5.16 - Serviços Médico-Hospitalares, Odotonlógia e Laboratoriais</v>
          </cell>
          <cell r="F18">
            <v>20344575000139</v>
          </cell>
          <cell r="G18" t="str">
            <v>MED ARARIPE SERVIÇOS MÉDICOS LTDA</v>
          </cell>
          <cell r="H18" t="str">
            <v>S</v>
          </cell>
          <cell r="I18" t="str">
            <v>S</v>
          </cell>
          <cell r="J18" t="str">
            <v>00020951</v>
          </cell>
          <cell r="K18">
            <v>43957</v>
          </cell>
          <cell r="L18" t="str">
            <v>XKR4-RJ9l</v>
          </cell>
          <cell r="M18" t="str">
            <v>2609907 - Ouricuri - PE</v>
          </cell>
          <cell r="N18">
            <v>1280</v>
          </cell>
        </row>
        <row r="19">
          <cell r="C19" t="str">
            <v>UPAE OURICURI - ISMEP</v>
          </cell>
          <cell r="E19" t="str">
            <v>5.16 - Serviços Médico-Hospitalares, Odotonlógia e Laboratoriais</v>
          </cell>
          <cell r="F19">
            <v>29100964000193</v>
          </cell>
          <cell r="G19" t="str">
            <v>SAD SERVIÇOS MÉDICOS LTDA</v>
          </cell>
          <cell r="H19" t="str">
            <v>S</v>
          </cell>
          <cell r="I19" t="str">
            <v>S</v>
          </cell>
          <cell r="J19" t="str">
            <v>44</v>
          </cell>
          <cell r="K19">
            <v>43957</v>
          </cell>
          <cell r="M19" t="str">
            <v>2307304 - Juazeiro do Norte - CE</v>
          </cell>
          <cell r="N19">
            <v>2200</v>
          </cell>
        </row>
        <row r="20">
          <cell r="C20" t="str">
            <v>UPAE OURICURI - ISMEP</v>
          </cell>
          <cell r="E20" t="str">
            <v>5.16 - Serviços Médico-Hospitalares, Odotonlógia e Laboratoriais</v>
          </cell>
          <cell r="F20">
            <v>29551344000170</v>
          </cell>
          <cell r="G20" t="str">
            <v>CLÍNICA SAÚDE E VOCÊ</v>
          </cell>
          <cell r="H20" t="str">
            <v>S</v>
          </cell>
          <cell r="I20" t="str">
            <v>S</v>
          </cell>
          <cell r="J20" t="str">
            <v>19</v>
          </cell>
          <cell r="K20">
            <v>43949</v>
          </cell>
          <cell r="L20" t="str">
            <v>38455203610628/04/20</v>
          </cell>
          <cell r="M20" t="str">
            <v>2609907 - Ouricuri - PE</v>
          </cell>
          <cell r="N20">
            <v>7160</v>
          </cell>
        </row>
        <row r="21">
          <cell r="C21" t="str">
            <v>UPAE OURICURI - ISMEP</v>
          </cell>
          <cell r="E21" t="str">
            <v>5.16 - Serviços Médico-Hospitalares, Odotonlógia e Laboratoriais</v>
          </cell>
          <cell r="F21">
            <v>30607788000160</v>
          </cell>
          <cell r="G21" t="str">
            <v>URODONTO CONSULTORIO MEDICO E ODONTOLOGICO ESPECIALIZADO LTDA ME</v>
          </cell>
          <cell r="H21" t="str">
            <v>S</v>
          </cell>
          <cell r="I21" t="str">
            <v>S</v>
          </cell>
          <cell r="J21" t="str">
            <v>00000064</v>
          </cell>
          <cell r="K21">
            <v>43955</v>
          </cell>
          <cell r="L21" t="str">
            <v>2XUQ-4K1Z</v>
          </cell>
          <cell r="M21" t="str">
            <v>2602001 - Bodocó - PE</v>
          </cell>
          <cell r="N21">
            <v>3120</v>
          </cell>
        </row>
        <row r="22">
          <cell r="C22" t="str">
            <v>UPAE OURICURI - ISMEP</v>
          </cell>
          <cell r="E22" t="str">
            <v>5.16 - Serviços Médico-Hospitalares, Odotonlógia e Laboratoriais</v>
          </cell>
          <cell r="F22">
            <v>27903138000157</v>
          </cell>
          <cell r="G22" t="str">
            <v>DIAGNOSTICO LABORATORIAL ALVES LANDIM</v>
          </cell>
          <cell r="H22" t="str">
            <v>S</v>
          </cell>
          <cell r="I22" t="str">
            <v>S</v>
          </cell>
          <cell r="J22" t="str">
            <v>00020664</v>
          </cell>
          <cell r="K22">
            <v>43949</v>
          </cell>
          <cell r="L22" t="str">
            <v>JR88-BPGF</v>
          </cell>
          <cell r="M22" t="str">
            <v>2609907 - Ouricuri - PE</v>
          </cell>
          <cell r="N22">
            <v>325</v>
          </cell>
        </row>
        <row r="23">
          <cell r="C23" t="str">
            <v>UPAE OURICURI - ISMEP</v>
          </cell>
          <cell r="E23" t="str">
            <v>5.16 - Serviços Médico-Hospitalares, Odotonlógia e Laboratoriais</v>
          </cell>
          <cell r="F23">
            <v>27903138000157</v>
          </cell>
          <cell r="G23" t="str">
            <v>DIAGNOSTICO LABORATORIAL ALVES LANDIM</v>
          </cell>
          <cell r="H23" t="str">
            <v>S</v>
          </cell>
          <cell r="I23" t="str">
            <v>S</v>
          </cell>
          <cell r="J23" t="str">
            <v>00020665</v>
          </cell>
          <cell r="K23">
            <v>43949</v>
          </cell>
          <cell r="L23" t="str">
            <v>5I4C-92MT</v>
          </cell>
          <cell r="M23" t="str">
            <v>2609907 - Ouricuri - PE</v>
          </cell>
          <cell r="N23">
            <v>7726.3</v>
          </cell>
        </row>
        <row r="24">
          <cell r="C24" t="str">
            <v>UPAE OURICURI - ISMEP</v>
          </cell>
          <cell r="E24" t="str">
            <v>5.22 - Vigilância Ostensiva / Monitorada</v>
          </cell>
          <cell r="F24">
            <v>24402663000109</v>
          </cell>
          <cell r="G24" t="str">
            <v>BUNKER SEGURANÇA E VIGILÂNCIA PATRIMONIAL EIRELIE EPP</v>
          </cell>
          <cell r="H24" t="str">
            <v>S</v>
          </cell>
          <cell r="I24" t="str">
            <v>S</v>
          </cell>
          <cell r="J24" t="str">
            <v>00000769</v>
          </cell>
          <cell r="K24">
            <v>43922</v>
          </cell>
          <cell r="L24" t="str">
            <v>DR9S-CK6I</v>
          </cell>
          <cell r="M24" t="str">
            <v>2611606 - Recife - PE</v>
          </cell>
          <cell r="N24">
            <v>16900</v>
          </cell>
        </row>
        <row r="25">
          <cell r="C25" t="str">
            <v>UPAE OURICURI - ISMEP</v>
          </cell>
          <cell r="E25" t="str">
            <v>5.2 - Serviços Técnicos Profissionais</v>
          </cell>
          <cell r="F25">
            <v>36710076000158</v>
          </cell>
          <cell r="G25" t="str">
            <v>APS APOIO ADMINISTRATIVO LTDA</v>
          </cell>
          <cell r="H25" t="str">
            <v>S</v>
          </cell>
          <cell r="I25" t="str">
            <v>S</v>
          </cell>
          <cell r="J25" t="str">
            <v>00000002</v>
          </cell>
          <cell r="K25">
            <v>43935</v>
          </cell>
          <cell r="L25" t="str">
            <v>BRDR-IREV</v>
          </cell>
          <cell r="M25" t="str">
            <v>2611606 - Recife - PE</v>
          </cell>
          <cell r="N25">
            <v>2120</v>
          </cell>
        </row>
        <row r="26">
          <cell r="C26" t="str">
            <v>UPAE OURICURI - ISMEP</v>
          </cell>
          <cell r="E26" t="str">
            <v>5.2 - Serviços Técnicos Profissionais</v>
          </cell>
          <cell r="F26">
            <v>5633849000116</v>
          </cell>
          <cell r="G26" t="str">
            <v>GCINET SERVIÇOS DE INFORMÁTICA LTDA - EPP</v>
          </cell>
          <cell r="H26" t="str">
            <v>S</v>
          </cell>
          <cell r="I26" t="str">
            <v>S</v>
          </cell>
          <cell r="J26" t="str">
            <v>00069086</v>
          </cell>
          <cell r="K26">
            <v>43900</v>
          </cell>
          <cell r="L26" t="str">
            <v>7BNK-UC41</v>
          </cell>
          <cell r="M26" t="str">
            <v>2611606 - Recife - PE</v>
          </cell>
          <cell r="N26">
            <v>12300</v>
          </cell>
        </row>
        <row r="27">
          <cell r="C27" t="str">
            <v>UPAE OURICURI - ISMEP</v>
          </cell>
          <cell r="E27" t="str">
            <v>5.2 - Serviços Técnicos Profissionais</v>
          </cell>
          <cell r="F27">
            <v>5633849000116</v>
          </cell>
          <cell r="G27" t="str">
            <v>GCINET SERVIÇOS DE INFORMÁTICA LTDA - EPP</v>
          </cell>
          <cell r="H27" t="str">
            <v>S</v>
          </cell>
          <cell r="I27" t="str">
            <v>S</v>
          </cell>
          <cell r="J27" t="str">
            <v>00069418</v>
          </cell>
          <cell r="K27">
            <v>43922</v>
          </cell>
          <cell r="L27" t="str">
            <v>MJN4-SVUN</v>
          </cell>
          <cell r="M27" t="str">
            <v>2611606 - Recife - PE</v>
          </cell>
          <cell r="N27">
            <v>12300</v>
          </cell>
        </row>
        <row r="28">
          <cell r="C28" t="str">
            <v>UPAE OURICURI - ISMEP</v>
          </cell>
          <cell r="E28" t="str">
            <v>5.2 - Serviços Técnicos Profissionais</v>
          </cell>
          <cell r="F28">
            <v>17111056000116</v>
          </cell>
          <cell r="G28" t="str">
            <v>GNT@TECNOLOGIA</v>
          </cell>
          <cell r="H28" t="str">
            <v>S</v>
          </cell>
          <cell r="I28" t="str">
            <v>S</v>
          </cell>
          <cell r="J28" t="str">
            <v>0139</v>
          </cell>
          <cell r="K28">
            <v>43935</v>
          </cell>
          <cell r="M28" t="str">
            <v>2611606 - Recife - PE</v>
          </cell>
          <cell r="N28">
            <v>1866.7</v>
          </cell>
        </row>
        <row r="29">
          <cell r="C29" t="str">
            <v>UPAE OURICURI - ISMEP</v>
          </cell>
          <cell r="E29" t="str">
            <v>5.2 - Serviços Técnicos Profissionais</v>
          </cell>
          <cell r="F29">
            <v>3811242000234</v>
          </cell>
          <cell r="G29" t="str">
            <v>MEDICAT - MEDICINA DO TRABALHO LTDA</v>
          </cell>
          <cell r="H29" t="str">
            <v>S</v>
          </cell>
          <cell r="I29" t="str">
            <v>S</v>
          </cell>
          <cell r="J29" t="str">
            <v>0479</v>
          </cell>
          <cell r="K29">
            <v>43913</v>
          </cell>
          <cell r="M29" t="str">
            <v>2615607 - Trindade - PE</v>
          </cell>
          <cell r="N29">
            <v>630</v>
          </cell>
        </row>
        <row r="30">
          <cell r="C30" t="str">
            <v>UPAE OURICURI - ISMEP</v>
          </cell>
          <cell r="E30" t="str">
            <v>5.2 - Serviços Técnicos Profissionais</v>
          </cell>
          <cell r="F30">
            <v>8190737000126</v>
          </cell>
          <cell r="G30" t="str">
            <v>PH CONTABILIDADE SOCIEDADE SIMPLES LTDA - ME</v>
          </cell>
          <cell r="H30" t="str">
            <v>S</v>
          </cell>
          <cell r="I30" t="str">
            <v>S</v>
          </cell>
          <cell r="J30" t="str">
            <v>00001037</v>
          </cell>
          <cell r="K30">
            <v>43948</v>
          </cell>
          <cell r="L30" t="str">
            <v>SVXD-RSPN</v>
          </cell>
          <cell r="M30" t="str">
            <v>2927408 - Salvador - BA</v>
          </cell>
          <cell r="N30">
            <v>3135</v>
          </cell>
        </row>
        <row r="31">
          <cell r="C31" t="str">
            <v>UPAE OURICURI - ISMEP</v>
          </cell>
          <cell r="E31" t="str">
            <v>5.2 - Serviços Técnicos Profissionais</v>
          </cell>
          <cell r="F31">
            <v>23908316000181</v>
          </cell>
          <cell r="G31" t="str">
            <v>RAMON DIEGO DANTAS ARAÚJO</v>
          </cell>
          <cell r="H31" t="str">
            <v>S</v>
          </cell>
          <cell r="I31" t="str">
            <v>S</v>
          </cell>
          <cell r="J31" t="str">
            <v>0000088</v>
          </cell>
          <cell r="K31">
            <v>43904</v>
          </cell>
          <cell r="L31" t="str">
            <v>UZZA-QKOO</v>
          </cell>
          <cell r="M31" t="str">
            <v>2601102 - Araripina - PE</v>
          </cell>
          <cell r="N31">
            <v>200</v>
          </cell>
        </row>
        <row r="32">
          <cell r="C32" t="str">
            <v>UPAE OURICURI - ISMEP</v>
          </cell>
          <cell r="E32" t="str">
            <v>5.2 - Serviços Técnicos Profissionais</v>
          </cell>
          <cell r="F32">
            <v>24127434000115</v>
          </cell>
          <cell r="G32" t="str">
            <v>RODRIGO ALMENDRA E ADVOGADOS ASSOCIADOS</v>
          </cell>
          <cell r="H32" t="str">
            <v>S</v>
          </cell>
          <cell r="I32" t="str">
            <v>S</v>
          </cell>
          <cell r="J32" t="str">
            <v>00000247</v>
          </cell>
          <cell r="K32">
            <v>43949</v>
          </cell>
          <cell r="L32" t="str">
            <v>TYYR-8A3W</v>
          </cell>
          <cell r="M32" t="str">
            <v>2611606 - Recife - PE</v>
          </cell>
          <cell r="N32">
            <v>3500</v>
          </cell>
        </row>
        <row r="33">
          <cell r="C33" t="str">
            <v>UPAE OURICURI - ISMEP</v>
          </cell>
          <cell r="E33" t="str">
            <v>4.7 - Apoio Administrativo, Técnico e Operacional</v>
          </cell>
          <cell r="F33">
            <v>6574783429</v>
          </cell>
          <cell r="G33" t="str">
            <v>ANACLECIA LOPES FERREIRA</v>
          </cell>
          <cell r="H33" t="str">
            <v>S</v>
          </cell>
          <cell r="I33" t="str">
            <v>N</v>
          </cell>
          <cell r="N33">
            <v>438.22</v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810F-65F3-45AD-A764-0F4DF6A08720}">
  <sheetPr>
    <tabColor indexed="13"/>
  </sheetPr>
  <dimension ref="A1:L1992"/>
  <sheetViews>
    <sheetView showGridLines="0" tabSelected="1" topLeftCell="E12" zoomScale="90" zoomScaleNormal="90" workbookViewId="0">
      <selection activeCell="F23" sqref="F23"/>
    </sheetView>
  </sheetViews>
  <sheetFormatPr defaultColWidth="8.7265625" defaultRowHeight="12.5" x14ac:dyDescent="0.25"/>
  <cols>
    <col min="1" max="1" width="30.26953125" customWidth="1"/>
    <col min="2" max="2" width="36.26953125" customWidth="1"/>
    <col min="3" max="3" width="61.81640625" style="9" customWidth="1"/>
    <col min="4" max="4" width="36.54296875" style="9" customWidth="1"/>
    <col min="5" max="5" width="65.81640625" style="9" bestFit="1" customWidth="1"/>
    <col min="6" max="7" width="26.1796875" style="9" bestFit="1" customWidth="1"/>
    <col min="8" max="8" width="18.453125" style="9" bestFit="1" customWidth="1"/>
    <col min="9" max="9" width="24.81640625" style="9" bestFit="1" customWidth="1"/>
    <col min="10" max="10" width="51.453125" style="9" bestFit="1" customWidth="1"/>
    <col min="11" max="11" width="59.26953125" style="9" bestFit="1" customWidth="1"/>
    <col min="12" max="12" width="21.8164062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(OCULTAR)'!$P$3:$R$53,3,0),"")</f>
        <v>10739225001785</v>
      </c>
      <c r="B2" s="4" t="str">
        <f>'[1]TCE - ANEXO IV - Preencher'!C11</f>
        <v>UPAE OURICURI - ISMEP</v>
      </c>
      <c r="C2" s="4" t="str">
        <f>'[1]TCE - ANEXO IV - Preencher'!E11</f>
        <v>5.13 - Água e Esgoto</v>
      </c>
      <c r="D2" s="3">
        <f>'[1]TCE - ANEXO IV - Preencher'!F11</f>
        <v>9769035000164</v>
      </c>
      <c r="E2" s="5" t="str">
        <f>'[1]TCE - ANEXO IV - Preencher'!G11</f>
        <v>COMPANHIA PERNAMBUCANA DE SANEAMENTO - COMPESA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20200316770264</v>
      </c>
      <c r="I2" s="6">
        <f>IF('[1]TCE - ANEXO IV - Preencher'!K11="","",'[1]TCE - ANEXO IV - Preencher'!K11)</f>
        <v>43919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518.66999999999996</v>
      </c>
    </row>
    <row r="3" spans="1:12" s="8" customFormat="1" ht="19.5" customHeight="1" x14ac:dyDescent="0.25">
      <c r="A3" s="3">
        <f>IFERROR(VLOOKUP(B3,'[1]DADOS (OCULTAR)'!$P$3:$R$53,3,0),"")</f>
        <v>10739225001785</v>
      </c>
      <c r="B3" s="4" t="str">
        <f>'[1]TCE - ANEXO IV - Preencher'!C12</f>
        <v>UPAE OURICURI - ISMEP</v>
      </c>
      <c r="C3" s="4" t="str">
        <f>'[1]TCE - ANEXO IV - Preencher'!E12</f>
        <v>5.12 - Energia Elétrica</v>
      </c>
      <c r="D3" s="3">
        <f>'[1]TCE - ANEXO IV - Preencher'!F12</f>
        <v>10835932000108</v>
      </c>
      <c r="E3" s="5" t="str">
        <f>'[1]TCE - ANEXO IV - Preencher'!G12</f>
        <v>COMPANHIA ENERGÉTICA DE PERNAMBUCO - CELPE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102362920</v>
      </c>
      <c r="I3" s="6">
        <f>IF('[1]TCE - ANEXO IV - Preencher'!K12="","",'[1]TCE - ANEXO IV - Preencher'!K12)</f>
        <v>43916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11306.27</v>
      </c>
    </row>
    <row r="4" spans="1:12" s="8" customFormat="1" ht="19.5" customHeight="1" x14ac:dyDescent="0.25">
      <c r="A4" s="3">
        <f>IFERROR(VLOOKUP(B4,'[1]DADOS (OCULTAR)'!$P$3:$R$53,3,0),"")</f>
        <v>10739225001785</v>
      </c>
      <c r="B4" s="4" t="str">
        <f>'[1]TCE - ANEXO IV - Preencher'!C13</f>
        <v>UPAE OURICURI - ISMEP</v>
      </c>
      <c r="C4" s="4" t="str">
        <f>'[1]TCE - ANEXO IV - Preencher'!E13</f>
        <v>5.3 - Locação de Máquinas e Equipamentos</v>
      </c>
      <c r="D4" s="3">
        <f>'[1]TCE - ANEXO IV - Preencher'!F13</f>
        <v>10279299000119</v>
      </c>
      <c r="E4" s="5" t="str">
        <f>'[1]TCE - ANEXO IV - Preencher'!G13</f>
        <v xml:space="preserve">R GRAPH LOCAÇÃO COMERCIO E SERVIÇOS LTDA 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02720</v>
      </c>
      <c r="I4" s="6">
        <f>IF('[1]TCE - ANEXO IV - Preencher'!K13="","",'[1]TCE - ANEXO IV - Preencher'!K13)</f>
        <v>43924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1400</v>
      </c>
    </row>
    <row r="5" spans="1:12" s="8" customFormat="1" ht="19.5" customHeight="1" x14ac:dyDescent="0.25">
      <c r="A5" s="3">
        <f>IFERROR(VLOOKUP(B5,'[1]DADOS (OCULTAR)'!$P$3:$R$53,3,0),"")</f>
        <v>10739225001785</v>
      </c>
      <c r="B5" s="4" t="str">
        <f>'[1]TCE - ANEXO IV - Preencher'!C14</f>
        <v>UPAE OURICURI - ISMEP</v>
      </c>
      <c r="C5" s="4" t="str">
        <f>'[1]TCE - ANEXO IV - Preencher'!E14</f>
        <v>5.16 - Serviços Médico-Hospitalares, Odotonlógia e Laboratoriais</v>
      </c>
      <c r="D5" s="3">
        <f>'[1]TCE - ANEXO IV - Preencher'!F14</f>
        <v>15489924000170</v>
      </c>
      <c r="E5" s="5" t="str">
        <f>'[1]TCE - ANEXO IV - Preencher'!G14</f>
        <v>CLÍNICA IMAGEM MEDICAL CENTER EIRELI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0002058</v>
      </c>
      <c r="I5" s="6">
        <f>IF('[1]TCE - ANEXO IV - Preencher'!K14="","",'[1]TCE - ANEXO IV - Preencher'!K14)</f>
        <v>43950</v>
      </c>
      <c r="J5" s="5" t="str">
        <f>'[1]TCE - ANEXO IV - Preencher'!L14</f>
        <v>DD2Y-FHHZ</v>
      </c>
      <c r="K5" s="5" t="str">
        <f>IF(F5="B",LEFT('[1]TCE - ANEXO IV - Preencher'!M14,2),IF(F5="S",LEFT('[1]TCE - ANEXO IV - Preencher'!M14,7),IF('[1]TCE - ANEXO IV - Preencher'!H14="","")))</f>
        <v>2609907</v>
      </c>
      <c r="L5" s="7">
        <f>'[1]TCE - ANEXO IV - Preencher'!N14</f>
        <v>3320</v>
      </c>
    </row>
    <row r="6" spans="1:12" s="8" customFormat="1" ht="19.5" customHeight="1" x14ac:dyDescent="0.25">
      <c r="A6" s="3">
        <f>IFERROR(VLOOKUP(B6,'[1]DADOS (OCULTAR)'!$P$3:$R$53,3,0),"")</f>
        <v>10739225001785</v>
      </c>
      <c r="B6" s="4" t="str">
        <f>'[1]TCE - ANEXO IV - Preencher'!C15</f>
        <v>UPAE OURICURI - ISMEP</v>
      </c>
      <c r="C6" s="4" t="str">
        <f>'[1]TCE - ANEXO IV - Preencher'!E15</f>
        <v>5.16 - Serviços Médico-Hospitalares, Odotonlógia e Laboratoriais</v>
      </c>
      <c r="D6" s="3">
        <f>'[1]TCE - ANEXO IV - Preencher'!F15</f>
        <v>70090907000174</v>
      </c>
      <c r="E6" s="5" t="str">
        <f>'[1]TCE - ANEXO IV - Preencher'!G15</f>
        <v>CLÍNICA MÉDICA DO ARARIPE LTDA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0001173</v>
      </c>
      <c r="I6" s="6">
        <f>IF('[1]TCE - ANEXO IV - Preencher'!K15="","",'[1]TCE - ANEXO IV - Preencher'!K15)</f>
        <v>43950</v>
      </c>
      <c r="J6" s="5" t="str">
        <f>'[1]TCE - ANEXO IV - Preencher'!L15</f>
        <v>NKVR-USWQ</v>
      </c>
      <c r="K6" s="5" t="str">
        <f>IF(F6="B",LEFT('[1]TCE - ANEXO IV - Preencher'!M15,2),IF(F6="S",LEFT('[1]TCE - ANEXO IV - Preencher'!M15,7),IF('[1]TCE - ANEXO IV - Preencher'!H15="","")))</f>
        <v>2601102</v>
      </c>
      <c r="L6" s="7">
        <f>'[1]TCE - ANEXO IV - Preencher'!N15</f>
        <v>1840</v>
      </c>
    </row>
    <row r="7" spans="1:12" s="8" customFormat="1" ht="19.5" customHeight="1" x14ac:dyDescent="0.25">
      <c r="A7" s="3">
        <f>IFERROR(VLOOKUP(B7,'[1]DADOS (OCULTAR)'!$P$3:$R$53,3,0),"")</f>
        <v>10739225001785</v>
      </c>
      <c r="B7" s="4" t="str">
        <f>'[1]TCE - ANEXO IV - Preencher'!C16</f>
        <v>UPAE OURICURI - ISMEP</v>
      </c>
      <c r="C7" s="4" t="str">
        <f>'[1]TCE - ANEXO IV - Preencher'!E16</f>
        <v>5.16 - Serviços Médico-Hospitalares, Odotonlógia e Laboratoriais</v>
      </c>
      <c r="D7" s="3">
        <f>'[1]TCE - ANEXO IV - Preencher'!F16</f>
        <v>16581235000154</v>
      </c>
      <c r="E7" s="5" t="str">
        <f>'[1]TCE - ANEXO IV - Preencher'!G16</f>
        <v>MEDIMAGEM MEDICINA ESPECIALIZADA E DIAGNOSTICOS POR IMAGEM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00021147</v>
      </c>
      <c r="I7" s="6">
        <f>IF('[1]TCE - ANEXO IV - Preencher'!K16="","",'[1]TCE - ANEXO IV - Preencher'!K16)</f>
        <v>43950</v>
      </c>
      <c r="J7" s="5" t="str">
        <f>'[1]TCE - ANEXO IV - Preencher'!L16</f>
        <v>XDN4-CIVD</v>
      </c>
      <c r="K7" s="5" t="str">
        <f>IF(F7="B",LEFT('[1]TCE - ANEXO IV - Preencher'!M16,2),IF(F7="S",LEFT('[1]TCE - ANEXO IV - Preencher'!M16,7),IF('[1]TCE - ANEXO IV - Preencher'!H16="","")))</f>
        <v>2609907</v>
      </c>
      <c r="L7" s="7">
        <f>'[1]TCE - ANEXO IV - Preencher'!N16</f>
        <v>5960</v>
      </c>
    </row>
    <row r="8" spans="1:12" s="8" customFormat="1" ht="19.5" customHeight="1" x14ac:dyDescent="0.25">
      <c r="A8" s="3">
        <f>IFERROR(VLOOKUP(B8,'[1]DADOS (OCULTAR)'!$P$3:$R$53,3,0),"")</f>
        <v>10739225001785</v>
      </c>
      <c r="B8" s="4" t="str">
        <f>'[1]TCE - ANEXO IV - Preencher'!C17</f>
        <v>UPAE OURICURI - ISMEP</v>
      </c>
      <c r="C8" s="4" t="str">
        <f>'[1]TCE - ANEXO IV - Preencher'!E17</f>
        <v>5.16 - Serviços Médico-Hospitalares, Odotonlógia e Laboratoriais</v>
      </c>
      <c r="D8" s="3">
        <f>'[1]TCE - ANEXO IV - Preencher'!F17</f>
        <v>18000762000153</v>
      </c>
      <c r="E8" s="5" t="str">
        <f>'[1]TCE - ANEXO IV - Preencher'!G17</f>
        <v>IPC INSTITUTO DA PELE DO CEARA EIRELI-ME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0000000253</v>
      </c>
      <c r="I8" s="6">
        <f>IF('[1]TCE - ANEXO IV - Preencher'!K17="","",'[1]TCE - ANEXO IV - Preencher'!K17)</f>
        <v>43950</v>
      </c>
      <c r="J8" s="5" t="str">
        <f>'[1]TCE - ANEXO IV - Preencher'!L17</f>
        <v>WCu0WsTXm42w</v>
      </c>
      <c r="K8" s="5" t="str">
        <f>IF(F8="B",LEFT('[1]TCE - ANEXO IV - Preencher'!M17,2),IF(F8="S",LEFT('[1]TCE - ANEXO IV - Preencher'!M17,7),IF('[1]TCE - ANEXO IV - Preencher'!H17="","")))</f>
        <v>2307304</v>
      </c>
      <c r="L8" s="7">
        <f>'[1]TCE - ANEXO IV - Preencher'!N17</f>
        <v>3560</v>
      </c>
    </row>
    <row r="9" spans="1:12" s="8" customFormat="1" ht="19.5" customHeight="1" x14ac:dyDescent="0.25">
      <c r="A9" s="3">
        <f>IFERROR(VLOOKUP(B9,'[1]DADOS (OCULTAR)'!$P$3:$R$53,3,0),"")</f>
        <v>10739225001785</v>
      </c>
      <c r="B9" s="4" t="str">
        <f>'[1]TCE - ANEXO IV - Preencher'!C18</f>
        <v>UPAE OURICURI - ISMEP</v>
      </c>
      <c r="C9" s="4" t="str">
        <f>'[1]TCE - ANEXO IV - Preencher'!E18</f>
        <v>5.16 - Serviços Médico-Hospitalares, Odotonlógia e Laboratoriais</v>
      </c>
      <c r="D9" s="3">
        <f>'[1]TCE - ANEXO IV - Preencher'!F18</f>
        <v>20344575000139</v>
      </c>
      <c r="E9" s="5" t="str">
        <f>'[1]TCE - ANEXO IV - Preencher'!G18</f>
        <v>MED ARARIPE SERVIÇOS MÉDICOS LTDA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00020951</v>
      </c>
      <c r="I9" s="6">
        <f>IF('[1]TCE - ANEXO IV - Preencher'!K18="","",'[1]TCE - ANEXO IV - Preencher'!K18)</f>
        <v>43957</v>
      </c>
      <c r="J9" s="5" t="str">
        <f>'[1]TCE - ANEXO IV - Preencher'!L18</f>
        <v>XKR4-RJ9l</v>
      </c>
      <c r="K9" s="5" t="str">
        <f>IF(F9="B",LEFT('[1]TCE - ANEXO IV - Preencher'!M18,2),IF(F9="S",LEFT('[1]TCE - ANEXO IV - Preencher'!M18,7),IF('[1]TCE - ANEXO IV - Preencher'!H18="","")))</f>
        <v>2609907</v>
      </c>
      <c r="L9" s="7">
        <f>'[1]TCE - ANEXO IV - Preencher'!N18</f>
        <v>1280</v>
      </c>
    </row>
    <row r="10" spans="1:12" s="8" customFormat="1" ht="19.5" customHeight="1" x14ac:dyDescent="0.25">
      <c r="A10" s="3">
        <f>IFERROR(VLOOKUP(B10,'[1]DADOS (OCULTAR)'!$P$3:$R$53,3,0),"")</f>
        <v>10739225001785</v>
      </c>
      <c r="B10" s="4" t="str">
        <f>'[1]TCE - ANEXO IV - Preencher'!C19</f>
        <v>UPAE OURICURI - ISMEP</v>
      </c>
      <c r="C10" s="4" t="str">
        <f>'[1]TCE - ANEXO IV - Preencher'!E19</f>
        <v>5.16 - Serviços Médico-Hospitalares, Odotonlógia e Laboratoriais</v>
      </c>
      <c r="D10" s="3">
        <f>'[1]TCE - ANEXO IV - Preencher'!F19</f>
        <v>29100964000193</v>
      </c>
      <c r="E10" s="5" t="str">
        <f>'[1]TCE - ANEXO IV - Preencher'!G19</f>
        <v>SAD SERVIÇOS MÉDICOS LTDA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44</v>
      </c>
      <c r="I10" s="6">
        <f>IF('[1]TCE - ANEXO IV - Preencher'!K19="","",'[1]TCE - ANEXO IV - Preencher'!K19)</f>
        <v>43957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2307304</v>
      </c>
      <c r="L10" s="7">
        <f>'[1]TCE - ANEXO IV - Preencher'!N19</f>
        <v>2200</v>
      </c>
    </row>
    <row r="11" spans="1:12" s="8" customFormat="1" ht="19.5" customHeight="1" x14ac:dyDescent="0.25">
      <c r="A11" s="3">
        <f>IFERROR(VLOOKUP(B11,'[1]DADOS (OCULTAR)'!$P$3:$R$53,3,0),"")</f>
        <v>10739225001785</v>
      </c>
      <c r="B11" s="4" t="str">
        <f>'[1]TCE - ANEXO IV - Preencher'!C20</f>
        <v>UPAE OURICURI - ISMEP</v>
      </c>
      <c r="C11" s="4" t="str">
        <f>'[1]TCE - ANEXO IV - Preencher'!E20</f>
        <v>5.16 - Serviços Médico-Hospitalares, Odotonlógia e Laboratoriais</v>
      </c>
      <c r="D11" s="3">
        <f>'[1]TCE - ANEXO IV - Preencher'!F20</f>
        <v>29551344000170</v>
      </c>
      <c r="E11" s="5" t="str">
        <f>'[1]TCE - ANEXO IV - Preencher'!G20</f>
        <v>CLÍNICA SAÚDE E VOCÊ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19</v>
      </c>
      <c r="I11" s="6">
        <f>IF('[1]TCE - ANEXO IV - Preencher'!K20="","",'[1]TCE - ANEXO IV - Preencher'!K20)</f>
        <v>43949</v>
      </c>
      <c r="J11" s="5" t="str">
        <f>'[1]TCE - ANEXO IV - Preencher'!L20</f>
        <v>38455203610628/04/20</v>
      </c>
      <c r="K11" s="5" t="str">
        <f>IF(F11="B",LEFT('[1]TCE - ANEXO IV - Preencher'!M20,2),IF(F11="S",LEFT('[1]TCE - ANEXO IV - Preencher'!M20,7),IF('[1]TCE - ANEXO IV - Preencher'!H20="","")))</f>
        <v>2609907</v>
      </c>
      <c r="L11" s="7">
        <f>'[1]TCE - ANEXO IV - Preencher'!N20</f>
        <v>7160</v>
      </c>
    </row>
    <row r="12" spans="1:12" s="8" customFormat="1" ht="19.5" customHeight="1" x14ac:dyDescent="0.25">
      <c r="A12" s="3">
        <f>IFERROR(VLOOKUP(B12,'[1]DADOS (OCULTAR)'!$P$3:$R$53,3,0),"")</f>
        <v>10739225001785</v>
      </c>
      <c r="B12" s="4" t="str">
        <f>'[1]TCE - ANEXO IV - Preencher'!C21</f>
        <v>UPAE OURICURI - ISMEP</v>
      </c>
      <c r="C12" s="4" t="str">
        <f>'[1]TCE - ANEXO IV - Preencher'!E21</f>
        <v>5.16 - Serviços Médico-Hospitalares, Odotonlógia e Laboratoriais</v>
      </c>
      <c r="D12" s="3">
        <f>'[1]TCE - ANEXO IV - Preencher'!F21</f>
        <v>30607788000160</v>
      </c>
      <c r="E12" s="5" t="str">
        <f>'[1]TCE - ANEXO IV - Preencher'!G21</f>
        <v>URODONTO CONSULTORIO MEDICO E ODONTOLOGICO ESPECIALIZADO LTDA ME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00000064</v>
      </c>
      <c r="I12" s="6">
        <f>IF('[1]TCE - ANEXO IV - Preencher'!K21="","",'[1]TCE - ANEXO IV - Preencher'!K21)</f>
        <v>43955</v>
      </c>
      <c r="J12" s="5" t="str">
        <f>'[1]TCE - ANEXO IV - Preencher'!L21</f>
        <v>2XUQ-4K1Z</v>
      </c>
      <c r="K12" s="5" t="str">
        <f>IF(F12="B",LEFT('[1]TCE - ANEXO IV - Preencher'!M21,2),IF(F12="S",LEFT('[1]TCE - ANEXO IV - Preencher'!M21,7),IF('[1]TCE - ANEXO IV - Preencher'!H21="","")))</f>
        <v>2602001</v>
      </c>
      <c r="L12" s="7">
        <f>'[1]TCE - ANEXO IV - Preencher'!N21</f>
        <v>3120</v>
      </c>
    </row>
    <row r="13" spans="1:12" s="8" customFormat="1" ht="19.5" customHeight="1" x14ac:dyDescent="0.25">
      <c r="A13" s="3">
        <f>IFERROR(VLOOKUP(B13,'[1]DADOS (OCULTAR)'!$P$3:$R$53,3,0),"")</f>
        <v>10739225001785</v>
      </c>
      <c r="B13" s="4" t="str">
        <f>'[1]TCE - ANEXO IV - Preencher'!C22</f>
        <v>UPAE OURICURI - ISMEP</v>
      </c>
      <c r="C13" s="4" t="str">
        <f>'[1]TCE - ANEXO IV - Preencher'!E22</f>
        <v>5.16 - Serviços Médico-Hospitalares, Odotonlógia e Laboratoriais</v>
      </c>
      <c r="D13" s="3">
        <f>'[1]TCE - ANEXO IV - Preencher'!F22</f>
        <v>27903138000157</v>
      </c>
      <c r="E13" s="5" t="str">
        <f>'[1]TCE - ANEXO IV - Preencher'!G22</f>
        <v>DIAGNOSTICO LABORATORIAL ALVES LANDIM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00020664</v>
      </c>
      <c r="I13" s="6">
        <f>IF('[1]TCE - ANEXO IV - Preencher'!K22="","",'[1]TCE - ANEXO IV - Preencher'!K22)</f>
        <v>43949</v>
      </c>
      <c r="J13" s="5" t="str">
        <f>'[1]TCE - ANEXO IV - Preencher'!L22</f>
        <v>JR88-BPGF</v>
      </c>
      <c r="K13" s="5" t="str">
        <f>IF(F13="B",LEFT('[1]TCE - ANEXO IV - Preencher'!M22,2),IF(F13="S",LEFT('[1]TCE - ANEXO IV - Preencher'!M22,7),IF('[1]TCE - ANEXO IV - Preencher'!H22="","")))</f>
        <v>2609907</v>
      </c>
      <c r="L13" s="7">
        <f>'[1]TCE - ANEXO IV - Preencher'!N22</f>
        <v>325</v>
      </c>
    </row>
    <row r="14" spans="1:12" s="8" customFormat="1" ht="19.5" customHeight="1" x14ac:dyDescent="0.25">
      <c r="A14" s="3">
        <f>IFERROR(VLOOKUP(B14,'[1]DADOS (OCULTAR)'!$P$3:$R$53,3,0),"")</f>
        <v>10739225001785</v>
      </c>
      <c r="B14" s="4" t="str">
        <f>'[1]TCE - ANEXO IV - Preencher'!C23</f>
        <v>UPAE OURICURI - ISMEP</v>
      </c>
      <c r="C14" s="4" t="str">
        <f>'[1]TCE - ANEXO IV - Preencher'!E23</f>
        <v>5.16 - Serviços Médico-Hospitalares, Odotonlógia e Laboratoriais</v>
      </c>
      <c r="D14" s="3">
        <f>'[1]TCE - ANEXO IV - Preencher'!F23</f>
        <v>27903138000157</v>
      </c>
      <c r="E14" s="5" t="str">
        <f>'[1]TCE - ANEXO IV - Preencher'!G23</f>
        <v>DIAGNOSTICO LABORATORIAL ALVES LANDIM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00020665</v>
      </c>
      <c r="I14" s="6">
        <f>IF('[1]TCE - ANEXO IV - Preencher'!K23="","",'[1]TCE - ANEXO IV - Preencher'!K23)</f>
        <v>43949</v>
      </c>
      <c r="J14" s="5" t="str">
        <f>'[1]TCE - ANEXO IV - Preencher'!L23</f>
        <v>5I4C-92MT</v>
      </c>
      <c r="K14" s="5" t="str">
        <f>IF(F14="B",LEFT('[1]TCE - ANEXO IV - Preencher'!M23,2),IF(F14="S",LEFT('[1]TCE - ANEXO IV - Preencher'!M23,7),IF('[1]TCE - ANEXO IV - Preencher'!H23="","")))</f>
        <v>2609907</v>
      </c>
      <c r="L14" s="7">
        <f>'[1]TCE - ANEXO IV - Preencher'!N23</f>
        <v>7726.3</v>
      </c>
    </row>
    <row r="15" spans="1:12" s="8" customFormat="1" ht="19.5" customHeight="1" x14ac:dyDescent="0.25">
      <c r="A15" s="3">
        <f>IFERROR(VLOOKUP(B15,'[1]DADOS (OCULTAR)'!$P$3:$R$53,3,0),"")</f>
        <v>10739225001785</v>
      </c>
      <c r="B15" s="4" t="str">
        <f>'[1]TCE - ANEXO IV - Preencher'!C24</f>
        <v>UPAE OURICURI - ISMEP</v>
      </c>
      <c r="C15" s="4" t="str">
        <f>'[1]TCE - ANEXO IV - Preencher'!E24</f>
        <v>5.22 - Vigilância Ostensiva / Monitorada</v>
      </c>
      <c r="D15" s="3">
        <f>'[1]TCE - ANEXO IV - Preencher'!F24</f>
        <v>24402663000109</v>
      </c>
      <c r="E15" s="5" t="str">
        <f>'[1]TCE - ANEXO IV - Preencher'!G24</f>
        <v>BUNKER SEGURANÇA E VIGILÂNCIA PATRIMONIAL EIRELIE EPP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00000769</v>
      </c>
      <c r="I15" s="6">
        <f>IF('[1]TCE - ANEXO IV - Preencher'!K24="","",'[1]TCE - ANEXO IV - Preencher'!K24)</f>
        <v>43922</v>
      </c>
      <c r="J15" s="5" t="str">
        <f>'[1]TCE - ANEXO IV - Preencher'!L24</f>
        <v>DR9S-CK6I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16900</v>
      </c>
    </row>
    <row r="16" spans="1:12" s="8" customFormat="1" ht="19.5" customHeight="1" x14ac:dyDescent="0.25">
      <c r="A16" s="3">
        <f>IFERROR(VLOOKUP(B16,'[1]DADOS (OCULTAR)'!$P$3:$R$53,3,0),"")</f>
        <v>10739225001785</v>
      </c>
      <c r="B16" s="4" t="str">
        <f>'[1]TCE - ANEXO IV - Preencher'!C25</f>
        <v>UPAE OURICURI - ISMEP</v>
      </c>
      <c r="C16" s="4" t="str">
        <f>'[1]TCE - ANEXO IV - Preencher'!E25</f>
        <v>5.2 - Serviços Técnicos Profissionais</v>
      </c>
      <c r="D16" s="3">
        <f>'[1]TCE - ANEXO IV - Preencher'!F25</f>
        <v>36710076000158</v>
      </c>
      <c r="E16" s="5" t="str">
        <f>'[1]TCE - ANEXO IV - Preencher'!G25</f>
        <v>APS APOIO ADMINISTRATIVO LTDA</v>
      </c>
      <c r="F16" s="5" t="str">
        <f>'[1]TCE - ANEXO IV - Preencher'!H25</f>
        <v>S</v>
      </c>
      <c r="G16" s="5" t="str">
        <f>'[1]TCE - ANEXO IV - Preencher'!I25</f>
        <v>S</v>
      </c>
      <c r="H16" s="5" t="str">
        <f>'[1]TCE - ANEXO IV - Preencher'!J25</f>
        <v>00000002</v>
      </c>
      <c r="I16" s="6">
        <f>IF('[1]TCE - ANEXO IV - Preencher'!K25="","",'[1]TCE - ANEXO IV - Preencher'!K25)</f>
        <v>43935</v>
      </c>
      <c r="J16" s="5" t="str">
        <f>'[1]TCE - ANEXO IV - Preencher'!L25</f>
        <v>BRDR-IREV</v>
      </c>
      <c r="K16" s="5" t="str">
        <f>IF(F16="B",LEFT('[1]TCE - ANEXO IV - Preencher'!M25,2),IF(F16="S",LEFT('[1]TCE - ANEXO IV - Preencher'!M25,7),IF('[1]TCE - ANEXO IV - Preencher'!H25="","")))</f>
        <v>2611606</v>
      </c>
      <c r="L16" s="7">
        <f>'[1]TCE - ANEXO IV - Preencher'!N25</f>
        <v>2120</v>
      </c>
    </row>
    <row r="17" spans="1:12" s="8" customFormat="1" ht="19.5" customHeight="1" x14ac:dyDescent="0.25">
      <c r="A17" s="3">
        <f>IFERROR(VLOOKUP(B17,'[1]DADOS (OCULTAR)'!$P$3:$R$53,3,0),"")</f>
        <v>10739225001785</v>
      </c>
      <c r="B17" s="4" t="str">
        <f>'[1]TCE - ANEXO IV - Preencher'!C26</f>
        <v>UPAE OURICURI - ISMEP</v>
      </c>
      <c r="C17" s="4" t="str">
        <f>'[1]TCE - ANEXO IV - Preencher'!E26</f>
        <v>5.2 - Serviços Técnicos Profissionais</v>
      </c>
      <c r="D17" s="3">
        <f>'[1]TCE - ANEXO IV - Preencher'!F26</f>
        <v>5633849000116</v>
      </c>
      <c r="E17" s="5" t="str">
        <f>'[1]TCE - ANEXO IV - Preencher'!G26</f>
        <v>GCINET SERVIÇOS DE INFORMÁTICA LTDA - EPP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00069086</v>
      </c>
      <c r="I17" s="6">
        <f>IF('[1]TCE - ANEXO IV - Preencher'!K26="","",'[1]TCE - ANEXO IV - Preencher'!K26)</f>
        <v>43900</v>
      </c>
      <c r="J17" s="5" t="str">
        <f>'[1]TCE - ANEXO IV - Preencher'!L26</f>
        <v>7BNK-UC41</v>
      </c>
      <c r="K17" s="5" t="str">
        <f>IF(F17="B",LEFT('[1]TCE - ANEXO IV - Preencher'!M26,2),IF(F17="S",LEFT('[1]TCE - ANEXO IV - Preencher'!M26,7),IF('[1]TCE - ANEXO IV - Preencher'!H26="","")))</f>
        <v>2611606</v>
      </c>
      <c r="L17" s="7">
        <f>'[1]TCE - ANEXO IV - Preencher'!N26</f>
        <v>12300</v>
      </c>
    </row>
    <row r="18" spans="1:12" s="8" customFormat="1" ht="19.5" customHeight="1" x14ac:dyDescent="0.25">
      <c r="A18" s="3">
        <f>IFERROR(VLOOKUP(B18,'[1]DADOS (OCULTAR)'!$P$3:$R$53,3,0),"")</f>
        <v>10739225001785</v>
      </c>
      <c r="B18" s="4" t="str">
        <f>'[1]TCE - ANEXO IV - Preencher'!C27</f>
        <v>UPAE OURICURI - ISMEP</v>
      </c>
      <c r="C18" s="4" t="str">
        <f>'[1]TCE - ANEXO IV - Preencher'!E27</f>
        <v>5.2 - Serviços Técnicos Profissionais</v>
      </c>
      <c r="D18" s="3">
        <f>'[1]TCE - ANEXO IV - Preencher'!F27</f>
        <v>5633849000116</v>
      </c>
      <c r="E18" s="5" t="str">
        <f>'[1]TCE - ANEXO IV - Preencher'!G27</f>
        <v>GCINET SERVIÇOS DE INFORMÁTICA LTDA - EPP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00069418</v>
      </c>
      <c r="I18" s="6">
        <f>IF('[1]TCE - ANEXO IV - Preencher'!K27="","",'[1]TCE - ANEXO IV - Preencher'!K27)</f>
        <v>43922</v>
      </c>
      <c r="J18" s="5" t="str">
        <f>'[1]TCE - ANEXO IV - Preencher'!L27</f>
        <v>MJN4-SVUN</v>
      </c>
      <c r="K18" s="5" t="str">
        <f>IF(F18="B",LEFT('[1]TCE - ANEXO IV - Preencher'!M27,2),IF(F18="S",LEFT('[1]TCE - ANEXO IV - Preencher'!M27,7),IF('[1]TCE - ANEXO IV - Preencher'!H27="","")))</f>
        <v>2611606</v>
      </c>
      <c r="L18" s="7">
        <f>'[1]TCE - ANEXO IV - Preencher'!N27</f>
        <v>12300</v>
      </c>
    </row>
    <row r="19" spans="1:12" s="8" customFormat="1" ht="19.5" customHeight="1" x14ac:dyDescent="0.25">
      <c r="A19" s="3">
        <f>IFERROR(VLOOKUP(B19,'[1]DADOS (OCULTAR)'!$P$3:$R$53,3,0),"")</f>
        <v>10739225001785</v>
      </c>
      <c r="B19" s="4" t="str">
        <f>'[1]TCE - ANEXO IV - Preencher'!C28</f>
        <v>UPAE OURICURI - ISMEP</v>
      </c>
      <c r="C19" s="4" t="str">
        <f>'[1]TCE - ANEXO IV - Preencher'!E28</f>
        <v>5.2 - Serviços Técnicos Profissionais</v>
      </c>
      <c r="D19" s="3">
        <f>'[1]TCE - ANEXO IV - Preencher'!F28</f>
        <v>17111056000116</v>
      </c>
      <c r="E19" s="5" t="str">
        <f>'[1]TCE - ANEXO IV - Preencher'!G28</f>
        <v>GNT@TECNOLOGIA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0139</v>
      </c>
      <c r="I19" s="6">
        <f>IF('[1]TCE - ANEXO IV - Preencher'!K28="","",'[1]TCE - ANEXO IV - Preencher'!K28)</f>
        <v>43935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2611606</v>
      </c>
      <c r="L19" s="7">
        <f>'[1]TCE - ANEXO IV - Preencher'!N28</f>
        <v>1866.7</v>
      </c>
    </row>
    <row r="20" spans="1:12" s="8" customFormat="1" ht="19.5" customHeight="1" x14ac:dyDescent="0.25">
      <c r="A20" s="3">
        <f>IFERROR(VLOOKUP(B20,'[1]DADOS (OCULTAR)'!$P$3:$R$53,3,0),"")</f>
        <v>10739225001785</v>
      </c>
      <c r="B20" s="4" t="str">
        <f>'[1]TCE - ANEXO IV - Preencher'!C29</f>
        <v>UPAE OURICURI - ISMEP</v>
      </c>
      <c r="C20" s="4" t="str">
        <f>'[1]TCE - ANEXO IV - Preencher'!E29</f>
        <v>5.2 - Serviços Técnicos Profissionais</v>
      </c>
      <c r="D20" s="3">
        <f>'[1]TCE - ANEXO IV - Preencher'!F29</f>
        <v>3811242000234</v>
      </c>
      <c r="E20" s="5" t="str">
        <f>'[1]TCE - ANEXO IV - Preencher'!G29</f>
        <v>MEDICAT - MEDICINA DO TRABALHO LTDA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0479</v>
      </c>
      <c r="I20" s="6">
        <f>IF('[1]TCE - ANEXO IV - Preencher'!K29="","",'[1]TCE - ANEXO IV - Preencher'!K29)</f>
        <v>43913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2615607</v>
      </c>
      <c r="L20" s="7">
        <f>'[1]TCE - ANEXO IV - Preencher'!N29</f>
        <v>630</v>
      </c>
    </row>
    <row r="21" spans="1:12" s="8" customFormat="1" ht="19.5" customHeight="1" x14ac:dyDescent="0.25">
      <c r="A21" s="3">
        <f>IFERROR(VLOOKUP(B21,'[1]DADOS (OCULTAR)'!$P$3:$R$53,3,0),"")</f>
        <v>10739225001785</v>
      </c>
      <c r="B21" s="4" t="str">
        <f>'[1]TCE - ANEXO IV - Preencher'!C30</f>
        <v>UPAE OURICURI - ISMEP</v>
      </c>
      <c r="C21" s="4" t="str">
        <f>'[1]TCE - ANEXO IV - Preencher'!E30</f>
        <v>5.2 - Serviços Técnicos Profissionais</v>
      </c>
      <c r="D21" s="3">
        <f>'[1]TCE - ANEXO IV - Preencher'!F30</f>
        <v>8190737000126</v>
      </c>
      <c r="E21" s="5" t="str">
        <f>'[1]TCE - ANEXO IV - Preencher'!G30</f>
        <v>PH CONTABILIDADE SOCIEDADE SIMPLES LTDA - ME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00001037</v>
      </c>
      <c r="I21" s="6">
        <f>IF('[1]TCE - ANEXO IV - Preencher'!K30="","",'[1]TCE - ANEXO IV - Preencher'!K30)</f>
        <v>43948</v>
      </c>
      <c r="J21" s="5" t="str">
        <f>'[1]TCE - ANEXO IV - Preencher'!L30</f>
        <v>SVXD-RSPN</v>
      </c>
      <c r="K21" s="5" t="str">
        <f>IF(F21="B",LEFT('[1]TCE - ANEXO IV - Preencher'!M30,2),IF(F21="S",LEFT('[1]TCE - ANEXO IV - Preencher'!M30,7),IF('[1]TCE - ANEXO IV - Preencher'!H30="","")))</f>
        <v>2927408</v>
      </c>
      <c r="L21" s="7">
        <f>'[1]TCE - ANEXO IV - Preencher'!N30</f>
        <v>3135</v>
      </c>
    </row>
    <row r="22" spans="1:12" s="8" customFormat="1" ht="19.5" customHeight="1" x14ac:dyDescent="0.25">
      <c r="A22" s="3">
        <f>IFERROR(VLOOKUP(B22,'[1]DADOS (OCULTAR)'!$P$3:$R$53,3,0),"")</f>
        <v>10739225001785</v>
      </c>
      <c r="B22" s="4" t="str">
        <f>'[1]TCE - ANEXO IV - Preencher'!C31</f>
        <v>UPAE OURICURI - ISMEP</v>
      </c>
      <c r="C22" s="4" t="str">
        <f>'[1]TCE - ANEXO IV - Preencher'!E31</f>
        <v>5.2 - Serviços Técnicos Profissionais</v>
      </c>
      <c r="D22" s="3">
        <f>'[1]TCE - ANEXO IV - Preencher'!F31</f>
        <v>23908316000181</v>
      </c>
      <c r="E22" s="5" t="str">
        <f>'[1]TCE - ANEXO IV - Preencher'!G31</f>
        <v>RAMON DIEGO DANTAS ARAÚJO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0000088</v>
      </c>
      <c r="I22" s="6">
        <f>IF('[1]TCE - ANEXO IV - Preencher'!K31="","",'[1]TCE - ANEXO IV - Preencher'!K31)</f>
        <v>43904</v>
      </c>
      <c r="J22" s="5" t="str">
        <f>'[1]TCE - ANEXO IV - Preencher'!L31</f>
        <v>UZZA-QKOO</v>
      </c>
      <c r="K22" s="5" t="str">
        <f>IF(F22="B",LEFT('[1]TCE - ANEXO IV - Preencher'!M31,2),IF(F22="S",LEFT('[1]TCE - ANEXO IV - Preencher'!M31,7),IF('[1]TCE - ANEXO IV - Preencher'!H31="","")))</f>
        <v>2601102</v>
      </c>
      <c r="L22" s="7">
        <f>'[1]TCE - ANEXO IV - Preencher'!N31</f>
        <v>200</v>
      </c>
    </row>
    <row r="23" spans="1:12" s="8" customFormat="1" ht="19.5" customHeight="1" x14ac:dyDescent="0.25">
      <c r="A23" s="3">
        <f>IFERROR(VLOOKUP(B23,'[1]DADOS (OCULTAR)'!$P$3:$R$53,3,0),"")</f>
        <v>10739225001785</v>
      </c>
      <c r="B23" s="4" t="str">
        <f>'[1]TCE - ANEXO IV - Preencher'!C32</f>
        <v>UPAE OURICURI - ISMEP</v>
      </c>
      <c r="C23" s="4" t="str">
        <f>'[1]TCE - ANEXO IV - Preencher'!E32</f>
        <v>5.2 - Serviços Técnicos Profissionais</v>
      </c>
      <c r="D23" s="3">
        <f>'[1]TCE - ANEXO IV - Preencher'!F32</f>
        <v>24127434000115</v>
      </c>
      <c r="E23" s="5" t="str">
        <f>'[1]TCE - ANEXO IV - Preencher'!G32</f>
        <v>RODRIGO ALMENDRA E ADVOGADOS ASSOCIADOS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00000247</v>
      </c>
      <c r="I23" s="6">
        <f>IF('[1]TCE - ANEXO IV - Preencher'!K32="","",'[1]TCE - ANEXO IV - Preencher'!K32)</f>
        <v>43949</v>
      </c>
      <c r="J23" s="5" t="str">
        <f>'[1]TCE - ANEXO IV - Preencher'!L32</f>
        <v>TYYR-8A3W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3500</v>
      </c>
    </row>
    <row r="24" spans="1:12" s="8" customFormat="1" ht="19.5" customHeight="1" x14ac:dyDescent="0.25">
      <c r="A24" s="3">
        <f>IFERROR(VLOOKUP(B24,'[1]DADOS (OCULTAR)'!$P$3:$R$53,3,0),"")</f>
        <v>10739225001785</v>
      </c>
      <c r="B24" s="4" t="str">
        <f>'[1]TCE - ANEXO IV - Preencher'!C33</f>
        <v>UPAE OURICURI - ISMEP</v>
      </c>
      <c r="C24" s="4" t="str">
        <f>'[1]TCE - ANEXO IV - Preencher'!E33</f>
        <v>4.7 - Apoio Administrativo, Técnico e Operacional</v>
      </c>
      <c r="D24" s="3">
        <f>'[1]TCE - ANEXO IV - Preencher'!F33</f>
        <v>6574783429</v>
      </c>
      <c r="E24" s="5" t="str">
        <f>'[1]TCE - ANEXO IV - Preencher'!G33</f>
        <v>ANACLECIA LOPES FERREIRA</v>
      </c>
      <c r="F24" s="5" t="str">
        <f>'[1]TCE - ANEXO IV - Preencher'!H33</f>
        <v>S</v>
      </c>
      <c r="G24" s="5" t="str">
        <f>'[1]TCE - ANEXO IV - Preencher'!I33</f>
        <v>N</v>
      </c>
      <c r="H24" s="5">
        <f>'[1]TCE - ANEXO IV - Preencher'!J33</f>
        <v>0</v>
      </c>
      <c r="I24" s="6" t="str">
        <f>IF('[1]TCE - ANEXO IV - Preencher'!K33="","",'[1]TCE - ANEXO IV - Preencher'!K33)</f>
        <v/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/>
      </c>
      <c r="L24" s="7">
        <f>'[1]TCE - ANEXO IV - Preencher'!N33</f>
        <v>438.22</v>
      </c>
    </row>
    <row r="25" spans="1:12" s="8" customFormat="1" ht="19.5" customHeight="1" x14ac:dyDescent="0.25">
      <c r="A25" s="3" t="str">
        <f>IFERROR(VLOOKUP(B25,'[1]DADOS (OCULTAR)'!$P$3:$R$53,3,0),"")</f>
        <v/>
      </c>
      <c r="B25" s="4">
        <f>'[1]TCE - ANEXO IV - Preencher'!C34</f>
        <v>0</v>
      </c>
      <c r="C25" s="4" t="str">
        <f>'[1]TCE - ANEXO IV - Preencher'!E34</f>
        <v/>
      </c>
      <c r="D25" s="3">
        <f>'[1]TCE - ANEXO IV - Preencher'!F34</f>
        <v>0</v>
      </c>
      <c r="E25" s="5">
        <f>'[1]TCE - ANEXO IV - Preencher'!G34</f>
        <v>0</v>
      </c>
      <c r="F25" s="5">
        <f>'[1]TCE - ANEXO IV - Preencher'!H34</f>
        <v>0</v>
      </c>
      <c r="G25" s="5">
        <f>'[1]TCE - ANEXO IV - Preencher'!I34</f>
        <v>0</v>
      </c>
      <c r="H25" s="5">
        <f>'[1]TCE - ANEXO IV - Preencher'!J34</f>
        <v>0</v>
      </c>
      <c r="I25" s="6" t="str">
        <f>IF('[1]TCE - ANEXO IV - Preencher'!K34="","",'[1]TCE - ANEXO IV - Preencher'!K34)</f>
        <v/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/>
      </c>
      <c r="L25" s="7">
        <f>'[1]TCE - ANEXO IV - Preencher'!N34</f>
        <v>0</v>
      </c>
    </row>
    <row r="26" spans="1:12" s="8" customFormat="1" ht="19.5" customHeight="1" x14ac:dyDescent="0.25">
      <c r="A26" s="3" t="str">
        <f>IFERROR(VLOOKUP(B26,'[1]DADOS (OCULTAR)'!$P$3:$R$53,3,0),"")</f>
        <v/>
      </c>
      <c r="B26" s="4">
        <f>'[1]TCE - ANEXO IV - Preencher'!C35</f>
        <v>0</v>
      </c>
      <c r="C26" s="4" t="str">
        <f>'[1]TCE - ANEXO IV - Preencher'!E35</f>
        <v/>
      </c>
      <c r="D26" s="3">
        <f>'[1]TCE - ANEXO IV - Preencher'!F35</f>
        <v>0</v>
      </c>
      <c r="E26" s="5">
        <f>'[1]TCE - ANEXO IV - Preencher'!G35</f>
        <v>0</v>
      </c>
      <c r="F26" s="5">
        <f>'[1]TCE - ANEXO IV - Preencher'!H35</f>
        <v>0</v>
      </c>
      <c r="G26" s="5">
        <f>'[1]TCE - ANEXO IV - Preencher'!I35</f>
        <v>0</v>
      </c>
      <c r="H26" s="5">
        <f>'[1]TCE - ANEXO IV - Preencher'!J35</f>
        <v>0</v>
      </c>
      <c r="I26" s="6" t="str">
        <f>IF('[1]TCE - ANEXO IV - Preencher'!K35="","",'[1]TCE - ANEXO IV - Preencher'!K35)</f>
        <v/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/>
      </c>
      <c r="L26" s="7">
        <f>'[1]TCE - ANEXO IV - Preencher'!N35</f>
        <v>0</v>
      </c>
    </row>
    <row r="27" spans="1:12" s="8" customFormat="1" ht="19.5" customHeight="1" x14ac:dyDescent="0.25">
      <c r="A27" s="3" t="str">
        <f>IFERROR(VLOOKUP(B27,'[1]DADOS (OCULTAR)'!$P$3:$R$53,3,0),"")</f>
        <v/>
      </c>
      <c r="B27" s="4">
        <f>'[1]TCE - ANEXO IV - Preencher'!C36</f>
        <v>0</v>
      </c>
      <c r="C27" s="4" t="str">
        <f>'[1]TCE - ANEXO IV - Preencher'!E36</f>
        <v/>
      </c>
      <c r="D27" s="3">
        <f>'[1]TCE - ANEXO IV - Preencher'!F36</f>
        <v>0</v>
      </c>
      <c r="E27" s="5">
        <f>'[1]TCE - ANEXO IV - Preencher'!G36</f>
        <v>0</v>
      </c>
      <c r="F27" s="5">
        <f>'[1]TCE - ANEXO IV - Preencher'!H36</f>
        <v>0</v>
      </c>
      <c r="G27" s="5">
        <f>'[1]TCE - ANEXO IV - Preencher'!I36</f>
        <v>0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/>
      </c>
      <c r="L27" s="7">
        <f>'[1]TCE - ANEXO IV - Preencher'!N36</f>
        <v>0</v>
      </c>
    </row>
    <row r="28" spans="1:12" s="8" customFormat="1" ht="19.5" customHeight="1" x14ac:dyDescent="0.25">
      <c r="A28" s="3" t="str">
        <f>IFERROR(VLOOKUP(B28,'[1]DADOS (OCULTAR)'!$P$3:$R$53,3,0),"")</f>
        <v/>
      </c>
      <c r="B28" s="4">
        <f>'[1]TCE - ANEXO IV - Preencher'!C37</f>
        <v>0</v>
      </c>
      <c r="C28" s="4" t="str">
        <f>'[1]TCE - ANEXO IV - Preencher'!E37</f>
        <v/>
      </c>
      <c r="D28" s="3">
        <f>'[1]TCE - ANEXO IV - Preencher'!F37</f>
        <v>0</v>
      </c>
      <c r="E28" s="5">
        <f>'[1]TCE - ANEXO IV - Preencher'!G37</f>
        <v>0</v>
      </c>
      <c r="F28" s="5">
        <f>'[1]TCE - ANEXO IV - Preencher'!H37</f>
        <v>0</v>
      </c>
      <c r="G28" s="5">
        <f>'[1]TCE - ANEXO IV - Preencher'!I37</f>
        <v>0</v>
      </c>
      <c r="H28" s="5">
        <f>'[1]TCE - ANEXO IV - Preencher'!J37</f>
        <v>0</v>
      </c>
      <c r="I28" s="6" t="str">
        <f>IF('[1]TCE - ANEXO IV - Preencher'!K37="","",'[1]TCE - ANEXO IV - Preencher'!K37)</f>
        <v/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/>
      </c>
      <c r="L28" s="7">
        <f>'[1]TCE - ANEXO IV - Preencher'!N37</f>
        <v>0</v>
      </c>
    </row>
    <row r="29" spans="1:12" s="8" customFormat="1" ht="19.5" customHeight="1" x14ac:dyDescent="0.25">
      <c r="A29" s="3" t="str">
        <f>IFERROR(VLOOKUP(B29,'[1]DADOS (OCULTAR)'!$P$3:$R$53,3,0),"")</f>
        <v/>
      </c>
      <c r="B29" s="4">
        <f>'[1]TCE - ANEXO IV - Preencher'!C38</f>
        <v>0</v>
      </c>
      <c r="C29" s="4" t="str">
        <f>'[1]TCE - ANEXO IV - Preencher'!E38</f>
        <v/>
      </c>
      <c r="D29" s="3">
        <f>'[1]TCE - ANEXO IV - Preencher'!F38</f>
        <v>0</v>
      </c>
      <c r="E29" s="5">
        <f>'[1]TCE - ANEXO IV - Preencher'!G38</f>
        <v>0</v>
      </c>
      <c r="F29" s="5">
        <f>'[1]TCE - ANEXO IV - Preencher'!H38</f>
        <v>0</v>
      </c>
      <c r="G29" s="5">
        <f>'[1]TCE - ANEXO IV - Preencher'!I38</f>
        <v>0</v>
      </c>
      <c r="H29" s="5">
        <f>'[1]TCE - ANEXO IV - Preencher'!J38</f>
        <v>0</v>
      </c>
      <c r="I29" s="6" t="str">
        <f>IF('[1]TCE - ANEXO IV - Preencher'!K38="","",'[1]TCE - ANEXO IV - Preencher'!K38)</f>
        <v/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/>
      </c>
      <c r="L29" s="7">
        <f>'[1]TCE - ANEXO IV - Preencher'!N38</f>
        <v>0</v>
      </c>
    </row>
    <row r="30" spans="1:12" s="8" customFormat="1" ht="19.5" customHeight="1" x14ac:dyDescent="0.25">
      <c r="A30" s="3" t="str">
        <f>IFERROR(VLOOKUP(B30,'[1]DADOS (OCULTAR)'!$P$3:$R$53,3,0),"")</f>
        <v/>
      </c>
      <c r="B30" s="4">
        <f>'[1]TCE - ANEXO IV - Preencher'!C39</f>
        <v>0</v>
      </c>
      <c r="C30" s="4" t="str">
        <f>'[1]TCE - ANEXO IV - Preencher'!E39</f>
        <v/>
      </c>
      <c r="D30" s="3">
        <f>'[1]TCE - ANEXO IV - Preencher'!F39</f>
        <v>0</v>
      </c>
      <c r="E30" s="5">
        <f>'[1]TCE - ANEXO IV - Preencher'!G39</f>
        <v>0</v>
      </c>
      <c r="F30" s="5">
        <f>'[1]TCE - ANEXO IV - Preencher'!H39</f>
        <v>0</v>
      </c>
      <c r="G30" s="5">
        <f>'[1]TCE - ANEXO IV - Preencher'!I39</f>
        <v>0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/>
      </c>
      <c r="L30" s="7">
        <f>'[1]TCE - ANEXO IV - Preencher'!N39</f>
        <v>0</v>
      </c>
    </row>
    <row r="31" spans="1:12" s="8" customFormat="1" ht="19.5" customHeight="1" x14ac:dyDescent="0.25">
      <c r="A31" s="3" t="str">
        <f>IFERROR(VLOOKUP(B31,'[1]DADOS (OCULTAR)'!$P$3:$R$53,3,0),"")</f>
        <v/>
      </c>
      <c r="B31" s="4">
        <f>'[1]TCE - ANEXO IV - Preencher'!C40</f>
        <v>0</v>
      </c>
      <c r="C31" s="4" t="str">
        <f>'[1]TCE - ANEXO IV - Preencher'!E40</f>
        <v/>
      </c>
      <c r="D31" s="3">
        <f>'[1]TCE - ANEXO IV - Preencher'!F40</f>
        <v>0</v>
      </c>
      <c r="E31" s="5">
        <f>'[1]TCE - ANEXO IV - Preencher'!G40</f>
        <v>0</v>
      </c>
      <c r="F31" s="5">
        <f>'[1]TCE - ANEXO IV - Preencher'!H40</f>
        <v>0</v>
      </c>
      <c r="G31" s="5">
        <f>'[1]TCE - ANEXO IV - Preencher'!I40</f>
        <v>0</v>
      </c>
      <c r="H31" s="5">
        <f>'[1]TCE - ANEXO IV - Preencher'!J40</f>
        <v>0</v>
      </c>
      <c r="I31" s="6" t="str">
        <f>IF('[1]TCE - ANEXO IV - Preencher'!K40="","",'[1]TCE - ANEXO IV - Preencher'!K40)</f>
        <v/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/>
      </c>
      <c r="L31" s="7">
        <f>'[1]TCE - ANEXO IV - Preencher'!N40</f>
        <v>0</v>
      </c>
    </row>
    <row r="32" spans="1:12" s="8" customFormat="1" ht="19.5" customHeight="1" x14ac:dyDescent="0.25">
      <c r="A32" s="3" t="str">
        <f>IFERROR(VLOOKUP(B32,'[1]DADOS (OCULTAR)'!$P$3:$R$53,3,0),"")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5">
      <c r="A33" s="3" t="str">
        <f>IFERROR(VLOOKUP(B33,'[1]DADOS (OCULTAR)'!$P$3:$R$53,3,0),"")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5">
      <c r="A34" s="3" t="str">
        <f>IFERROR(VLOOKUP(B34,'[1]DADOS (OCULTAR)'!$P$3:$R$53,3,0),"")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5">
      <c r="A35" s="3" t="str">
        <f>IFERROR(VLOOKUP(B35,'[1]DADOS (OCULTAR)'!$P$3:$R$53,3,0),"")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5">
      <c r="A36" s="3" t="str">
        <f>IFERROR(VLOOKUP(B36,'[1]DADOS (OCULTAR)'!$P$3:$R$53,3,0),"")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5">
      <c r="A37" s="3" t="str">
        <f>IFERROR(VLOOKUP(B37,'[1]DADOS (OCULTAR)'!$P$3:$R$53,3,0),"")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5">
      <c r="A38" s="3" t="str">
        <f>IFERROR(VLOOKUP(B38,'[1]DADOS (OCULTAR)'!$P$3:$R$53,3,0),"")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5">
      <c r="A39" s="3" t="str">
        <f>IFERROR(VLOOKUP(B39,'[1]DADOS (OCULTAR)'!$P$3:$R$53,3,0),"")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5">
      <c r="A40" s="3" t="str">
        <f>IFERROR(VLOOKUP(B40,'[1]DADOS (OCULTAR)'!$P$3:$R$53,3,0),"")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5">
      <c r="A41" s="3" t="str">
        <f>IFERROR(VLOOKUP(B41,'[1]DADOS (OCULTAR)'!$P$3:$R$53,3,0),"")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5">
      <c r="A42" s="3" t="str">
        <f>IFERROR(VLOOKUP(B42,'[1]DADOS (OCULTAR)'!$P$3:$R$53,3,0),"")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5">
      <c r="A43" s="3" t="str">
        <f>IFERROR(VLOOKUP(B43,'[1]DADOS (OCULTAR)'!$P$3:$R$53,3,0),"")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5">
      <c r="A44" s="3" t="str">
        <f>IFERROR(VLOOKUP(B44,'[1]DADOS (OCULTAR)'!$P$3:$R$53,3,0),"")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5">
      <c r="A45" s="3" t="str">
        <f>IFERROR(VLOOKUP(B45,'[1]DADOS (OCULTAR)'!$P$3:$R$53,3,0),"")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5">
      <c r="A46" s="3" t="str">
        <f>IFERROR(VLOOKUP(B46,'[1]DADOS (OCULTAR)'!$P$3:$R$53,3,0),"")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5">
      <c r="A47" s="3" t="str">
        <f>IFERROR(VLOOKUP(B47,'[1]DADOS (OCULTAR)'!$P$3:$R$53,3,0),"")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5">
      <c r="A48" s="3" t="str">
        <f>IFERROR(VLOOKUP(B48,'[1]DADOS (OCULTAR)'!$P$3:$R$53,3,0),"")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5">
      <c r="A49" s="3" t="str">
        <f>IFERROR(VLOOKUP(B49,'[1]DADOS (OCULTAR)'!$P$3:$R$53,3,0),"")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5">
      <c r="A50" s="3" t="str">
        <f>IFERROR(VLOOKUP(B50,'[1]DADOS (OCULTAR)'!$P$3:$R$53,3,0),"")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5">
      <c r="A51" s="3" t="str">
        <f>IFERROR(VLOOKUP(B51,'[1]DADOS (OCULTAR)'!$P$3:$R$53,3,0),"")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5">
      <c r="A52" s="3" t="str">
        <f>IFERROR(VLOOKUP(B52,'[1]DADOS (OCULTAR)'!$P$3:$R$53,3,0),"")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5">
      <c r="A53" s="3" t="str">
        <f>IFERROR(VLOOKUP(B53,'[1]DADOS (OCULTAR)'!$P$3:$R$53,3,0),"")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5">
      <c r="A54" s="3" t="str">
        <f>IFERROR(VLOOKUP(B54,'[1]DADOS (OCULTAR)'!$P$3:$R$53,3,0),"")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5">
      <c r="A55" s="3" t="str">
        <f>IFERROR(VLOOKUP(B55,'[1]DADOS (OCULTAR)'!$P$3:$R$53,3,0),"")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5">
      <c r="A56" s="3" t="str">
        <f>IFERROR(VLOOKUP(B56,'[1]DADOS (OCULTAR)'!$P$3:$R$53,3,0),"")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5">
      <c r="A57" s="3" t="str">
        <f>IFERROR(VLOOKUP(B57,'[1]DADOS (OCULTAR)'!$P$3:$R$53,3,0),"")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5">
      <c r="A58" s="3" t="str">
        <f>IFERROR(VLOOKUP(B58,'[1]DADOS (OCULTAR)'!$P$3:$R$53,3,0),"")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5">
      <c r="A59" s="3" t="str">
        <f>IFERROR(VLOOKUP(B59,'[1]DADOS (OCULTAR)'!$P$3:$R$53,3,0),"")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5">
      <c r="A60" s="3" t="str">
        <f>IFERROR(VLOOKUP(B60,'[1]DADOS (OCULTAR)'!$P$3:$R$53,3,0),"")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5">
      <c r="A61" s="3" t="str">
        <f>IFERROR(VLOOKUP(B61,'[1]DADOS (OCULTAR)'!$P$3:$R$53,3,0),"")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5">
      <c r="A62" s="3" t="str">
        <f>IFERROR(VLOOKUP(B62,'[1]DADOS (OCULTAR)'!$P$3:$R$53,3,0),"")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5">
      <c r="A63" s="3" t="str">
        <f>IFERROR(VLOOKUP(B63,'[1]DADOS (OCULTAR)'!$P$3:$R$53,3,0),"")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5">
      <c r="A64" s="3" t="str">
        <f>IFERROR(VLOOKUP(B64,'[1]DADOS (OCULTAR)'!$P$3:$R$53,3,0),"")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5">
      <c r="A65" s="3" t="str">
        <f>IFERROR(VLOOKUP(B65,'[1]DADOS (OCULTAR)'!$P$3:$R$53,3,0),"")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5">
      <c r="A66" s="3" t="str">
        <f>IFERROR(VLOOKUP(B66,'[1]DADOS (OCULTAR)'!$P$3:$R$53,3,0),"")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5">
      <c r="A67" s="3" t="str">
        <f>IFERROR(VLOOKUP(B67,'[1]DADOS (OCULTAR)'!$P$3:$R$53,3,0),"")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5">
      <c r="A68" s="3" t="str">
        <f>IFERROR(VLOOKUP(B68,'[1]DADOS (OCULTAR)'!$P$3:$R$53,3,0),"")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5">
      <c r="A69" s="3" t="str">
        <f>IFERROR(VLOOKUP(B69,'[1]DADOS (OCULTAR)'!$P$3:$R$53,3,0),"")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5">
      <c r="A70" s="3" t="str">
        <f>IFERROR(VLOOKUP(B70,'[1]DADOS (OCULTAR)'!$P$3:$R$53,3,0),"")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5">
      <c r="A71" s="3" t="str">
        <f>IFERROR(VLOOKUP(B71,'[1]DADOS (OCULTAR)'!$P$3:$R$53,3,0),"")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5">
      <c r="A72" s="3" t="str">
        <f>IFERROR(VLOOKUP(B72,'[1]DADOS (OCULTAR)'!$P$3:$R$53,3,0),"")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5">
      <c r="A73" s="3" t="str">
        <f>IFERROR(VLOOKUP(B73,'[1]DADOS (OCULTAR)'!$P$3:$R$53,3,0),"")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5">
      <c r="A74" s="3" t="str">
        <f>IFERROR(VLOOKUP(B74,'[1]DADOS (OCULTAR)'!$P$3:$R$53,3,0),"")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5">
      <c r="A75" s="3" t="str">
        <f>IFERROR(VLOOKUP(B75,'[1]DADOS (OCULTAR)'!$P$3:$R$53,3,0),"")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5">
      <c r="A76" s="3" t="str">
        <f>IFERROR(VLOOKUP(B76,'[1]DADOS (OCULTAR)'!$P$3:$R$53,3,0),"")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5">
      <c r="A77" s="3" t="str">
        <f>IFERROR(VLOOKUP(B77,'[1]DADOS (OCULTAR)'!$P$3:$R$53,3,0),"")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5">
      <c r="A78" s="3" t="str">
        <f>IFERROR(VLOOKUP(B78,'[1]DADOS (OCULTAR)'!$P$3:$R$53,3,0),"")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5">
      <c r="A79" s="3" t="str">
        <f>IFERROR(VLOOKUP(B79,'[1]DADOS (OCULTAR)'!$P$3:$R$53,3,0),"")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5">
      <c r="A80" s="3" t="str">
        <f>IFERROR(VLOOKUP(B80,'[1]DADOS (OCULTAR)'!$P$3:$R$53,3,0),"")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5">
      <c r="A81" s="3" t="str">
        <f>IFERROR(VLOOKUP(B81,'[1]DADOS (OCULTAR)'!$P$3:$R$53,3,0),"")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5">
      <c r="A82" s="3" t="str">
        <f>IFERROR(VLOOKUP(B82,'[1]DADOS (OCULTAR)'!$P$3:$R$53,3,0),"")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5">
      <c r="A83" s="3" t="str">
        <f>IFERROR(VLOOKUP(B83,'[1]DADOS (OCULTAR)'!$P$3:$R$53,3,0),"")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5">
      <c r="A84" s="3" t="str">
        <f>IFERROR(VLOOKUP(B84,'[1]DADOS (OCULTAR)'!$P$3:$R$53,3,0),"")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5">
      <c r="A85" s="3" t="str">
        <f>IFERROR(VLOOKUP(B85,'[1]DADOS (OCULTAR)'!$P$3:$R$53,3,0),"")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5">
      <c r="A86" s="3" t="str">
        <f>IFERROR(VLOOKUP(B86,'[1]DADOS (OCULTAR)'!$P$3:$R$53,3,0),"")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5">
      <c r="A87" s="3" t="str">
        <f>IFERROR(VLOOKUP(B87,'[1]DADOS (OCULTAR)'!$P$3:$R$53,3,0),"")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5">
      <c r="A88" s="3" t="str">
        <f>IFERROR(VLOOKUP(B88,'[1]DADOS (OCULTAR)'!$P$3:$R$53,3,0),"")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5">
      <c r="A89" s="3" t="str">
        <f>IFERROR(VLOOKUP(B89,'[1]DADOS (OCULTAR)'!$P$3:$R$53,3,0),"")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5">
      <c r="A90" s="3" t="str">
        <f>IFERROR(VLOOKUP(B90,'[1]DADOS (OCULTAR)'!$P$3:$R$53,3,0),"")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5">
      <c r="A91" s="3" t="str">
        <f>IFERROR(VLOOKUP(B91,'[1]DADOS (OCULTAR)'!$P$3:$R$53,3,0),"")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5">
      <c r="A92" s="3" t="str">
        <f>IFERROR(VLOOKUP(B92,'[1]DADOS (OCULTAR)'!$P$3:$R$53,3,0),"")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5">
      <c r="A93" s="3" t="str">
        <f>IFERROR(VLOOKUP(B93,'[1]DADOS (OCULTAR)'!$P$3:$R$53,3,0),"")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5">
      <c r="A94" s="3" t="str">
        <f>IFERROR(VLOOKUP(B94,'[1]DADOS (OCULTAR)'!$P$3:$R$53,3,0),"")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5">
      <c r="A95" s="3" t="str">
        <f>IFERROR(VLOOKUP(B95,'[1]DADOS (OCULTAR)'!$P$3:$R$53,3,0),"")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5">
      <c r="A96" s="3" t="str">
        <f>IFERROR(VLOOKUP(B96,'[1]DADOS (OCULTAR)'!$P$3:$R$53,3,0),"")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5">
      <c r="A97" s="3" t="str">
        <f>IFERROR(VLOOKUP(B97,'[1]DADOS (OCULTAR)'!$P$3:$R$53,3,0),"")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5">
      <c r="A98" s="3" t="str">
        <f>IFERROR(VLOOKUP(B98,'[1]DADOS (OCULTAR)'!$P$3:$R$53,3,0),"")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5">
      <c r="A99" s="3" t="str">
        <f>IFERROR(VLOOKUP(B99,'[1]DADOS (OCULTAR)'!$P$3:$R$53,3,0),"")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5">
      <c r="A100" s="3" t="str">
        <f>IFERROR(VLOOKUP(B100,'[1]DADOS (OCULTAR)'!$P$3:$R$53,3,0),"")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5">
      <c r="A101" s="3" t="str">
        <f>IFERROR(VLOOKUP(B101,'[1]DADOS (OCULTAR)'!$P$3:$R$53,3,0),"")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5">
      <c r="A102" s="3" t="str">
        <f>IFERROR(VLOOKUP(B102,'[1]DADOS (OCULTAR)'!$P$3:$R$53,3,0),"")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5">
      <c r="A103" s="3" t="str">
        <f>IFERROR(VLOOKUP(B103,'[1]DADOS (OCULTAR)'!$P$3:$R$53,3,0),"")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5">
      <c r="A104" s="3" t="str">
        <f>IFERROR(VLOOKUP(B104,'[1]DADOS (OCULTAR)'!$P$3:$R$53,3,0),"")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5">
      <c r="A105" s="3" t="str">
        <f>IFERROR(VLOOKUP(B105,'[1]DADOS (OCULTAR)'!$P$3:$R$53,3,0),"")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5">
      <c r="A106" s="3" t="str">
        <f>IFERROR(VLOOKUP(B106,'[1]DADOS (OCULTAR)'!$P$3:$R$53,3,0),"")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5">
      <c r="A107" s="3" t="str">
        <f>IFERROR(VLOOKUP(B107,'[1]DADOS (OCULTAR)'!$P$3:$R$53,3,0),"")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5">
      <c r="A108" s="3" t="str">
        <f>IFERROR(VLOOKUP(B108,'[1]DADOS (OCULTAR)'!$P$3:$R$53,3,0),"")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5">
      <c r="A109" s="3" t="str">
        <f>IFERROR(VLOOKUP(B109,'[1]DADOS (OCULTAR)'!$P$3:$R$53,3,0),"")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5">
      <c r="A110" s="3" t="str">
        <f>IFERROR(VLOOKUP(B110,'[1]DADOS (OCULTAR)'!$P$3:$R$53,3,0),"")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5">
      <c r="A111" s="3" t="str">
        <f>IFERROR(VLOOKUP(B111,'[1]DADOS (OCULTAR)'!$P$3:$R$53,3,0),"")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5">
      <c r="A112" s="3" t="str">
        <f>IFERROR(VLOOKUP(B112,'[1]DADOS (OCULTAR)'!$P$3:$R$53,3,0),"")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5">
      <c r="A113" s="3" t="str">
        <f>IFERROR(VLOOKUP(B113,'[1]DADOS (OCULTAR)'!$P$3:$R$53,3,0),"")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5">
      <c r="A114" s="3" t="str">
        <f>IFERROR(VLOOKUP(B114,'[1]DADOS (OCULTAR)'!$P$3:$R$53,3,0),"")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5">
      <c r="A115" s="3" t="str">
        <f>IFERROR(VLOOKUP(B115,'[1]DADOS (OCULTAR)'!$P$3:$R$53,3,0),"")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5">
      <c r="A116" s="3" t="str">
        <f>IFERROR(VLOOKUP(B116,'[1]DADOS (OCULTAR)'!$P$3:$R$53,3,0),"")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5">
      <c r="A117" s="3" t="str">
        <f>IFERROR(VLOOKUP(B117,'[1]DADOS (OCULTAR)'!$P$3:$R$53,3,0),"")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5">
      <c r="A118" s="3" t="str">
        <f>IFERROR(VLOOKUP(B118,'[1]DADOS (OCULTAR)'!$P$3:$R$53,3,0),"")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5">
      <c r="A119" s="3" t="str">
        <f>IFERROR(VLOOKUP(B119,'[1]DADOS (OCULTAR)'!$P$3:$R$53,3,0),"")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5">
      <c r="A120" s="3" t="str">
        <f>IFERROR(VLOOKUP(B120,'[1]DADOS (OCULTAR)'!$P$3:$R$53,3,0),"")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5">
      <c r="A121" s="3" t="str">
        <f>IFERROR(VLOOKUP(B121,'[1]DADOS (OCULTAR)'!$P$3:$R$53,3,0),"")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5">
      <c r="A122" s="3" t="str">
        <f>IFERROR(VLOOKUP(B122,'[1]DADOS (OCULTAR)'!$P$3:$R$53,3,0),"")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5">
      <c r="A123" s="3" t="str">
        <f>IFERROR(VLOOKUP(B123,'[1]DADOS (OCULTAR)'!$P$3:$R$53,3,0),"")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5">
      <c r="A124" s="3" t="str">
        <f>IFERROR(VLOOKUP(B124,'[1]DADOS (OCULTAR)'!$P$3:$R$53,3,0),"")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5">
      <c r="A125" s="3" t="str">
        <f>IFERROR(VLOOKUP(B125,'[1]DADOS (OCULTAR)'!$P$3:$R$53,3,0),"")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5">
      <c r="A126" s="3" t="str">
        <f>IFERROR(VLOOKUP(B126,'[1]DADOS (OCULTAR)'!$P$3:$R$53,3,0),"")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5">
      <c r="A127" s="3" t="str">
        <f>IFERROR(VLOOKUP(B127,'[1]DADOS (OCULTAR)'!$P$3:$R$53,3,0),"")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5">
      <c r="A128" s="3" t="str">
        <f>IFERROR(VLOOKUP(B128,'[1]DADOS (OCULTAR)'!$P$3:$R$53,3,0),"")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5">
      <c r="A129" s="3" t="str">
        <f>IFERROR(VLOOKUP(B129,'[1]DADOS (OCULTAR)'!$P$3:$R$53,3,0),"")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5">
      <c r="A130" s="3" t="str">
        <f>IFERROR(VLOOKUP(B130,'[1]DADOS (OCULTAR)'!$P$3:$R$53,3,0),"")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5">
      <c r="A131" s="3" t="str">
        <f>IFERROR(VLOOKUP(B131,'[1]DADOS (OCULTAR)'!$P$3:$R$53,3,0),"")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5">
      <c r="A132" s="3" t="str">
        <f>IFERROR(VLOOKUP(B132,'[1]DADOS (OCULTAR)'!$P$3:$R$53,3,0),"")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5">
      <c r="A133" s="3" t="str">
        <f>IFERROR(VLOOKUP(B133,'[1]DADOS (OCULTAR)'!$P$3:$R$53,3,0),"")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5">
      <c r="A134" s="3" t="str">
        <f>IFERROR(VLOOKUP(B134,'[1]DADOS (OCULTAR)'!$P$3:$R$53,3,0),"")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5">
      <c r="A135" s="3" t="str">
        <f>IFERROR(VLOOKUP(B135,'[1]DADOS (OCULTAR)'!$P$3:$R$53,3,0),"")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5">
      <c r="A136" s="3" t="str">
        <f>IFERROR(VLOOKUP(B136,'[1]DADOS (OCULTAR)'!$P$3:$R$53,3,0),"")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5">
      <c r="A137" s="3" t="str">
        <f>IFERROR(VLOOKUP(B137,'[1]DADOS (OCULTAR)'!$P$3:$R$53,3,0),"")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5">
      <c r="A138" s="3" t="str">
        <f>IFERROR(VLOOKUP(B138,'[1]DADOS (OCULTAR)'!$P$3:$R$53,3,0),"")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5">
      <c r="A139" s="3" t="str">
        <f>IFERROR(VLOOKUP(B139,'[1]DADOS (OCULTAR)'!$P$3:$R$53,3,0),"")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5">
      <c r="A140" s="3" t="str">
        <f>IFERROR(VLOOKUP(B140,'[1]DADOS (OCULTAR)'!$P$3:$R$53,3,0),"")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5">
      <c r="A141" s="3" t="str">
        <f>IFERROR(VLOOKUP(B141,'[1]DADOS (OCULTAR)'!$P$3:$R$53,3,0),"")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5">
      <c r="A142" s="3" t="str">
        <f>IFERROR(VLOOKUP(B142,'[1]DADOS (OCULTAR)'!$P$3:$R$53,3,0),"")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5">
      <c r="A143" s="3" t="str">
        <f>IFERROR(VLOOKUP(B143,'[1]DADOS (OCULTAR)'!$P$3:$R$53,3,0),"")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5">
      <c r="A144" s="3" t="str">
        <f>IFERROR(VLOOKUP(B144,'[1]DADOS (OCULTAR)'!$P$3:$R$53,3,0),"")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5">
      <c r="A145" s="3" t="str">
        <f>IFERROR(VLOOKUP(B145,'[1]DADOS (OCULTAR)'!$P$3:$R$53,3,0),"")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5">
      <c r="A146" s="3" t="str">
        <f>IFERROR(VLOOKUP(B146,'[1]DADOS (OCULTAR)'!$P$3:$R$53,3,0),"")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5">
      <c r="A147" s="3" t="str">
        <f>IFERROR(VLOOKUP(B147,'[1]DADOS (OCULTAR)'!$P$3:$R$53,3,0),"")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5">
      <c r="A148" s="3" t="str">
        <f>IFERROR(VLOOKUP(B148,'[1]DADOS (OCULTAR)'!$P$3:$R$53,3,0),"")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5">
      <c r="A149" s="3" t="str">
        <f>IFERROR(VLOOKUP(B149,'[1]DADOS (OCULTAR)'!$P$3:$R$53,3,0),"")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5">
      <c r="A150" s="3" t="str">
        <f>IFERROR(VLOOKUP(B150,'[1]DADOS (OCULTAR)'!$P$3:$R$53,3,0),"")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5">
      <c r="A151" s="3" t="str">
        <f>IFERROR(VLOOKUP(B151,'[1]DADOS (OCULTAR)'!$P$3:$R$53,3,0),"")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5">
      <c r="A152" s="3" t="str">
        <f>IFERROR(VLOOKUP(B152,'[1]DADOS (OCULTAR)'!$P$3:$R$53,3,0),"")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5">
      <c r="A153" s="3" t="str">
        <f>IFERROR(VLOOKUP(B153,'[1]DADOS (OCULTAR)'!$P$3:$R$53,3,0),"")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5">
      <c r="A154" s="3" t="str">
        <f>IFERROR(VLOOKUP(B154,'[1]DADOS (OCULTAR)'!$P$3:$R$53,3,0),"")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5">
      <c r="A155" s="3" t="str">
        <f>IFERROR(VLOOKUP(B155,'[1]DADOS (OCULTAR)'!$P$3:$R$53,3,0),"")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5">
      <c r="A156" s="3" t="str">
        <f>IFERROR(VLOOKUP(B156,'[1]DADOS (OCULTAR)'!$P$3:$R$53,3,0),"")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5">
      <c r="A157" s="3" t="str">
        <f>IFERROR(VLOOKUP(B157,'[1]DADOS (OCULTAR)'!$P$3:$R$53,3,0),"")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5">
      <c r="A158" s="3" t="str">
        <f>IFERROR(VLOOKUP(B158,'[1]DADOS (OCULTAR)'!$P$3:$R$53,3,0),"")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5">
      <c r="A159" s="3" t="str">
        <f>IFERROR(VLOOKUP(B159,'[1]DADOS (OCULTAR)'!$P$3:$R$53,3,0),"")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5">
      <c r="A160" s="3" t="str">
        <f>IFERROR(VLOOKUP(B160,'[1]DADOS (OCULTAR)'!$P$3:$R$53,3,0),"")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5">
      <c r="A161" s="3" t="str">
        <f>IFERROR(VLOOKUP(B161,'[1]DADOS (OCULTAR)'!$P$3:$R$53,3,0),"")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5">
      <c r="A162" s="3" t="str">
        <f>IFERROR(VLOOKUP(B162,'[1]DADOS (OCULTAR)'!$P$3:$R$53,3,0),"")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5">
      <c r="A163" s="3" t="str">
        <f>IFERROR(VLOOKUP(B163,'[1]DADOS (OCULTAR)'!$P$3:$R$53,3,0),"")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5">
      <c r="A164" s="3" t="str">
        <f>IFERROR(VLOOKUP(B164,'[1]DADOS (OCULTAR)'!$P$3:$R$53,3,0),"")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5">
      <c r="A165" s="3" t="str">
        <f>IFERROR(VLOOKUP(B165,'[1]DADOS (OCULTAR)'!$P$3:$R$53,3,0),"")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5">
      <c r="A166" s="3" t="str">
        <f>IFERROR(VLOOKUP(B166,'[1]DADOS (OCULTAR)'!$P$3:$R$53,3,0),"")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5">
      <c r="A167" s="3" t="str">
        <f>IFERROR(VLOOKUP(B167,'[1]DADOS (OCULTAR)'!$P$3:$R$53,3,0),"")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5">
      <c r="A168" s="3" t="str">
        <f>IFERROR(VLOOKUP(B168,'[1]DADOS (OCULTAR)'!$P$3:$R$53,3,0),"")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5">
      <c r="A169" s="3" t="str">
        <f>IFERROR(VLOOKUP(B169,'[1]DADOS (OCULTAR)'!$P$3:$R$53,3,0),"")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5">
      <c r="A170" s="3" t="str">
        <f>IFERROR(VLOOKUP(B170,'[1]DADOS (OCULTAR)'!$P$3:$R$53,3,0),"")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5">
      <c r="A171" s="3" t="str">
        <f>IFERROR(VLOOKUP(B171,'[1]DADOS (OCULTAR)'!$P$3:$R$53,3,0),"")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5">
      <c r="A172" s="3" t="str">
        <f>IFERROR(VLOOKUP(B172,'[1]DADOS (OCULTAR)'!$P$3:$R$53,3,0),"")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5">
      <c r="A173" s="3" t="str">
        <f>IFERROR(VLOOKUP(B173,'[1]DADOS (OCULTAR)'!$P$3:$R$53,3,0),"")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5">
      <c r="A174" s="3" t="str">
        <f>IFERROR(VLOOKUP(B174,'[1]DADOS (OCULTAR)'!$P$3:$R$53,3,0),"")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5">
      <c r="A175" s="3" t="str">
        <f>IFERROR(VLOOKUP(B175,'[1]DADOS (OCULTAR)'!$P$3:$R$53,3,0),"")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5">
      <c r="A176" s="3" t="str">
        <f>IFERROR(VLOOKUP(B176,'[1]DADOS (OCULTAR)'!$P$3:$R$53,3,0),"")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5">
      <c r="A177" s="3" t="str">
        <f>IFERROR(VLOOKUP(B177,'[1]DADOS (OCULTAR)'!$P$3:$R$53,3,0),"")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5">
      <c r="A178" s="3" t="str">
        <f>IFERROR(VLOOKUP(B178,'[1]DADOS (OCULTAR)'!$P$3:$R$53,3,0),"")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5">
      <c r="A179" s="3" t="str">
        <f>IFERROR(VLOOKUP(B179,'[1]DADOS (OCULTAR)'!$P$3:$R$53,3,0),"")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5">
      <c r="A180" s="3" t="str">
        <f>IFERROR(VLOOKUP(B180,'[1]DADOS (OCULTAR)'!$P$3:$R$53,3,0),"")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5">
      <c r="A181" s="3" t="str">
        <f>IFERROR(VLOOKUP(B181,'[1]DADOS (OCULTAR)'!$P$3:$R$53,3,0),"")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5">
      <c r="A182" s="3" t="str">
        <f>IFERROR(VLOOKUP(B182,'[1]DADOS (OCULTAR)'!$P$3:$R$53,3,0),"")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5">
      <c r="A183" s="3" t="str">
        <f>IFERROR(VLOOKUP(B183,'[1]DADOS (OCULTAR)'!$P$3:$R$53,3,0),"")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5">
      <c r="A184" s="3" t="str">
        <f>IFERROR(VLOOKUP(B184,'[1]DADOS (OCULTAR)'!$P$3:$R$53,3,0),"")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5">
      <c r="A185" s="3" t="str">
        <f>IFERROR(VLOOKUP(B185,'[1]DADOS (OCULTAR)'!$P$3:$R$53,3,0),"")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5">
      <c r="A186" s="3" t="str">
        <f>IFERROR(VLOOKUP(B186,'[1]DADOS (OCULTAR)'!$P$3:$R$53,3,0),"")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5">
      <c r="A187" s="3" t="str">
        <f>IFERROR(VLOOKUP(B187,'[1]DADOS (OCULTAR)'!$P$3:$R$53,3,0),"")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5">
      <c r="A188" s="3" t="str">
        <f>IFERROR(VLOOKUP(B188,'[1]DADOS (OCULTAR)'!$P$3:$R$53,3,0),"")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5">
      <c r="A189" s="3" t="str">
        <f>IFERROR(VLOOKUP(B189,'[1]DADOS (OCULTAR)'!$P$3:$R$53,3,0),"")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5">
      <c r="A190" s="3" t="str">
        <f>IFERROR(VLOOKUP(B190,'[1]DADOS (OCULTAR)'!$P$3:$R$53,3,0),"")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5">
      <c r="A191" s="3" t="str">
        <f>IFERROR(VLOOKUP(B191,'[1]DADOS (OCULTAR)'!$P$3:$R$53,3,0),"")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5">
      <c r="A192" s="3" t="str">
        <f>IFERROR(VLOOKUP(B192,'[1]DADOS (OCULTAR)'!$P$3:$R$53,3,0),"")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5">
      <c r="A193" s="3" t="str">
        <f>IFERROR(VLOOKUP(B193,'[1]DADOS (OCULTAR)'!$P$3:$R$53,3,0),"")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5">
      <c r="A194" s="3" t="str">
        <f>IFERROR(VLOOKUP(B194,'[1]DADOS (OCULTAR)'!$P$3:$R$53,3,0),"")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5">
      <c r="A195" s="3" t="str">
        <f>IFERROR(VLOOKUP(B195,'[1]DADOS (OCULTAR)'!$P$3:$R$53,3,0),"")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5">
      <c r="A196" s="3" t="str">
        <f>IFERROR(VLOOKUP(B196,'[1]DADOS (OCULTAR)'!$P$3:$R$53,3,0),"")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5">
      <c r="A197" s="3" t="str">
        <f>IFERROR(VLOOKUP(B197,'[1]DADOS (OCULTAR)'!$P$3:$R$53,3,0),"")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5">
      <c r="A198" s="3" t="str">
        <f>IFERROR(VLOOKUP(B198,'[1]DADOS (OCULTAR)'!$P$3:$R$53,3,0),"")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5">
      <c r="A199" s="3" t="str">
        <f>IFERROR(VLOOKUP(B199,'[1]DADOS (OCULTAR)'!$P$3:$R$53,3,0),"")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5">
      <c r="A200" s="3" t="str">
        <f>IFERROR(VLOOKUP(B200,'[1]DADOS (OCULTAR)'!$P$3:$R$53,3,0),"")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5">
      <c r="A201" s="3" t="str">
        <f>IFERROR(VLOOKUP(B201,'[1]DADOS (OCULTAR)'!$P$3:$R$53,3,0),"")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5">
      <c r="A202" s="3" t="str">
        <f>IFERROR(VLOOKUP(B202,'[1]DADOS (OCULTAR)'!$P$3:$R$53,3,0),"")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5">
      <c r="A203" s="3" t="str">
        <f>IFERROR(VLOOKUP(B203,'[1]DADOS (OCULTAR)'!$P$3:$R$53,3,0),"")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(OCULTAR)'!$P$3:$R$53,3,0),"")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(OCULTAR)'!$P$3:$R$53,3,0),"")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(OCULTAR)'!$P$3:$R$53,3,0),"")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(OCULTAR)'!$P$3:$R$53,3,0),"")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(OCULTAR)'!$P$3:$R$53,3,0),"")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(OCULTAR)'!$P$3:$R$53,3,0),"")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(OCULTAR)'!$P$3:$R$53,3,0),"")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(OCULTAR)'!$P$3:$R$53,3,0),"")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(OCULTAR)'!$P$3:$R$53,3,0),"")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(OCULTAR)'!$P$3:$R$53,3,0),"")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(OCULTAR)'!$P$3:$R$53,3,0),"")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(OCULTAR)'!$P$3:$R$53,3,0),"")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(OCULTAR)'!$P$3:$R$53,3,0),"")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(OCULTAR)'!$P$3:$R$53,3,0),"")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(OCULTAR)'!$P$3:$R$53,3,0),"")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(OCULTAR)'!$P$3:$R$53,3,0),"")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(OCULTAR)'!$P$3:$R$53,3,0),"")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(OCULTAR)'!$P$3:$R$53,3,0),"")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(OCULTAR)'!$P$3:$R$53,3,0),"")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(OCULTAR)'!$P$3:$R$53,3,0),"")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(OCULTAR)'!$P$3:$R$53,3,0),"")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(OCULTAR)'!$P$3:$R$53,3,0),"")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(OCULTAR)'!$P$3:$R$53,3,0),"")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(OCULTAR)'!$P$3:$R$53,3,0),"")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(OCULTAR)'!$P$3:$R$53,3,0),"")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(OCULTAR)'!$P$3:$R$53,3,0),"")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(OCULTAR)'!$P$3:$R$53,3,0),"")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(OCULTAR)'!$P$3:$R$53,3,0),"")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(OCULTAR)'!$P$3:$R$53,3,0),"")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(OCULTAR)'!$P$3:$R$53,3,0),"")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(OCULTAR)'!$P$3:$R$53,3,0),"")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(OCULTAR)'!$P$3:$R$53,3,0),"")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(OCULTAR)'!$P$3:$R$53,3,0),"")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(OCULTAR)'!$P$3:$R$53,3,0),"")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(OCULTAR)'!$P$3:$R$53,3,0),"")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(OCULTAR)'!$P$3:$R$53,3,0),"")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(OCULTAR)'!$P$3:$R$53,3,0),"")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(OCULTAR)'!$P$3:$R$53,3,0),"")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(OCULTAR)'!$P$3:$R$53,3,0),"")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(OCULTAR)'!$P$3:$R$53,3,0),"")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(OCULTAR)'!$P$3:$R$53,3,0),"")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(OCULTAR)'!$P$3:$R$53,3,0),"")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(OCULTAR)'!$P$3:$R$53,3,0),"")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(OCULTAR)'!$P$3:$R$53,3,0),"")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(OCULTAR)'!$P$3:$R$53,3,0),"")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(OCULTAR)'!$P$3:$R$53,3,0),"")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(OCULTAR)'!$P$3:$R$53,3,0),"")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(OCULTAR)'!$P$3:$R$53,3,0),"")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(OCULTAR)'!$P$3:$R$53,3,0),"")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(OCULTAR)'!$P$3:$R$53,3,0),"")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(OCULTAR)'!$P$3:$R$53,3,0),"")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(OCULTAR)'!$P$3:$R$53,3,0),"")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(OCULTAR)'!$P$3:$R$53,3,0),"")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(OCULTAR)'!$P$3:$R$53,3,0),"")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(OCULTAR)'!$P$3:$R$53,3,0),"")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(OCULTAR)'!$P$3:$R$53,3,0),"")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(OCULTAR)'!$P$3:$R$53,3,0),"")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(OCULTAR)'!$P$3:$R$53,3,0),"")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(OCULTAR)'!$P$3:$R$53,3,0),"")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(OCULTAR)'!$P$3:$R$53,3,0),"")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(OCULTAR)'!$P$3:$R$53,3,0),"")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(OCULTAR)'!$P$3:$R$53,3,0),"")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(OCULTAR)'!$P$3:$R$53,3,0),"")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(OCULTAR)'!$P$3:$R$53,3,0),"")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(OCULTAR)'!$P$3:$R$53,3,0),"")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(OCULTAR)'!$P$3:$R$53,3,0),"")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(OCULTAR)'!$P$3:$R$53,3,0),"")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(OCULTAR)'!$P$3:$R$53,3,0),"")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(OCULTAR)'!$P$3:$R$53,3,0),"")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(OCULTAR)'!$P$3:$R$53,3,0),"")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(OCULTAR)'!$P$3:$R$53,3,0),"")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(OCULTAR)'!$P$3:$R$53,3,0),"")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(OCULTAR)'!$P$3:$R$53,3,0),"")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(OCULTAR)'!$P$3:$R$53,3,0),"")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(OCULTAR)'!$P$3:$R$53,3,0),"")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(OCULTAR)'!$P$3:$R$53,3,0),"")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(OCULTAR)'!$P$3:$R$53,3,0),"")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(OCULTAR)'!$P$3:$R$53,3,0),"")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(OCULTAR)'!$P$3:$R$53,3,0),"")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(OCULTAR)'!$P$3:$R$53,3,0),"")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(OCULTAR)'!$P$3:$R$53,3,0),"")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(OCULTAR)'!$P$3:$R$53,3,0),"")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(OCULTAR)'!$P$3:$R$53,3,0),"")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(OCULTAR)'!$P$3:$R$53,3,0),"")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(OCULTAR)'!$P$3:$R$53,3,0),"")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(OCULTAR)'!$P$3:$R$53,3,0),"")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(OCULTAR)'!$P$3:$R$53,3,0),"")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(OCULTAR)'!$P$3:$R$53,3,0),"")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(OCULTAR)'!$P$3:$R$53,3,0),"")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(OCULTAR)'!$P$3:$R$53,3,0),"")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(OCULTAR)'!$P$3:$R$53,3,0),"")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(OCULTAR)'!$P$3:$R$53,3,0),"")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(OCULTAR)'!$P$3:$R$53,3,0),"")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(OCULTAR)'!$P$3:$R$53,3,0),"")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(OCULTAR)'!$P$3:$R$53,3,0),"")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(OCULTAR)'!$P$3:$R$53,3,0),"")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(OCULTAR)'!$P$3:$R$53,3,0),"")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(OCULTAR)'!$P$3:$R$53,3,0),"")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(OCULTAR)'!$P$3:$R$53,3,0),"")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(OCULTAR)'!$P$3:$R$53,3,0),"")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(OCULTAR)'!$P$3:$R$53,3,0),"")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(OCULTAR)'!$P$3:$R$53,3,0),"")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(OCULTAR)'!$P$3:$R$53,3,0),"")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(OCULTAR)'!$P$3:$R$53,3,0),"")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(OCULTAR)'!$P$3:$R$53,3,0),"")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(OCULTAR)'!$P$3:$R$53,3,0),"")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(OCULTAR)'!$P$3:$R$53,3,0),"")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(OCULTAR)'!$P$3:$R$53,3,0),"")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(OCULTAR)'!$P$3:$R$53,3,0),"")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(OCULTAR)'!$P$3:$R$53,3,0),"")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(OCULTAR)'!$P$3:$R$53,3,0),"")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(OCULTAR)'!$P$3:$R$53,3,0),"")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(OCULTAR)'!$P$3:$R$53,3,0),"")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(OCULTAR)'!$P$3:$R$53,3,0),"")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(OCULTAR)'!$P$3:$R$53,3,0),"")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(OCULTAR)'!$P$3:$R$53,3,0),"")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(OCULTAR)'!$P$3:$R$53,3,0),"")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(OCULTAR)'!$P$3:$R$53,3,0),"")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(OCULTAR)'!$P$3:$R$53,3,0),"")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(OCULTAR)'!$P$3:$R$53,3,0),"")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(OCULTAR)'!$P$3:$R$53,3,0),"")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(OCULTAR)'!$P$3:$R$53,3,0),"")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(OCULTAR)'!$P$3:$R$53,3,0),"")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(OCULTAR)'!$P$3:$R$53,3,0),"")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(OCULTAR)'!$P$3:$R$53,3,0),"")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(OCULTAR)'!$P$3:$R$53,3,0),"")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(OCULTAR)'!$P$3:$R$53,3,0),"")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(OCULTAR)'!$P$3:$R$53,3,0),"")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(OCULTAR)'!$P$3:$R$53,3,0),"")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(OCULTAR)'!$P$3:$R$53,3,0),"")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(OCULTAR)'!$P$3:$R$53,3,0),"")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(OCULTAR)'!$P$3:$R$53,3,0),"")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(OCULTAR)'!$P$3:$R$53,3,0),"")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(OCULTAR)'!$P$3:$R$53,3,0),"")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(OCULTAR)'!$P$3:$R$53,3,0),"")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(OCULTAR)'!$P$3:$R$53,3,0),"")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(OCULTAR)'!$P$3:$R$53,3,0),"")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(OCULTAR)'!$P$3:$R$53,3,0),"")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(OCULTAR)'!$P$3:$R$53,3,0),"")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(OCULTAR)'!$P$3:$R$53,3,0),"")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(OCULTAR)'!$P$3:$R$53,3,0),"")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(OCULTAR)'!$P$3:$R$53,3,0),"")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(OCULTAR)'!$P$3:$R$53,3,0),"")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(OCULTAR)'!$P$3:$R$53,3,0),"")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(OCULTAR)'!$P$3:$R$53,3,0),"")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(OCULTAR)'!$P$3:$R$53,3,0),"")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(OCULTAR)'!$P$3:$R$53,3,0),"")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(OCULTAR)'!$P$3:$R$53,3,0),"")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(OCULTAR)'!$P$3:$R$53,3,0),"")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(OCULTAR)'!$P$3:$R$53,3,0),"")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(OCULTAR)'!$P$3:$R$53,3,0),"")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(OCULTAR)'!$P$3:$R$53,3,0),"")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(OCULTAR)'!$P$3:$R$53,3,0),"")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(OCULTAR)'!$P$3:$R$53,3,0),"")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(OCULTAR)'!$P$3:$R$53,3,0),"")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(OCULTAR)'!$P$3:$R$53,3,0),"")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(OCULTAR)'!$P$3:$R$53,3,0),"")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(OCULTAR)'!$P$3:$R$53,3,0),"")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(OCULTAR)'!$P$3:$R$53,3,0),"")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(OCULTAR)'!$P$3:$R$53,3,0),"")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(OCULTAR)'!$P$3:$R$53,3,0),"")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(OCULTAR)'!$P$3:$R$53,3,0),"")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(OCULTAR)'!$P$3:$R$53,3,0),"")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(OCULTAR)'!$P$3:$R$53,3,0),"")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(OCULTAR)'!$P$3:$R$53,3,0),"")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de Saldanha</dc:creator>
  <cp:lastModifiedBy>Ana Paula de Saldanha</cp:lastModifiedBy>
  <dcterms:created xsi:type="dcterms:W3CDTF">2020-08-14T15:38:17Z</dcterms:created>
  <dcterms:modified xsi:type="dcterms:W3CDTF">2020-08-14T15:38:32Z</dcterms:modified>
</cp:coreProperties>
</file>