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UNHO 2020\ANEXOS II A VIII DA RESOLUÇÃO TCE-PE\"/>
    </mc:Choice>
  </mc:AlternateContent>
  <xr:revisionPtr revIDLastSave="0" documentId="8_{983C221B-FF9F-4DCF-A1BE-0E7B62AB519B}" xr6:coauthVersionLast="45" xr6:coauthVersionMax="45" xr10:uidLastSave="{00000000-0000-0000-0000-000000000000}"/>
  <bookViews>
    <workbookView xWindow="-120" yWindow="-120" windowWidth="20730" windowHeight="11160" xr2:uid="{50EBAE23-8220-4D14-B826-7B496558FB99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<sst xmlns="http://schemas.openxmlformats.org/spreadsheetml/2006/main" count="100" uniqueCount="69">
  <si>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</si>
  <si>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</si>
  <si>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</si>
  <si>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</si>
  <si>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</si>
  <si>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</si>
  <si>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</si>
  <si>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</si>
  <si>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</si>
  <si>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</si>
  <si>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</si>
  <si>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</si>
  <si>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https://drive.google.com/file/d/1GA7CbL6KZHvq6upoV0dBb_3z2jex7Dvw/view?usp=sharing</t>
  </si>
  <si>
    <t>12.183.268/0001-95</t>
  </si>
  <si>
    <t>CLINICA MEDICA MED PLAN LTDA</t>
  </si>
  <si>
    <t>https://drive.google.com/file/d/1TDgZRPEm_N5p-il8bfKW6FboqhiZnjp4/view?usp=sharing</t>
  </si>
  <si>
    <t>04.336.672/0001-23</t>
  </si>
  <si>
    <t>DERMATOLOGIA DO SÃO FRANCISCO LTDA</t>
  </si>
  <si>
    <t>https://drive.google.com/file/d/1WSqjIzaZ3t7uzqlCAgfyOzDY6Wqbj0as/view?usp=sharing</t>
  </si>
  <si>
    <t>29.870.479/0001-07</t>
  </si>
  <si>
    <t>CARDIOMETABOLICO SERVIÇOS MÉDICOS LTDA</t>
  </si>
  <si>
    <t>https://drive.google.com/file/d/1M9c0mogJAKOmblOoPLIbYY4Y5cuTtb52/view?usp=sharing</t>
  </si>
  <si>
    <t>129421300001-22</t>
  </si>
  <si>
    <t>FOOD SERVIÇO LTDA ME</t>
  </si>
  <si>
    <t>https://drive.google.com/file/d/1ygPGYnoplzch_ZUXEaE0A23tQnmE1x0N/view?usp=sharing</t>
  </si>
  <si>
    <t>https://drive.google.com/file/d/1COpnPfbvzTblgT1AC6UZ9TaQAdxp8D5u/view?usp=sharing</t>
  </si>
  <si>
    <t>21.921.467/0001-44</t>
  </si>
  <si>
    <t xml:space="preserve">RUI CARLOS ABOUHANA FERNADES ME </t>
  </si>
  <si>
    <t>https://drive.google.com/file/d/15XzH_LBmNUONbTnTE3iJbNQUBd-UWIsX/view?usp=sharing</t>
  </si>
  <si>
    <t>WAS COMÉRCIO &amp; SERVIÇO</t>
  </si>
  <si>
    <t>https://drive.google.com/file/d/1RC8Q3LBd844c2kPiqGqxN126DKEl9RzI/view?usp=sharing</t>
  </si>
  <si>
    <t>15.469.354/0001-57</t>
  </si>
  <si>
    <t xml:space="preserve">ECORDIS SERVIÇOS MEDICOS </t>
  </si>
  <si>
    <t>https://drive.google.com/file/d/1IxoS46fP1L96rUHvnatRLAfO7t3WSO56/view?usp=sharing</t>
  </si>
  <si>
    <t>31.973.882/0001-03</t>
  </si>
  <si>
    <t>SIMONE SGOTTI CLINICA DE PNEUMOLOGIA EIRELI</t>
  </si>
  <si>
    <t>https://drive.google.com/file/d/1rwAXk9IVFV63PIO_Ic3m0S5mbTq0Ik-1/view?usp=sharing</t>
  </si>
  <si>
    <t>17.475.068/0001-20</t>
  </si>
  <si>
    <t>ACESS BRAZIL SERVIÇOS ADMINISTRATIVOS EIRELI</t>
  </si>
  <si>
    <t>https://drive.google.com/file/d/1dqU2iA1-fUZR6L7juTKCVH1007Dmyocy/view?usp=sharing</t>
  </si>
  <si>
    <t>22.558.211/0001-87</t>
  </si>
  <si>
    <t xml:space="preserve">SOUZAS ADVOGADOS ASSOCIADOS </t>
  </si>
  <si>
    <t>https://drive.google.com/file/d/1c5637ZZOVPViumMt-jfl93edGiDRXmn1/view?usp=sharing</t>
  </si>
  <si>
    <t>https://drive.google.com/file/d/1Xua8xBa-7y3h7LJYQODQ1ROScKuyaqml/view?usp=sharing</t>
  </si>
  <si>
    <t>19.942.160/0001-88</t>
  </si>
  <si>
    <t>OTIMIZZA CONTADORES ASSOCIADOS</t>
  </si>
  <si>
    <t>https://drive.google.com/file/d/1eUe8jJVdE4RfmVVj0J8fLB0jugAmbjZ7/view?usp=sharing</t>
  </si>
  <si>
    <t>23.024.552/0001-35</t>
  </si>
  <si>
    <t>CLINICA ENDOVIDA ENDOSCOPIA GENECOLOGIA LTDA</t>
  </si>
  <si>
    <t>https://drive.google.com/file/d/1JoL5gOi_YWPpL_r6WrQ7rmW5IfzpbAOg/view?usp=sharing</t>
  </si>
  <si>
    <t>14.100.375/0001-38</t>
  </si>
  <si>
    <t>VFCAR LOCAÇÕES DE VEÍCULO ME</t>
  </si>
  <si>
    <t>https://drive.google.com/file/d/1lJ5QVWkTWmgUBcFJbY608G36iy-jYQu8/view?usp=sharing</t>
  </si>
  <si>
    <t>https://drive.google.com/file/d/1CdxIJnYRQQqMXlaH7uSVyKDGeRfWVETb/view?usp=sharing</t>
  </si>
  <si>
    <t>https://drive.google.com/file/d/1YuAp9Ep7F7-i0I87hmcA-84P6tOrpLFJ/view?usp=sharing</t>
  </si>
  <si>
    <t>04.234.788/0001-51</t>
  </si>
  <si>
    <t>LIMA E LIMA ADVOGADOS</t>
  </si>
  <si>
    <t>https://drive.google.com/file/d/1WAhAu_7HFZlP0rgkgRJ11cwN1HFHa_7O/view?usp=sharing</t>
  </si>
  <si>
    <t>25276572/0001-29</t>
  </si>
  <si>
    <t>LAM- INFORMÁTICA E SISTEMAS LTDA-ME</t>
  </si>
  <si>
    <t>https://drive.google.com/file/d/10SajTjKdZTsHs6V-TNCqOOxCvEZ6byoL/view?usp=sharing</t>
  </si>
  <si>
    <t>09183966/0001-86</t>
  </si>
  <si>
    <t>UTRASSAFETY ASSESORIA EM SEGURANÇA DO TRABALHO LTDA</t>
  </si>
  <si>
    <t>https://drive.google.com/file/d/1Woblnk2Dl0lHTXGD_PvbrTptDqFHIEwx/view?usp=sharing</t>
  </si>
  <si>
    <t>DSR-SOLUÇÕES INFORMÁTICA</t>
  </si>
  <si>
    <t>https://drive.google.com/file/d/1kWzq1Uv__iqTdsFQ6g5jqDVFnrhy982d/view?usp=sharing</t>
  </si>
  <si>
    <t>15621100/0001-02</t>
  </si>
  <si>
    <t>SANCHES E SANCHES SERVIÇOS MEDICOS E ASSISTENCIAS</t>
  </si>
  <si>
    <t>https://drive.google.com/file/d/1YceKtZXb8x3S5AixZSr86ekrDOlObOoM/view?usp=sharing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</si>
</sst>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UNHO%202020/PCF%20JUNHO-2020%20-%20REV%2006%20-%20EM%20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xoS46fP1L96rUHvnatRLAfO7t3WSO56/view?usp=sharing" TargetMode="External"/><Relationship Id="rId13" Type="http://schemas.openxmlformats.org/officeDocument/2006/relationships/hyperlink" Target="https://drive.google.com/file/d/1eUe8jJVdE4RfmVVj0J8fLB0jugAmbjZ7/view?usp=sharing" TargetMode="External"/><Relationship Id="rId18" Type="http://schemas.openxmlformats.org/officeDocument/2006/relationships/hyperlink" Target="https://drive.google.com/file/d/1WAhAu_7HFZlP0rgkgRJ11cwN1HFHa_7O/view?usp=sharing" TargetMode="External"/><Relationship Id="rId3" Type="http://schemas.openxmlformats.org/officeDocument/2006/relationships/hyperlink" Target="https://drive.google.com/file/d/1WSqjIzaZ3t7uzqlCAgfyOzDY6Wqbj0as/view?usp=sharing" TargetMode="External"/><Relationship Id="rId21" Type="http://schemas.openxmlformats.org/officeDocument/2006/relationships/hyperlink" Target="https://drive.google.com/file/d/1ygPGYnoplzch_ZUXEaE0A23tQnmE1x0N/view?usp=sharing" TargetMode="External"/><Relationship Id="rId7" Type="http://schemas.openxmlformats.org/officeDocument/2006/relationships/hyperlink" Target="https://drive.google.com/file/d/1RC8Q3LBd844c2kPiqGqxN126DKEl9RzI/view?usp=sharing" TargetMode="External"/><Relationship Id="rId12" Type="http://schemas.openxmlformats.org/officeDocument/2006/relationships/hyperlink" Target="https://drive.google.com/file/d/1Xua8xBa-7y3h7LJYQODQ1ROScKuyaqml/view?usp=sharing" TargetMode="External"/><Relationship Id="rId17" Type="http://schemas.openxmlformats.org/officeDocument/2006/relationships/hyperlink" Target="https://drive.google.com/file/d/1YuAp9Ep7F7-i0I87hmcA-84P6tOrpLFJ/view?usp=sharing" TargetMode="External"/><Relationship Id="rId2" Type="http://schemas.openxmlformats.org/officeDocument/2006/relationships/hyperlink" Target="https://drive.google.com/file/d/1TDgZRPEm_N5p-il8bfKW6FboqhiZnjp4/view?usp=sharing" TargetMode="External"/><Relationship Id="rId16" Type="http://schemas.openxmlformats.org/officeDocument/2006/relationships/hyperlink" Target="https://drive.google.com/file/d/1CdxIJnYRQQqMXlaH7uSVyKDGeRfWVETb/view?usp=sharing" TargetMode="External"/><Relationship Id="rId20" Type="http://schemas.openxmlformats.org/officeDocument/2006/relationships/hyperlink" Target="https://drive.google.com/file/d/1Woblnk2Dl0lHTXGD_PvbrTptDqFHIEwx/view?usp=sharing" TargetMode="External"/><Relationship Id="rId1" Type="http://schemas.openxmlformats.org/officeDocument/2006/relationships/hyperlink" Target="https://drive.google.com/file/d/1GA7CbL6KZHvq6upoV0dBb_3z2jex7Dvw/view?usp=sharing" TargetMode="External"/><Relationship Id="rId6" Type="http://schemas.openxmlformats.org/officeDocument/2006/relationships/hyperlink" Target="https://drive.google.com/file/d/15XzH_LBmNUONbTnTE3iJbNQUBd-UWIsX/view?usp=sharing" TargetMode="External"/><Relationship Id="rId11" Type="http://schemas.openxmlformats.org/officeDocument/2006/relationships/hyperlink" Target="https://drive.google.com/file/d/1c5637ZZOVPViumMt-jfl93edGiDRXmn1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OpnPfbvzTblgT1AC6UZ9TaQAdxp8D5u/view?usp=sharing" TargetMode="External"/><Relationship Id="rId15" Type="http://schemas.openxmlformats.org/officeDocument/2006/relationships/hyperlink" Target="https://drive.google.com/file/d/1lJ5QVWkTWmgUBcFJbY608G36iy-jYQu8/view?usp=sharing" TargetMode="External"/><Relationship Id="rId23" Type="http://schemas.openxmlformats.org/officeDocument/2006/relationships/hyperlink" Target="https://drive.google.com/file/d/1kWzq1Uv__iqTdsFQ6g5jqDVFnrhy982d/view?usp=sharing" TargetMode="External"/><Relationship Id="rId10" Type="http://schemas.openxmlformats.org/officeDocument/2006/relationships/hyperlink" Target="https://drive.google.com/file/d/1dqU2iA1-fUZR6L7juTKCVH1007Dmyocy/view?usp=sharing" TargetMode="External"/><Relationship Id="rId19" Type="http://schemas.openxmlformats.org/officeDocument/2006/relationships/hyperlink" Target="https://drive.google.com/file/d/10SajTjKdZTsHs6V-TNCqOOxCvEZ6byoL/view?usp=sharing" TargetMode="External"/><Relationship Id="rId4" Type="http://schemas.openxmlformats.org/officeDocument/2006/relationships/hyperlink" Target="https://drive.google.com/file/d/1M9c0mogJAKOmblOoPLIbYY4Y5cuTtb52/view?usp=sharing" TargetMode="External"/><Relationship Id="rId9" Type="http://schemas.openxmlformats.org/officeDocument/2006/relationships/hyperlink" Target="https://drive.google.com/file/d/1rwAXk9IVFV63PIO_Ic3m0S5mbTq0Ik-1/view?usp=sharing" TargetMode="External"/><Relationship Id="rId14" Type="http://schemas.openxmlformats.org/officeDocument/2006/relationships/hyperlink" Target="https://drive.google.com/file/d/1JoL5gOi_YWPpL_r6WrQ7rmW5IfzpbAOg/view?usp=sharing" TargetMode="External"/><Relationship Id="rId22" Type="http://schemas.openxmlformats.org/officeDocument/2006/relationships/hyperlink" Target="https://drive.google.com/file/d/1YceKtZXb8x3S5AixZSr86ekrDOlObOo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A782-6A6F-473D-ADC0-0254449009BB}">
  <sheetPr>
    <tabColor indexed="13"/>
  </sheetPr>
  <dimension ref="A1:I991"/>
  <sheetViews>
    <sheetView showGridLines="0" tabSelected="1" topLeftCell="C13" zoomScale="90" zoomScaleNormal="90" workbookViewId="0">
      <selection activeCell="A29" sqref="A29:XFD2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85.4257812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(OCULTAR)'!$P$3:$R$53,3,0),"")</f>
        <v>7267476001023</v>
      </c>
      <c r="B2" s="3" t="s">
        <v>9</v>
      </c>
      <c r="C2" s="4" t="s">
        <v>10</v>
      </c>
      <c r="D2" s="5" t="s">
        <v>11</v>
      </c>
      <c r="E2" s="6">
        <v>1</v>
      </c>
      <c r="F2" s="7">
        <v>43367</v>
      </c>
      <c r="G2" s="7">
        <v>44098</v>
      </c>
      <c r="H2" s="8">
        <v>10200</v>
      </c>
      <c r="I2" s="9" t="s">
        <v>12</v>
      </c>
    </row>
    <row r="3" spans="1:9" ht="21" customHeight="1" x14ac:dyDescent="0.2">
      <c r="A3" s="2">
        <f>IFERROR(VLOOKUP(B3,'[1]DADOS (OCULTAR)'!$P$3:$R$53,3,0),"")</f>
        <v>7267476001023</v>
      </c>
      <c r="B3" s="3" t="s">
        <v>9</v>
      </c>
      <c r="C3" s="4" t="s">
        <v>13</v>
      </c>
      <c r="D3" s="5" t="s">
        <v>14</v>
      </c>
      <c r="E3" s="6">
        <v>2</v>
      </c>
      <c r="F3" s="7">
        <v>43525</v>
      </c>
      <c r="G3" s="7">
        <v>45291</v>
      </c>
      <c r="H3" s="8">
        <v>288000</v>
      </c>
      <c r="I3" s="9" t="s">
        <v>15</v>
      </c>
    </row>
    <row r="4" spans="1:9" ht="21" customHeight="1" x14ac:dyDescent="0.2">
      <c r="A4" s="2">
        <f>IFERROR(VLOOKUP(B4,'[1]DADOS (OCULTAR)'!$P$3:$R$53,3,0),"")</f>
        <v>7267476001023</v>
      </c>
      <c r="B4" s="3" t="s">
        <v>9</v>
      </c>
      <c r="C4" s="4" t="s">
        <v>16</v>
      </c>
      <c r="D4" s="5" t="s">
        <v>17</v>
      </c>
      <c r="E4" s="6">
        <v>2</v>
      </c>
      <c r="F4" s="7">
        <v>43546</v>
      </c>
      <c r="G4" s="7">
        <v>44561</v>
      </c>
      <c r="H4" s="8">
        <v>144000</v>
      </c>
      <c r="I4" s="9" t="s">
        <v>18</v>
      </c>
    </row>
    <row r="5" spans="1:9" ht="21" customHeight="1" x14ac:dyDescent="0.2">
      <c r="A5" s="2">
        <f>IFERROR(VLOOKUP(B5,'[1]DADOS (OCULTAR)'!$P$3:$R$53,3,0),"")</f>
        <v>7267476001023</v>
      </c>
      <c r="B5" s="3" t="s">
        <v>9</v>
      </c>
      <c r="C5" s="4" t="s">
        <v>19</v>
      </c>
      <c r="D5" s="5" t="s">
        <v>20</v>
      </c>
      <c r="E5" s="6">
        <v>2</v>
      </c>
      <c r="F5" s="7">
        <v>43546</v>
      </c>
      <c r="G5" s="7">
        <v>44561</v>
      </c>
      <c r="H5" s="8">
        <v>144000</v>
      </c>
      <c r="I5" s="9" t="s">
        <v>21</v>
      </c>
    </row>
    <row r="6" spans="1:9" ht="21" customHeight="1" x14ac:dyDescent="0.2">
      <c r="A6" s="2">
        <f>IFERROR(VLOOKUP(B6,'[1]DADOS (OCULTAR)'!$P$3:$R$53,3,0),"")</f>
        <v>7267476001023</v>
      </c>
      <c r="B6" s="3" t="s">
        <v>9</v>
      </c>
      <c r="C6" s="4" t="s">
        <v>22</v>
      </c>
      <c r="D6" s="5" t="s">
        <v>23</v>
      </c>
      <c r="E6" s="6">
        <v>1</v>
      </c>
      <c r="F6" s="7">
        <v>43449</v>
      </c>
      <c r="G6" s="7">
        <v>45291</v>
      </c>
      <c r="H6" s="8">
        <v>420000</v>
      </c>
      <c r="I6" s="9" t="s">
        <v>24</v>
      </c>
    </row>
    <row r="7" spans="1:9" ht="21" customHeight="1" x14ac:dyDescent="0.2">
      <c r="A7" s="2">
        <f>IFERROR(VLOOKUP(B7,'[1]DADOS (OCULTAR)'!$P$3:$R$53,3,0),"")</f>
        <v>7267476001023</v>
      </c>
      <c r="B7" s="3" t="s">
        <v>9</v>
      </c>
      <c r="C7" s="4" t="s">
        <v>13</v>
      </c>
      <c r="D7" s="5" t="s">
        <v>14</v>
      </c>
      <c r="E7" s="6">
        <v>2</v>
      </c>
      <c r="F7" s="7">
        <v>43525</v>
      </c>
      <c r="G7" s="7">
        <v>45291</v>
      </c>
      <c r="H7" s="8">
        <v>288000</v>
      </c>
      <c r="I7" s="9" t="s">
        <v>25</v>
      </c>
    </row>
    <row r="8" spans="1:9" ht="21" customHeight="1" x14ac:dyDescent="0.2">
      <c r="A8" s="2">
        <f>IFERROR(VLOOKUP(B8,'[1]DADOS (OCULTAR)'!$P$3:$R$53,3,0),"")</f>
        <v>7267476001023</v>
      </c>
      <c r="B8" s="3" t="s">
        <v>9</v>
      </c>
      <c r="C8" s="4" t="s">
        <v>26</v>
      </c>
      <c r="D8" s="5" t="s">
        <v>27</v>
      </c>
      <c r="E8" s="6">
        <v>2</v>
      </c>
      <c r="F8" s="7">
        <v>43525</v>
      </c>
      <c r="G8" s="7">
        <v>45291</v>
      </c>
      <c r="H8" s="8">
        <v>288000</v>
      </c>
      <c r="I8" s="9" t="s">
        <v>28</v>
      </c>
    </row>
    <row r="9" spans="1:9" ht="21" customHeight="1" x14ac:dyDescent="0.2">
      <c r="A9" s="2">
        <f>IFERROR(VLOOKUP(B9,'[1]DADOS (OCULTAR)'!$P$3:$R$53,3,0),"")</f>
        <v>7267476001023</v>
      </c>
      <c r="B9" s="3" t="s">
        <v>9</v>
      </c>
      <c r="C9" s="4" t="s">
        <v>26</v>
      </c>
      <c r="D9" s="5" t="s">
        <v>29</v>
      </c>
      <c r="E9" s="6">
        <v>1</v>
      </c>
      <c r="F9" s="7">
        <v>43461</v>
      </c>
      <c r="G9" s="7">
        <v>44196</v>
      </c>
      <c r="H9" s="8">
        <v>39000</v>
      </c>
      <c r="I9" s="9" t="s">
        <v>30</v>
      </c>
    </row>
    <row r="10" spans="1:9" ht="21" customHeight="1" x14ac:dyDescent="0.2">
      <c r="A10" s="2">
        <f>IFERROR(VLOOKUP(B10,'[1]DADOS (OCULTAR)'!$P$3:$R$53,3,0),"")</f>
        <v>7267476001023</v>
      </c>
      <c r="B10" s="3" t="s">
        <v>9</v>
      </c>
      <c r="C10" s="4" t="s">
        <v>31</v>
      </c>
      <c r="D10" s="5" t="s">
        <v>32</v>
      </c>
      <c r="E10" s="6">
        <v>2</v>
      </c>
      <c r="F10" s="7">
        <v>43556</v>
      </c>
      <c r="G10" s="7">
        <v>45291</v>
      </c>
      <c r="H10" s="8">
        <v>132000</v>
      </c>
      <c r="I10" s="9" t="s">
        <v>33</v>
      </c>
    </row>
    <row r="11" spans="1:9" ht="21" customHeight="1" x14ac:dyDescent="0.2">
      <c r="A11" s="2">
        <f>IFERROR(VLOOKUP(B11,'[1]DADOS (OCULTAR)'!$P$3:$R$53,3,0),"")</f>
        <v>7267476001023</v>
      </c>
      <c r="B11" s="3" t="s">
        <v>9</v>
      </c>
      <c r="C11" s="4" t="s">
        <v>34</v>
      </c>
      <c r="D11" s="5" t="s">
        <v>35</v>
      </c>
      <c r="E11" s="6">
        <v>2</v>
      </c>
      <c r="F11" s="7">
        <v>43525</v>
      </c>
      <c r="G11" s="7">
        <v>44561</v>
      </c>
      <c r="H11" s="8">
        <v>198000</v>
      </c>
      <c r="I11" s="9" t="s">
        <v>36</v>
      </c>
    </row>
    <row r="12" spans="1:9" ht="21" customHeight="1" x14ac:dyDescent="0.2">
      <c r="A12" s="2">
        <f>IFERROR(VLOOKUP(B12,'[1]DADOS (OCULTAR)'!$P$3:$R$53,3,0),"")</f>
        <v>7267476001023</v>
      </c>
      <c r="B12" s="3" t="s">
        <v>9</v>
      </c>
      <c r="C12" s="4" t="s">
        <v>37</v>
      </c>
      <c r="D12" s="5" t="s">
        <v>38</v>
      </c>
      <c r="E12" s="6">
        <v>1</v>
      </c>
      <c r="F12" s="7">
        <v>43794</v>
      </c>
      <c r="G12" s="7">
        <v>44561</v>
      </c>
      <c r="H12" s="8">
        <v>47700</v>
      </c>
      <c r="I12" s="9" t="s">
        <v>39</v>
      </c>
    </row>
    <row r="13" spans="1:9" ht="21" customHeight="1" x14ac:dyDescent="0.2">
      <c r="A13" s="2">
        <f>IFERROR(VLOOKUP(B13,'[1]DADOS (OCULTAR)'!$P$3:$R$53,3,0),"")</f>
        <v>7267476001023</v>
      </c>
      <c r="B13" s="3" t="s">
        <v>9</v>
      </c>
      <c r="C13" s="4" t="s">
        <v>40</v>
      </c>
      <c r="D13" s="5" t="s">
        <v>41</v>
      </c>
      <c r="E13" s="6">
        <v>1</v>
      </c>
      <c r="F13" s="7">
        <v>43772</v>
      </c>
      <c r="G13" s="7">
        <v>45657</v>
      </c>
      <c r="H13" s="8">
        <v>248080.2</v>
      </c>
      <c r="I13" s="9" t="s">
        <v>42</v>
      </c>
    </row>
    <row r="14" spans="1:9" ht="21" customHeight="1" x14ac:dyDescent="0.2">
      <c r="A14" s="2">
        <f>IFERROR(VLOOKUP(B14,'[1]DADOS (OCULTAR)'!$P$3:$R$53,3,0),"")</f>
        <v>7267476001023</v>
      </c>
      <c r="B14" s="3" t="s">
        <v>9</v>
      </c>
      <c r="C14" s="4" t="s">
        <v>13</v>
      </c>
      <c r="D14" s="5" t="s">
        <v>14</v>
      </c>
      <c r="E14" s="6">
        <v>2</v>
      </c>
      <c r="F14" s="7">
        <v>43525</v>
      </c>
      <c r="G14" s="7">
        <v>45291</v>
      </c>
      <c r="H14" s="8">
        <v>288000</v>
      </c>
      <c r="I14" s="9" t="s">
        <v>43</v>
      </c>
    </row>
    <row r="15" spans="1:9" ht="21" customHeight="1" x14ac:dyDescent="0.2">
      <c r="A15" s="2">
        <f>IFERROR(VLOOKUP(B15,'[1]DADOS (OCULTAR)'!$P$3:$R$53,3,0),"")</f>
        <v>7267476001023</v>
      </c>
      <c r="B15" s="3" t="s">
        <v>9</v>
      </c>
      <c r="C15" s="4" t="s">
        <v>44</v>
      </c>
      <c r="D15" s="5" t="s">
        <v>45</v>
      </c>
      <c r="E15" s="6">
        <v>1</v>
      </c>
      <c r="F15" s="7">
        <v>43794</v>
      </c>
      <c r="G15" s="7">
        <v>44561</v>
      </c>
      <c r="H15" s="8">
        <v>120000</v>
      </c>
      <c r="I15" s="9" t="s">
        <v>46</v>
      </c>
    </row>
    <row r="16" spans="1:9" ht="21" customHeight="1" x14ac:dyDescent="0.2">
      <c r="A16" s="2">
        <f>IFERROR(VLOOKUP(B16,'[1]DADOS (OCULTAR)'!$P$3:$R$53,3,0),"")</f>
        <v>7267476001023</v>
      </c>
      <c r="B16" s="3" t="s">
        <v>9</v>
      </c>
      <c r="C16" s="4" t="s">
        <v>47</v>
      </c>
      <c r="D16" s="5" t="s">
        <v>48</v>
      </c>
      <c r="E16" s="6">
        <v>2</v>
      </c>
      <c r="F16" s="7">
        <v>43111</v>
      </c>
      <c r="G16" s="7">
        <v>45291</v>
      </c>
      <c r="H16" s="8">
        <v>144000</v>
      </c>
      <c r="I16" s="9" t="s">
        <v>49</v>
      </c>
    </row>
    <row r="17" spans="1:9" ht="21" customHeight="1" x14ac:dyDescent="0.2">
      <c r="A17" s="2">
        <f>IFERROR(VLOOKUP(B17,'[1]DADOS (OCULTAR)'!$P$3:$R$53,3,0),"")</f>
        <v>7267476001023</v>
      </c>
      <c r="B17" s="3" t="s">
        <v>9</v>
      </c>
      <c r="C17" s="4" t="s">
        <v>50</v>
      </c>
      <c r="D17" s="5" t="s">
        <v>51</v>
      </c>
      <c r="E17" s="6">
        <v>1</v>
      </c>
      <c r="F17" s="7">
        <v>43713</v>
      </c>
      <c r="G17" s="7">
        <v>44561</v>
      </c>
      <c r="H17" s="8">
        <v>33000</v>
      </c>
      <c r="I17" s="9" t="s">
        <v>52</v>
      </c>
    </row>
    <row r="18" spans="1:9" ht="21" customHeight="1" x14ac:dyDescent="0.2">
      <c r="A18" s="2">
        <f>IFERROR(VLOOKUP(B18,'[1]DADOS (OCULTAR)'!$P$3:$R$53,3,0),"")</f>
        <v>7267476001023</v>
      </c>
      <c r="B18" s="3" t="s">
        <v>9</v>
      </c>
      <c r="C18" s="4" t="s">
        <v>26</v>
      </c>
      <c r="D18" s="5" t="s">
        <v>29</v>
      </c>
      <c r="E18" s="6">
        <v>2</v>
      </c>
      <c r="F18" s="7">
        <v>43773</v>
      </c>
      <c r="G18" s="7">
        <v>44196</v>
      </c>
      <c r="H18" s="8">
        <v>39000</v>
      </c>
      <c r="I18" s="9" t="s">
        <v>53</v>
      </c>
    </row>
    <row r="19" spans="1:9" ht="21" customHeight="1" x14ac:dyDescent="0.2">
      <c r="A19" s="2">
        <f>IFERROR(VLOOKUP(B19,'[1]DADOS (OCULTAR)'!$P$3:$R$53,3,0),"")</f>
        <v>7267476001023</v>
      </c>
      <c r="B19" s="3" t="s">
        <v>9</v>
      </c>
      <c r="C19" s="4" t="s">
        <v>10</v>
      </c>
      <c r="D19" s="5" t="s">
        <v>11</v>
      </c>
      <c r="E19" s="6">
        <v>2</v>
      </c>
      <c r="F19" s="7">
        <v>43367</v>
      </c>
      <c r="G19" s="7">
        <v>44098</v>
      </c>
      <c r="H19" s="8">
        <v>10200</v>
      </c>
      <c r="I19" s="9" t="s">
        <v>54</v>
      </c>
    </row>
    <row r="20" spans="1:9" ht="21" customHeight="1" x14ac:dyDescent="0.2">
      <c r="A20" s="2">
        <f>IFERROR(VLOOKUP(B20,'[1]DADOS (OCULTAR)'!$P$3:$R$53,3,0),"")</f>
        <v>7267476001023</v>
      </c>
      <c r="B20" s="3" t="s">
        <v>9</v>
      </c>
      <c r="C20" s="4" t="s">
        <v>55</v>
      </c>
      <c r="D20" s="5" t="s">
        <v>56</v>
      </c>
      <c r="E20" s="6">
        <v>1</v>
      </c>
      <c r="F20" s="7">
        <v>43794</v>
      </c>
      <c r="G20" s="7">
        <v>44561</v>
      </c>
      <c r="H20" s="8">
        <v>248080.2</v>
      </c>
      <c r="I20" s="9" t="s">
        <v>57</v>
      </c>
    </row>
    <row r="21" spans="1:9" ht="21" customHeight="1" x14ac:dyDescent="0.2">
      <c r="A21" s="2">
        <f>IFERROR(VLOOKUP(B21,'[1]DADOS (OCULTAR)'!$P$3:$R$53,3,0),"")</f>
        <v>7267476001023</v>
      </c>
      <c r="B21" s="3" t="s">
        <v>9</v>
      </c>
      <c r="C21" s="4" t="s">
        <v>58</v>
      </c>
      <c r="D21" s="5" t="s">
        <v>59</v>
      </c>
      <c r="E21" s="6">
        <v>1</v>
      </c>
      <c r="F21" s="7">
        <v>43852</v>
      </c>
      <c r="G21" s="7">
        <v>44561</v>
      </c>
      <c r="H21" s="8">
        <v>203090</v>
      </c>
      <c r="I21" s="9" t="s">
        <v>60</v>
      </c>
    </row>
    <row r="22" spans="1:9" ht="21" customHeight="1" x14ac:dyDescent="0.2">
      <c r="A22" s="2">
        <f>IFERROR(VLOOKUP(B22,'[1]DADOS (OCULTAR)'!$P$3:$R$53,3,0),"")</f>
        <v>7267476001023</v>
      </c>
      <c r="B22" s="3" t="s">
        <v>9</v>
      </c>
      <c r="C22" s="4" t="s">
        <v>61</v>
      </c>
      <c r="D22" s="5" t="s">
        <v>62</v>
      </c>
      <c r="E22" s="6">
        <v>1</v>
      </c>
      <c r="F22" s="7">
        <v>43895</v>
      </c>
      <c r="G22" s="7">
        <v>44561</v>
      </c>
      <c r="H22" s="8">
        <v>42000</v>
      </c>
      <c r="I22" s="9" t="s">
        <v>63</v>
      </c>
    </row>
    <row r="23" spans="1:9" ht="21" customHeight="1" x14ac:dyDescent="0.2">
      <c r="A23" s="2">
        <f>IFERROR(VLOOKUP(B23,'[1]DADOS (OCULTAR)'!$P$3:$R$53,3,0),"")</f>
        <v>7267476001023</v>
      </c>
      <c r="B23" s="3" t="s">
        <v>9</v>
      </c>
      <c r="C23" s="4">
        <v>23098480000170</v>
      </c>
      <c r="D23" s="5" t="s">
        <v>64</v>
      </c>
      <c r="E23" s="6">
        <v>1</v>
      </c>
      <c r="F23" s="7">
        <v>43713</v>
      </c>
      <c r="G23" s="7">
        <v>44561</v>
      </c>
      <c r="H23" s="8">
        <v>43407.9</v>
      </c>
      <c r="I23" s="9" t="s">
        <v>65</v>
      </c>
    </row>
    <row r="24" spans="1:9" ht="21" customHeight="1" x14ac:dyDescent="0.2">
      <c r="A24" s="2">
        <f>IFERROR(VLOOKUP(B24,'[1]DADOS (OCULTAR)'!$P$3:$R$53,3,0),"")</f>
        <v>7267476001023</v>
      </c>
      <c r="B24" s="3" t="s">
        <v>9</v>
      </c>
      <c r="C24" s="4" t="s">
        <v>66</v>
      </c>
      <c r="D24" s="5" t="s">
        <v>67</v>
      </c>
      <c r="E24" s="6">
        <v>1</v>
      </c>
      <c r="F24" s="7">
        <v>43470</v>
      </c>
      <c r="G24" s="7">
        <v>44203</v>
      </c>
      <c r="H24" s="8">
        <v>24000</v>
      </c>
      <c r="I24" s="9" t="s">
        <v>68</v>
      </c>
    </row>
    <row r="25" spans="1:9" ht="21" customHeight="1" x14ac:dyDescent="0.2">
      <c r="A25" s="2" t="str">
        <f>IFERROR(VLOOKUP(B25,'[1]DADOS (OCULTAR)'!$P$3:$R$53,3,0),"")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(OCULTAR)'!$P$3:$R$53,3,0),"")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(OCULTAR)'!$P$3:$R$53,3,0),"")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(OCULTAR)'!$P$3:$R$53,3,0),"")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(OCULTAR)'!$P$3:$R$53,3,0),"")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(OCULTAR)'!$P$3:$R$53,3,0),"")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(OCULTAR)'!$P$3:$R$53,3,0),"")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(OCULTAR)'!$P$3:$R$53,3,0),"")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(OCULTAR)'!$P$3:$R$53,3,0),"")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(OCULTAR)'!$P$3:$R$53,3,0),"")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(OCULTAR)'!$P$3:$R$53,3,0),"")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(OCULTAR)'!$P$3:$R$53,3,0),"")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(OCULTAR)'!$P$3:$R$53,3,0),"")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(OCULTAR)'!$P$3:$R$53,3,0),"")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(OCULTAR)'!$P$3:$R$53,3,0),"")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(OCULTAR)'!$P$3:$R$53,3,0),"")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(OCULTAR)'!$P$3:$R$53,3,0),"")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(OCULTAR)'!$P$3:$R$53,3,0),"")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(OCULTAR)'!$P$3:$R$53,3,0),"")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(OCULTAR)'!$P$3:$R$53,3,0),"")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(OCULTAR)'!$P$3:$R$53,3,0),"")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(OCULTAR)'!$P$3:$R$53,3,0),"")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(OCULTAR)'!$P$3:$R$53,3,0),"")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(OCULTAR)'!$P$3:$R$53,3,0),"")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(OCULTAR)'!$P$3:$R$53,3,0),"")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(OCULTAR)'!$P$3:$R$53,3,0),"")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(OCULTAR)'!$P$3:$R$53,3,0),"")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(OCULTAR)'!$P$3:$R$53,3,0),"")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(OCULTAR)'!$P$3:$R$53,3,0),"")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(OCULTAR)'!$P$3:$R$53,3,0),"")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(OCULTAR)'!$P$3:$R$53,3,0),"")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(OCULTAR)'!$P$3:$R$53,3,0),"")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(OCULTAR)'!$P$3:$R$53,3,0),"")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(OCULTAR)'!$P$3:$R$53,3,0),"")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(OCULTAR)'!$P$3:$R$53,3,0),"")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(OCULTAR)'!$P$3:$R$53,3,0),"")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(OCULTAR)'!$P$3:$R$53,3,0),"")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(OCULTAR)'!$P$3:$R$53,3,0),"")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(OCULTAR)'!$P$3:$R$53,3,0),"")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(OCULTAR)'!$P$3:$R$53,3,0),"")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(OCULTAR)'!$P$3:$R$53,3,0),"")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(OCULTAR)'!$P$3:$R$53,3,0),"")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(OCULTAR)'!$P$3:$R$53,3,0),"")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(OCULTAR)'!$P$3:$R$53,3,0),"")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(OCULTAR)'!$P$3:$R$53,3,0),"")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(OCULTAR)'!$P$3:$R$53,3,0),"")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(OCULTAR)'!$P$3:$R$53,3,0),"")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(OCULTAR)'!$P$3:$R$53,3,0),"")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(OCULTAR)'!$P$3:$R$53,3,0),"")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(OCULTAR)'!$P$3:$R$53,3,0),"")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(OCULTAR)'!$P$3:$R$53,3,0),"")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(OCULTAR)'!$P$3:$R$53,3,0),"")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(OCULTAR)'!$P$3:$R$53,3,0),"")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(OCULTAR)'!$P$3:$R$53,3,0),"")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(OCULTAR)'!$P$3:$R$53,3,0),"")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(OCULTAR)'!$P$3:$R$53,3,0),"")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(OCULTAR)'!$P$3:$R$53,3,0),"")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(OCULTAR)'!$P$3:$R$53,3,0),"")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(OCULTAR)'!$P$3:$R$53,3,0),"")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(OCULTAR)'!$P$3:$R$53,3,0),"")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(OCULTAR)'!$P$3:$R$53,3,0),"")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(OCULTAR)'!$P$3:$R$53,3,0),"")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(OCULTAR)'!$P$3:$R$53,3,0),"")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(OCULTAR)'!$P$3:$R$53,3,0),"")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(OCULTAR)'!$P$3:$R$53,3,0),"")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(OCULTAR)'!$P$3:$R$53,3,0),"")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(OCULTAR)'!$P$3:$R$53,3,0),"")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(OCULTAR)'!$P$3:$R$53,3,0),"")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(OCULTAR)'!$P$3:$R$53,3,0),"")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(OCULTAR)'!$P$3:$R$53,3,0),"")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(OCULTAR)'!$P$3:$R$53,3,0),"")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(OCULTAR)'!$P$3:$R$53,3,0),"")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(OCULTAR)'!$P$3:$R$53,3,0),"")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(OCULTAR)'!$P$3:$R$53,3,0),"")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(OCULTAR)'!$P$3:$R$53,3,0),"")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(OCULTAR)'!$P$3:$R$53,3,0),"")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(OCULTAR)'!$P$3:$R$53,3,0),"")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(OCULTAR)'!$P$3:$R$53,3,0),"")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(OCULTAR)'!$P$3:$R$53,3,0),"")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(OCULTAR)'!$P$3:$R$53,3,0),"")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(OCULTAR)'!$P$3:$R$53,3,0),"")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(OCULTAR)'!$P$3:$R$53,3,0),"")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(OCULTAR)'!$P$3:$R$53,3,0),"")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(OCULTAR)'!$P$3:$R$53,3,0),"")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(OCULTAR)'!$P$3:$R$53,3,0),"")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(OCULTAR)'!$P$3:$R$53,3,0),"")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(OCULTAR)'!$P$3:$R$53,3,0),"")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(OCULTAR)'!$P$3:$R$53,3,0),"")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(OCULTAR)'!$P$3:$R$53,3,0),"")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(OCULTAR)'!$P$3:$R$53,3,0),"")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(OCULTAR)'!$P$3:$R$53,3,0),"")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(OCULTAR)'!$P$3:$R$53,3,0),"")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(OCULTAR)'!$P$3:$R$53,3,0),"")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(OCULTAR)'!$P$3:$R$53,3,0),"")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(OCULTAR)'!$P$3:$R$53,3,0),"")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(OCULTAR)'!$P$3:$R$53,3,0),"")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(OCULTAR)'!$P$3:$R$53,3,0),"")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(OCULTAR)'!$P$3:$R$53,3,0),"")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(OCULTAR)'!$P$3:$R$53,3,0),"")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(OCULTAR)'!$P$3:$R$53,3,0),"")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(OCULTAR)'!$P$3:$R$53,3,0),"")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(OCULTAR)'!$P$3:$R$53,3,0),"")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(OCULTAR)'!$P$3:$R$53,3,0),"")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(OCULTAR)'!$P$3:$R$53,3,0),"")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(OCULTAR)'!$P$3:$R$53,3,0),"")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(OCULTAR)'!$P$3:$R$53,3,0),"")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(OCULTAR)'!$P$3:$R$53,3,0),"")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(OCULTAR)'!$P$3:$R$53,3,0),"")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(OCULTAR)'!$P$3:$R$53,3,0),"")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(OCULTAR)'!$P$3:$R$53,3,0),"")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(OCULTAR)'!$P$3:$R$53,3,0),"")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(OCULTAR)'!$P$3:$R$53,3,0),"")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(OCULTAR)'!$P$3:$R$53,3,0),"")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(OCULTAR)'!$P$3:$R$53,3,0),"")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(OCULTAR)'!$P$3:$R$53,3,0),"")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(OCULTAR)'!$P$3:$R$53,3,0),"")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(OCULTAR)'!$P$3:$R$53,3,0),"")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(OCULTAR)'!$P$3:$R$53,3,0),"")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(OCULTAR)'!$P$3:$R$53,3,0),"")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(OCULTAR)'!$P$3:$R$53,3,0),"")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(OCULTAR)'!$P$3:$R$53,3,0),"")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(OCULTAR)'!$P$3:$R$53,3,0),"")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(OCULTAR)'!$P$3:$R$53,3,0),"")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(OCULTAR)'!$P$3:$R$53,3,0),"")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(OCULTAR)'!$P$3:$R$53,3,0),"")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(OCULTAR)'!$P$3:$R$53,3,0),"")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(OCULTAR)'!$P$3:$R$53,3,0),"")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(OCULTAR)'!$P$3:$R$53,3,0),"")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(OCULTAR)'!$P$3:$R$53,3,0),"")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(OCULTAR)'!$P$3:$R$53,3,0),"")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(OCULTAR)'!$P$3:$R$53,3,0),"")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(OCULTAR)'!$P$3:$R$53,3,0),"")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(OCULTAR)'!$P$3:$R$53,3,0),"")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(OCULTAR)'!$P$3:$R$53,3,0),"")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(OCULTAR)'!$P$3:$R$53,3,0),"")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(OCULTAR)'!$P$3:$R$53,3,0),"")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(OCULTAR)'!$P$3:$R$53,3,0),"")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(OCULTAR)'!$P$3:$R$53,3,0),"")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(OCULTAR)'!$P$3:$R$53,3,0),"")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(OCULTAR)'!$P$3:$R$53,3,0),"")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(OCULTAR)'!$P$3:$R$53,3,0),"")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(OCULTAR)'!$P$3:$R$53,3,0),"")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(OCULTAR)'!$P$3:$R$53,3,0),"")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(OCULTAR)'!$P$3:$R$53,3,0),"")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(OCULTAR)'!$P$3:$R$53,3,0),"")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(OCULTAR)'!$P$3:$R$53,3,0),"")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(OCULTAR)'!$P$3:$R$53,3,0),"")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(OCULTAR)'!$P$3:$R$53,3,0),"")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(OCULTAR)'!$P$3:$R$53,3,0),"")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(OCULTAR)'!$P$3:$R$53,3,0),"")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(OCULTAR)'!$P$3:$R$53,3,0),"")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(OCULTAR)'!$P$3:$R$53,3,0),"")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(OCULTAR)'!$P$3:$R$53,3,0),"")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(OCULTAR)'!$P$3:$R$53,3,0),"")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(OCULTAR)'!$P$3:$R$53,3,0),"")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(OCULTAR)'!$P$3:$R$53,3,0),"")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(OCULTAR)'!$P$3:$R$53,3,0),"")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(OCULTAR)'!$P$3:$R$53,3,0),"")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(OCULTAR)'!$P$3:$R$53,3,0),"")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(OCULTAR)'!$P$3:$R$53,3,0),"")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(OCULTAR)'!$P$3:$R$53,3,0),"")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(OCULTAR)'!$P$3:$R$53,3,0),"")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(OCULTAR)'!$P$3:$R$53,3,0),"")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(OCULTAR)'!$P$3:$R$53,3,0),"")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(OCULTAR)'!$P$3:$R$53,3,0),"")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(OCULTAR)'!$P$3:$R$53,3,0),"")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(OCULTAR)'!$P$3:$R$53,3,0),"")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(OCULTAR)'!$P$3:$R$53,3,0),"")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(OCULTAR)'!$P$3:$R$53,3,0),"")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(OCULTAR)'!$P$3:$R$53,3,0),"")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(OCULTAR)'!$P$3:$R$53,3,0),"")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(OCULTAR)'!$P$3:$R$53,3,0),"")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(OCULTAR)'!$P$3:$R$53,3,0),"")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(OCULTAR)'!$P$3:$R$53,3,0),"")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(OCULTAR)'!$P$3:$R$53,3,0),"")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(OCULTAR)'!$P$3:$R$53,3,0),"")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(OCULTAR)'!$P$3:$R$53,3,0),"")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(OCULTAR)'!$P$3:$R$53,3,0),"")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(OCULTAR)'!$P$3:$R$53,3,0),"")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(OCULTAR)'!$P$3:$R$53,3,0),"")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(OCULTAR)'!$P$3:$R$53,3,0),"")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(OCULTAR)'!$P$3:$R$53,3,0),"")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(OCULTAR)'!$P$3:$R$53,3,0),"")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(OCULTAR)'!$P$3:$R$53,3,0),"")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(OCULTAR)'!$P$3:$R$53,3,0),"")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(OCULTAR)'!$P$3:$R$53,3,0),"")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(OCULTAR)'!$P$3:$R$53,3,0),"")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(OCULTAR)'!$P$3:$R$53,3,0),"")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(OCULTAR)'!$P$3:$R$53,3,0),"")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(OCULTAR)'!$P$3:$R$53,3,0),"")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(OCULTAR)'!$P$3:$R$53,3,0),"")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(OCULTAR)'!$P$3:$R$53,3,0),"")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(OCULTAR)'!$P$3:$R$53,3,0),"")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(OCULTAR)'!$P$3:$R$53,3,0),"")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(OCULTAR)'!$P$3:$R$53,3,0),"")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(OCULTAR)'!$P$3:$R$53,3,0),"")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(OCULTAR)'!$P$3:$R$53,3,0),"")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(OCULTAR)'!$P$3:$R$53,3,0),"")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(OCULTAR)'!$P$3:$R$53,3,0),"")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(OCULTAR)'!$P$3:$R$53,3,0),"")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(OCULTAR)'!$P$3:$R$53,3,0),"")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(OCULTAR)'!$P$3:$R$53,3,0),"")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(OCULTAR)'!$P$3:$R$53,3,0),"")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(OCULTAR)'!$P$3:$R$53,3,0),"")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(OCULTAR)'!$P$3:$R$53,3,0),"")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(OCULTAR)'!$P$3:$R$53,3,0),"")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(OCULTAR)'!$P$3:$R$53,3,0),"")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(OCULTAR)'!$P$3:$R$53,3,0),"")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(OCULTAR)'!$P$3:$R$53,3,0),"")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(OCULTAR)'!$P$3:$R$53,3,0),"")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(OCULTAR)'!$P$3:$R$53,3,0),"")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(OCULTAR)'!$P$3:$R$53,3,0),"")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(OCULTAR)'!$P$3:$R$53,3,0),"")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(OCULTAR)'!$P$3:$R$53,3,0),"")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(OCULTAR)'!$P$3:$R$53,3,0),"")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(OCULTAR)'!$P$3:$R$53,3,0),"")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(OCULTAR)'!$P$3:$R$53,3,0),"")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(OCULTAR)'!$P$3:$R$53,3,0),"")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(OCULTAR)'!$P$3:$R$53,3,0),"")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(OCULTAR)'!$P$3:$R$53,3,0),"")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(OCULTAR)'!$P$3:$R$53,3,0),"")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(OCULTAR)'!$P$3:$R$53,3,0),"")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(OCULTAR)'!$P$3:$R$53,3,0),"")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(OCULTAR)'!$P$3:$R$53,3,0),"")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(OCULTAR)'!$P$3:$R$53,3,0),"")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(OCULTAR)'!$P$3:$R$53,3,0),"")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(OCULTAR)'!$P$3:$R$53,3,0),"")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(OCULTAR)'!$P$3:$R$53,3,0),"")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(OCULTAR)'!$P$3:$R$53,3,0),"")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(OCULTAR)'!$P$3:$R$53,3,0),"")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(OCULTAR)'!$P$3:$R$53,3,0),"")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(OCULTAR)'!$P$3:$R$53,3,0),"")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(OCULTAR)'!$P$3:$R$53,3,0),"")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(OCULTAR)'!$P$3:$R$53,3,0),"")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(OCULTAR)'!$P$3:$R$53,3,0),"")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(OCULTAR)'!$P$3:$R$53,3,0),"")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(OCULTAR)'!$P$3:$R$53,3,0),"")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(OCULTAR)'!$P$3:$R$53,3,0),"")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(OCULTAR)'!$P$3:$R$53,3,0),"")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(OCULTAR)'!$P$3:$R$53,3,0),"")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(OCULTAR)'!$P$3:$R$53,3,0),"")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(OCULTAR)'!$P$3:$R$53,3,0),"")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(OCULTAR)'!$P$3:$R$53,3,0),"")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(OCULTAR)'!$P$3:$R$53,3,0),"")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(OCULTAR)'!$P$3:$R$53,3,0),"")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(OCULTAR)'!$P$3:$R$53,3,0),"")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(OCULTAR)'!$P$3:$R$53,3,0),"")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(OCULTAR)'!$P$3:$R$53,3,0),"")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(OCULTAR)'!$P$3:$R$53,3,0),"")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(OCULTAR)'!$P$3:$R$53,3,0),"")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(OCULTAR)'!$P$3:$R$53,3,0),"")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(OCULTAR)'!$P$3:$R$53,3,0),"")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(OCULTAR)'!$P$3:$R$53,3,0),"")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(OCULTAR)'!$P$3:$R$53,3,0),"")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(OCULTAR)'!$P$3:$R$53,3,0),"")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(OCULTAR)'!$P$3:$R$53,3,0),"")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(OCULTAR)'!$P$3:$R$53,3,0),"")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(OCULTAR)'!$P$3:$R$53,3,0),"")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(OCULTAR)'!$P$3:$R$53,3,0),"")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(OCULTAR)'!$P$3:$R$53,3,0),"")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(OCULTAR)'!$P$3:$R$53,3,0),"")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(OCULTAR)'!$P$3:$R$53,3,0),"")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(OCULTAR)'!$P$3:$R$53,3,0),"")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(OCULTAR)'!$P$3:$R$53,3,0),"")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(OCULTAR)'!$P$3:$R$53,3,0),"")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(OCULTAR)'!$P$3:$R$53,3,0),"")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(OCULTAR)'!$P$3:$R$53,3,0),"")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(OCULTAR)'!$P$3:$R$53,3,0),"")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(OCULTAR)'!$P$3:$R$53,3,0),"")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(OCULTAR)'!$P$3:$R$53,3,0),"")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(OCULTAR)'!$P$3:$R$53,3,0),"")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(OCULTAR)'!$P$3:$R$53,3,0),"")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(OCULTAR)'!$P$3:$R$53,3,0),"")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(OCULTAR)'!$P$3:$R$53,3,0),"")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(OCULTAR)'!$P$3:$R$53,3,0),"")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(OCULTAR)'!$P$3:$R$53,3,0),"")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(OCULTAR)'!$P$3:$R$53,3,0),"")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(OCULTAR)'!$P$3:$R$53,3,0),"")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(OCULTAR)'!$P$3:$R$53,3,0),"")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(OCULTAR)'!$P$3:$R$53,3,0),"")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(OCULTAR)'!$P$3:$R$53,3,0),"")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(OCULTAR)'!$P$3:$R$53,3,0),"")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(OCULTAR)'!$P$3:$R$53,3,0),"")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(OCULTAR)'!$P$3:$R$53,3,0),"")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(OCULTAR)'!$P$3:$R$53,3,0),"")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(OCULTAR)'!$P$3:$R$53,3,0),"")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(OCULTAR)'!$P$3:$R$53,3,0),"")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(OCULTAR)'!$P$3:$R$53,3,0),"")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(OCULTAR)'!$P$3:$R$53,3,0),"")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(OCULTAR)'!$P$3:$R$53,3,0),"")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(OCULTAR)'!$P$3:$R$53,3,0),"")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(OCULTAR)'!$P$3:$R$53,3,0),"")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(OCULTAR)'!$P$3:$R$53,3,0),"")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(OCULTAR)'!$P$3:$R$53,3,0),"")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(OCULTAR)'!$P$3:$R$53,3,0),"")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(OCULTAR)'!$P$3:$R$53,3,0),"")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(OCULTAR)'!$P$3:$R$53,3,0),"")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(OCULTAR)'!$P$3:$R$53,3,0),"")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(OCULTAR)'!$P$3:$R$53,3,0),"")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(OCULTAR)'!$P$3:$R$53,3,0),"")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(OCULTAR)'!$P$3:$R$53,3,0),"")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(OCULTAR)'!$P$3:$R$53,3,0),"")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(OCULTAR)'!$P$3:$R$53,3,0),"")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(OCULTAR)'!$P$3:$R$53,3,0),"")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(OCULTAR)'!$P$3:$R$53,3,0),"")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(OCULTAR)'!$P$3:$R$53,3,0),"")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(OCULTAR)'!$P$3:$R$53,3,0),"")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(OCULTAR)'!$P$3:$R$53,3,0),"")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(OCULTAR)'!$P$3:$R$53,3,0),"")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(OCULTAR)'!$P$3:$R$53,3,0),"")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(OCULTAR)'!$P$3:$R$53,3,0),"")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(OCULTAR)'!$P$3:$R$53,3,0),"")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(OCULTAR)'!$P$3:$R$53,3,0),"")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(OCULTAR)'!$P$3:$R$53,3,0),"")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(OCULTAR)'!$P$3:$R$53,3,0),"")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(OCULTAR)'!$P$3:$R$53,3,0),"")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(OCULTAR)'!$P$3:$R$53,3,0),"")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(OCULTAR)'!$P$3:$R$53,3,0),"")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(OCULTAR)'!$P$3:$R$53,3,0),"")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(OCULTAR)'!$P$3:$R$53,3,0),"")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(OCULTAR)'!$P$3:$R$53,3,0),"")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(OCULTAR)'!$P$3:$R$53,3,0),"")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(OCULTAR)'!$P$3:$R$53,3,0),"")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(OCULTAR)'!$P$3:$R$53,3,0),"")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(OCULTAR)'!$P$3:$R$53,3,0),"")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(OCULTAR)'!$P$3:$R$53,3,0),"")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(OCULTAR)'!$P$3:$R$53,3,0),"")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(OCULTAR)'!$P$3:$R$53,3,0),"")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(OCULTAR)'!$P$3:$R$53,3,0),"")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(OCULTAR)'!$P$3:$R$53,3,0),"")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(OCULTAR)'!$P$3:$R$53,3,0),"")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(OCULTAR)'!$P$3:$R$53,3,0),"")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(OCULTAR)'!$P$3:$R$53,3,0),"")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(OCULTAR)'!$P$3:$R$53,3,0),"")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(OCULTAR)'!$P$3:$R$53,3,0),"")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(OCULTAR)'!$P$3:$R$53,3,0),"")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(OCULTAR)'!$P$3:$R$53,3,0),"")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(OCULTAR)'!$P$3:$R$53,3,0),"")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(OCULTAR)'!$P$3:$R$53,3,0),"")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(OCULTAR)'!$P$3:$R$53,3,0),"")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(OCULTAR)'!$P$3:$R$53,3,0),"")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(OCULTAR)'!$P$3:$R$53,3,0),"")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(OCULTAR)'!$P$3:$R$53,3,0),"")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(OCULTAR)'!$P$3:$R$53,3,0),"")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(OCULTAR)'!$P$3:$R$53,3,0),"")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(OCULTAR)'!$P$3:$R$53,3,0),"")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(OCULTAR)'!$P$3:$R$53,3,0),"")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(OCULTAR)'!$P$3:$R$53,3,0),"")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(OCULTAR)'!$P$3:$R$53,3,0),"")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(OCULTAR)'!$P$3:$R$53,3,0),"")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(OCULTAR)'!$P$3:$R$53,3,0),"")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(OCULTAR)'!$P$3:$R$53,3,0),"")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(OCULTAR)'!$P$3:$R$53,3,0),"")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(OCULTAR)'!$P$3:$R$53,3,0),"")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(OCULTAR)'!$P$3:$R$53,3,0),"")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(OCULTAR)'!$P$3:$R$53,3,0),"")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(OCULTAR)'!$P$3:$R$53,3,0),"")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(OCULTAR)'!$P$3:$R$53,3,0),"")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(OCULTAR)'!$P$3:$R$53,3,0),"")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(OCULTAR)'!$P$3:$R$53,3,0),"")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(OCULTAR)'!$P$3:$R$53,3,0),"")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(OCULTAR)'!$P$3:$R$53,3,0),"")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(OCULTAR)'!$P$3:$R$53,3,0),"")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(OCULTAR)'!$P$3:$R$53,3,0),"")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(OCULTAR)'!$P$3:$R$53,3,0),"")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(OCULTAR)'!$P$3:$R$53,3,0),"")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(OCULTAR)'!$P$3:$R$53,3,0),"")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(OCULTAR)'!$P$3:$R$53,3,0),"")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(OCULTAR)'!$P$3:$R$53,3,0),"")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(OCULTAR)'!$P$3:$R$53,3,0),"")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(OCULTAR)'!$P$3:$R$53,3,0),"")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(OCULTAR)'!$P$3:$R$53,3,0),"")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(OCULTAR)'!$P$3:$R$53,3,0),"")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(OCULTAR)'!$P$3:$R$53,3,0),"")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(OCULTAR)'!$P$3:$R$53,3,0),"")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(OCULTAR)'!$P$3:$R$53,3,0),"")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(OCULTAR)'!$P$3:$R$53,3,0),"")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(OCULTAR)'!$P$3:$R$53,3,0),"")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(OCULTAR)'!$P$3:$R$53,3,0),"")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(OCULTAR)'!$P$3:$R$53,3,0),"")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(OCULTAR)'!$P$3:$R$53,3,0),"")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(OCULTAR)'!$P$3:$R$53,3,0),"")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(OCULTAR)'!$P$3:$R$53,3,0),"")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(OCULTAR)'!$P$3:$R$53,3,0),"")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(OCULTAR)'!$P$3:$R$53,3,0),"")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(OCULTAR)'!$P$3:$R$53,3,0),"")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(OCULTAR)'!$P$3:$R$53,3,0),"")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(OCULTAR)'!$P$3:$R$53,3,0),"")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(OCULTAR)'!$P$3:$R$53,3,0),"")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(OCULTAR)'!$P$3:$R$53,3,0),"")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(OCULTAR)'!$P$3:$R$53,3,0),"")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(OCULTAR)'!$P$3:$R$53,3,0),"")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(OCULTAR)'!$P$3:$R$53,3,0),"")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(OCULTAR)'!$P$3:$R$53,3,0),"")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(OCULTAR)'!$P$3:$R$53,3,0),"")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(OCULTAR)'!$P$3:$R$53,3,0),"")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(OCULTAR)'!$P$3:$R$53,3,0),"")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(OCULTAR)'!$P$3:$R$53,3,0),"")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(OCULTAR)'!$P$3:$R$53,3,0),"")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(OCULTAR)'!$P$3:$R$53,3,0),"")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(OCULTAR)'!$P$3:$R$53,3,0),"")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(OCULTAR)'!$P$3:$R$53,3,0),"")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(OCULTAR)'!$P$3:$R$53,3,0),"")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(OCULTAR)'!$P$3:$R$53,3,0),"")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(OCULTAR)'!$P$3:$R$53,3,0),"")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(OCULTAR)'!$P$3:$R$53,3,0),"")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(OCULTAR)'!$P$3:$R$53,3,0),"")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(OCULTAR)'!$P$3:$R$53,3,0),"")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(OCULTAR)'!$P$3:$R$53,3,0),"")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(OCULTAR)'!$P$3:$R$53,3,0),"")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(OCULTAR)'!$P$3:$R$53,3,0),"")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(OCULTAR)'!$P$3:$R$53,3,0),"")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(OCULTAR)'!$P$3:$R$53,3,0),"")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(OCULTAR)'!$P$3:$R$53,3,0),"")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(OCULTAR)'!$P$3:$R$53,3,0),"")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(OCULTAR)'!$P$3:$R$53,3,0),"")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(OCULTAR)'!$P$3:$R$53,3,0),"")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(OCULTAR)'!$P$3:$R$53,3,0),"")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(OCULTAR)'!$P$3:$R$53,3,0),"")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(OCULTAR)'!$P$3:$R$53,3,0),"")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(OCULTAR)'!$P$3:$R$53,3,0),"")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(OCULTAR)'!$P$3:$R$53,3,0),"")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(OCULTAR)'!$P$3:$R$53,3,0),"")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(OCULTAR)'!$P$3:$R$53,3,0),"")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(OCULTAR)'!$P$3:$R$53,3,0),"")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(OCULTAR)'!$P$3:$R$53,3,0),"")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(OCULTAR)'!$P$3:$R$53,3,0),"")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(OCULTAR)'!$P$3:$R$53,3,0),"")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(OCULTAR)'!$P$3:$R$53,3,0),"")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(OCULTAR)'!$P$3:$R$53,3,0),"")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(OCULTAR)'!$P$3:$R$53,3,0),"")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(OCULTAR)'!$P$3:$R$53,3,0),"")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(OCULTAR)'!$P$3:$R$53,3,0),"")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(OCULTAR)'!$P$3:$R$53,3,0),"")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(OCULTAR)'!$P$3:$R$53,3,0),"")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(OCULTAR)'!$P$3:$R$53,3,0),"")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(OCULTAR)'!$P$3:$R$53,3,0),"")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(OCULTAR)'!$P$3:$R$53,3,0),"")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(OCULTAR)'!$P$3:$R$53,3,0),"")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(OCULTAR)'!$P$3:$R$53,3,0),"")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(OCULTAR)'!$P$3:$R$53,3,0),"")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(OCULTAR)'!$P$3:$R$53,3,0),"")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(OCULTAR)'!$P$3:$R$53,3,0),"")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(OCULTAR)'!$P$3:$R$53,3,0),"")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(OCULTAR)'!$P$3:$R$53,3,0),"")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(OCULTAR)'!$P$3:$R$53,3,0),"")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(OCULTAR)'!$P$3:$R$53,3,0),"")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(OCULTAR)'!$P$3:$R$53,3,0),"")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(OCULTAR)'!$P$3:$R$53,3,0),"")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(OCULTAR)'!$P$3:$R$53,3,0),"")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(OCULTAR)'!$P$3:$R$53,3,0),"")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(OCULTAR)'!$P$3:$R$53,3,0),"")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(OCULTAR)'!$P$3:$R$53,3,0),"")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(OCULTAR)'!$P$3:$R$53,3,0),"")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(OCULTAR)'!$P$3:$R$53,3,0),"")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(OCULTAR)'!$P$3:$R$53,3,0),"")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(OCULTAR)'!$P$3:$R$53,3,0),"")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(OCULTAR)'!$P$3:$R$53,3,0),"")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(OCULTAR)'!$P$3:$R$53,3,0),"")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(OCULTAR)'!$P$3:$R$53,3,0),"")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(OCULTAR)'!$P$3:$R$53,3,0),"")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(OCULTAR)'!$P$3:$R$53,3,0),"")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(OCULTAR)'!$P$3:$R$53,3,0),"")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(OCULTAR)'!$P$3:$R$53,3,0),"")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(OCULTAR)'!$P$3:$R$53,3,0),"")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(OCULTAR)'!$P$3:$R$53,3,0),"")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(OCULTAR)'!$P$3:$R$53,3,0),"")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(OCULTAR)'!$P$3:$R$53,3,0),"")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(OCULTAR)'!$P$3:$R$53,3,0),"")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(OCULTAR)'!$P$3:$R$53,3,0),"")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(OCULTAR)'!$P$3:$R$53,3,0),"")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(OCULTAR)'!$P$3:$R$53,3,0),"")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(OCULTAR)'!$P$3:$R$53,3,0),"")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(OCULTAR)'!$P$3:$R$53,3,0),"")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(OCULTAR)'!$P$3:$R$53,3,0),"")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(OCULTAR)'!$P$3:$R$53,3,0),"")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(OCULTAR)'!$P$3:$R$53,3,0),"")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(OCULTAR)'!$P$3:$R$53,3,0),"")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(OCULTAR)'!$P$3:$R$53,3,0),"")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(OCULTAR)'!$P$3:$R$53,3,0),"")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(OCULTAR)'!$P$3:$R$53,3,0),"")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(OCULTAR)'!$P$3:$R$53,3,0),"")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(OCULTAR)'!$P$3:$R$53,3,0),"")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(OCULTAR)'!$P$3:$R$53,3,0),"")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(OCULTAR)'!$P$3:$R$53,3,0),"")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(OCULTAR)'!$P$3:$R$53,3,0),"")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(OCULTAR)'!$P$3:$R$53,3,0),"")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(OCULTAR)'!$P$3:$R$53,3,0),"")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(OCULTAR)'!$P$3:$R$53,3,0),"")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(OCULTAR)'!$P$3:$R$53,3,0),"")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(OCULTAR)'!$P$3:$R$53,3,0),"")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(OCULTAR)'!$P$3:$R$53,3,0),"")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(OCULTAR)'!$P$3:$R$53,3,0),"")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(OCULTAR)'!$P$3:$R$53,3,0),"")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(OCULTAR)'!$P$3:$R$53,3,0),"")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(OCULTAR)'!$P$3:$R$53,3,0),"")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(OCULTAR)'!$P$3:$R$53,3,0),"")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(OCULTAR)'!$P$3:$R$53,3,0),"")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(OCULTAR)'!$P$3:$R$53,3,0),"")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(OCULTAR)'!$P$3:$R$53,3,0),"")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(OCULTAR)'!$P$3:$R$53,3,0),"")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(OCULTAR)'!$P$3:$R$53,3,0),"")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(OCULTAR)'!$P$3:$R$53,3,0),"")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(OCULTAR)'!$P$3:$R$53,3,0),"")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(OCULTAR)'!$P$3:$R$53,3,0),"")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(OCULTAR)'!$P$3:$R$53,3,0),"")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(OCULTAR)'!$P$3:$R$53,3,0),"")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(OCULTAR)'!$P$3:$R$53,3,0),"")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(OCULTAR)'!$P$3:$R$53,3,0),"")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(OCULTAR)'!$P$3:$R$53,3,0),"")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(OCULTAR)'!$P$3:$R$53,3,0),"")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(OCULTAR)'!$P$3:$R$53,3,0),"")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(OCULTAR)'!$P$3:$R$53,3,0),"")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(OCULTAR)'!$P$3:$R$53,3,0),"")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(OCULTAR)'!$P$3:$R$53,3,0),"")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(OCULTAR)'!$P$3:$R$53,3,0),"")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(OCULTAR)'!$P$3:$R$53,3,0),"")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(OCULTAR)'!$P$3:$R$53,3,0),"")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(OCULTAR)'!$P$3:$R$53,3,0),"")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(OCULTAR)'!$P$3:$R$53,3,0),"")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(OCULTAR)'!$P$3:$R$53,3,0),"")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(OCULTAR)'!$P$3:$R$53,3,0),"")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(OCULTAR)'!$P$3:$R$53,3,0),"")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(OCULTAR)'!$P$3:$R$53,3,0),"")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(OCULTAR)'!$P$3:$R$53,3,0),"")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(OCULTAR)'!$P$3:$R$53,3,0),"")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(OCULTAR)'!$P$3:$R$53,3,0),"")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(OCULTAR)'!$P$3:$R$53,3,0),"")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(OCULTAR)'!$P$3:$R$53,3,0),"")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(OCULTAR)'!$P$3:$R$53,3,0),"")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(OCULTAR)'!$P$3:$R$53,3,0),"")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(OCULTAR)'!$P$3:$R$53,3,0),"")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(OCULTAR)'!$P$3:$R$53,3,0),"")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(OCULTAR)'!$P$3:$R$53,3,0),"")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(OCULTAR)'!$P$3:$R$53,3,0),"")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(OCULTAR)'!$P$3:$R$53,3,0),"")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(OCULTAR)'!$P$3:$R$53,3,0),"")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(OCULTAR)'!$P$3:$R$53,3,0),"")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(OCULTAR)'!$P$3:$R$53,3,0),"")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(OCULTAR)'!$P$3:$R$53,3,0),"")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(OCULTAR)'!$P$3:$R$53,3,0),"")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(OCULTAR)'!$P$3:$R$53,3,0),"")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(OCULTAR)'!$P$3:$R$53,3,0),"")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(OCULTAR)'!$P$3:$R$53,3,0),"")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(OCULTAR)'!$P$3:$R$53,3,0),"")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(OCULTAR)'!$P$3:$R$53,3,0),"")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(OCULTAR)'!$P$3:$R$53,3,0),"")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(OCULTAR)'!$P$3:$R$53,3,0),"")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(OCULTAR)'!$P$3:$R$53,3,0),"")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(OCULTAR)'!$P$3:$R$53,3,0),"")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(OCULTAR)'!$P$3:$R$53,3,0),"")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(OCULTAR)'!$P$3:$R$53,3,0),"")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(OCULTAR)'!$P$3:$R$53,3,0),"")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(OCULTAR)'!$P$3:$R$53,3,0),"")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(OCULTAR)'!$P$3:$R$53,3,0),"")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(OCULTAR)'!$P$3:$R$53,3,0),"")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(OCULTAR)'!$P$3:$R$53,3,0),"")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(OCULTAR)'!$P$3:$R$53,3,0),"")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(OCULTAR)'!$P$3:$R$53,3,0),"")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(OCULTAR)'!$P$3:$R$53,3,0),"")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(OCULTAR)'!$P$3:$R$53,3,0),"")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(OCULTAR)'!$P$3:$R$53,3,0),"")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(OCULTAR)'!$P$3:$R$53,3,0),"")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(OCULTAR)'!$P$3:$R$53,3,0),"")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(OCULTAR)'!$P$3:$R$53,3,0),"")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(OCULTAR)'!$P$3:$R$53,3,0),"")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(OCULTAR)'!$P$3:$R$53,3,0),"")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(OCULTAR)'!$P$3:$R$53,3,0),"")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(OCULTAR)'!$P$3:$R$53,3,0),"")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(OCULTAR)'!$P$3:$R$53,3,0),"")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(OCULTAR)'!$P$3:$R$53,3,0),"")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(OCULTAR)'!$P$3:$R$53,3,0),"")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(OCULTAR)'!$P$3:$R$53,3,0),"")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(OCULTAR)'!$P$3:$R$53,3,0),"")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(OCULTAR)'!$P$3:$R$53,3,0),"")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(OCULTAR)'!$P$3:$R$53,3,0),"")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(OCULTAR)'!$P$3:$R$53,3,0),"")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(OCULTAR)'!$P$3:$R$53,3,0),"")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(OCULTAR)'!$P$3:$R$53,3,0),"")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(OCULTAR)'!$P$3:$R$53,3,0),"")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(OCULTAR)'!$P$3:$R$53,3,0),"")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(OCULTAR)'!$P$3:$R$53,3,0),"")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(OCULTAR)'!$P$3:$R$53,3,0),"")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(OCULTAR)'!$P$3:$R$53,3,0),"")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(OCULTAR)'!$P$3:$R$53,3,0),"")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(OCULTAR)'!$P$3:$R$53,3,0),"")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(OCULTAR)'!$P$3:$R$53,3,0),"")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(OCULTAR)'!$P$3:$R$53,3,0),"")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(OCULTAR)'!$P$3:$R$53,3,0),"")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(OCULTAR)'!$P$3:$R$53,3,0),"")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(OCULTAR)'!$P$3:$R$53,3,0),"")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(OCULTAR)'!$P$3:$R$53,3,0),"")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(OCULTAR)'!$P$3:$R$53,3,0),"")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(OCULTAR)'!$P$3:$R$53,3,0),"")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(OCULTAR)'!$P$3:$R$53,3,0),"")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(OCULTAR)'!$P$3:$R$53,3,0),"")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(OCULTAR)'!$P$3:$R$53,3,0),"")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(OCULTAR)'!$P$3:$R$53,3,0),"")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(OCULTAR)'!$P$3:$R$53,3,0),"")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(OCULTAR)'!$P$3:$R$53,3,0),"")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(OCULTAR)'!$P$3:$R$53,3,0),"")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(OCULTAR)'!$P$3:$R$53,3,0),"")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(OCULTAR)'!$P$3:$R$53,3,0),"")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(OCULTAR)'!$P$3:$R$53,3,0),"")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(OCULTAR)'!$P$3:$R$53,3,0),"")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(OCULTAR)'!$P$3:$R$53,3,0),"")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(OCULTAR)'!$P$3:$R$53,3,0),"")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(OCULTAR)'!$P$3:$R$53,3,0),"")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(OCULTAR)'!$P$3:$R$53,3,0),"")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(OCULTAR)'!$P$3:$R$53,3,0),"")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(OCULTAR)'!$P$3:$R$53,3,0),"")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(OCULTAR)'!$P$3:$R$53,3,0),"")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(OCULTAR)'!$P$3:$R$53,3,0),"")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(OCULTAR)'!$P$3:$R$53,3,0),"")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(OCULTAR)'!$P$3:$R$53,3,0),"")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(OCULTAR)'!$P$3:$R$53,3,0),"")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(OCULTAR)'!$P$3:$R$53,3,0),"")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(OCULTAR)'!$P$3:$R$53,3,0),"")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(OCULTAR)'!$P$3:$R$53,3,0),"")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(OCULTAR)'!$P$3:$R$53,3,0),"")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(OCULTAR)'!$P$3:$R$53,3,0),"")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(OCULTAR)'!$P$3:$R$53,3,0),"")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(OCULTAR)'!$P$3:$R$53,3,0),"")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(OCULTAR)'!$P$3:$R$53,3,0),"")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(OCULTAR)'!$P$3:$R$53,3,0),"")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(OCULTAR)'!$P$3:$R$53,3,0),"")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(OCULTAR)'!$P$3:$R$53,3,0),"")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(OCULTAR)'!$P$3:$R$53,3,0),"")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(OCULTAR)'!$P$3:$R$53,3,0),"")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(OCULTAR)'!$P$3:$R$53,3,0),"")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(OCULTAR)'!$P$3:$R$53,3,0),"")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(OCULTAR)'!$P$3:$R$53,3,0),"")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(OCULTAR)'!$P$3:$R$53,3,0),"")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(OCULTAR)'!$P$3:$R$53,3,0),"")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(OCULTAR)'!$P$3:$R$53,3,0),"")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(OCULTAR)'!$P$3:$R$53,3,0),"")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(OCULTAR)'!$P$3:$R$53,3,0),"")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(OCULTAR)'!$P$3:$R$53,3,0),"")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(OCULTAR)'!$P$3:$R$53,3,0),"")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(OCULTAR)'!$P$3:$R$53,3,0),"")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(OCULTAR)'!$P$3:$R$53,3,0),"")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(OCULTAR)'!$P$3:$R$53,3,0),"")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(OCULTAR)'!$P$3:$R$53,3,0),"")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(OCULTAR)'!$P$3:$R$53,3,0),"")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(OCULTAR)'!$P$3:$R$53,3,0),"")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(OCULTAR)'!$P$3:$R$53,3,0),"")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(OCULTAR)'!$P$3:$R$53,3,0),"")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(OCULTAR)'!$P$3:$R$53,3,0),"")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(OCULTAR)'!$P$3:$R$53,3,0),"")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(OCULTAR)'!$P$3:$R$53,3,0),"")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(OCULTAR)'!$P$3:$R$53,3,0),"")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(OCULTAR)'!$P$3:$R$53,3,0),"")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(OCULTAR)'!$P$3:$R$53,3,0),"")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(OCULTAR)'!$P$3:$R$53,3,0),"")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(OCULTAR)'!$P$3:$R$53,3,0),"")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(OCULTAR)'!$P$3:$R$53,3,0),"")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(OCULTAR)'!$P$3:$R$53,3,0),"")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(OCULTAR)'!$P$3:$R$53,3,0),"")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(OCULTAR)'!$P$3:$R$53,3,0),"")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(OCULTAR)'!$P$3:$R$53,3,0),"")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(OCULTAR)'!$P$3:$R$53,3,0),"")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(OCULTAR)'!$P$3:$R$53,3,0),"")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(OCULTAR)'!$P$3:$R$53,3,0),"")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(OCULTAR)'!$P$3:$R$53,3,0),"")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(OCULTAR)'!$P$3:$R$53,3,0),"")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(OCULTAR)'!$P$3:$R$53,3,0),"")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(OCULTAR)'!$P$3:$R$53,3,0),"")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(OCULTAR)'!$P$3:$R$53,3,0),"")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(OCULTAR)'!$P$3:$R$53,3,0),"")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(OCULTAR)'!$P$3:$R$53,3,0),"")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(OCULTAR)'!$P$3:$R$53,3,0),"")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(OCULTAR)'!$P$3:$R$53,3,0),"")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(OCULTAR)'!$P$3:$R$53,3,0),"")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(OCULTAR)'!$P$3:$R$53,3,0),"")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(OCULTAR)'!$P$3:$R$53,3,0),"")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(OCULTAR)'!$P$3:$R$53,3,0),"")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(OCULTAR)'!$P$3:$R$53,3,0),"")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(OCULTAR)'!$P$3:$R$53,3,0),"")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(OCULTAR)'!$P$3:$R$53,3,0),"")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(OCULTAR)'!$P$3:$R$53,3,0),"")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(OCULTAR)'!$P$3:$R$53,3,0),"")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(OCULTAR)'!$P$3:$R$53,3,0),"")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(OCULTAR)'!$P$3:$R$53,3,0),"")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(OCULTAR)'!$P$3:$R$53,3,0),"")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(OCULTAR)'!$P$3:$R$53,3,0),"")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(OCULTAR)'!$P$3:$R$53,3,0),"")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(OCULTAR)'!$P$3:$R$53,3,0),"")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(OCULTAR)'!$P$3:$R$53,3,0),"")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(OCULTAR)'!$P$3:$R$53,3,0),"")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(OCULTAR)'!$P$3:$R$53,3,0),"")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(OCULTAR)'!$P$3:$R$53,3,0),"")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(OCULTAR)'!$P$3:$R$53,3,0),"")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(OCULTAR)'!$P$3:$R$53,3,0),"")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(OCULTAR)'!$P$3:$R$53,3,0),"")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(OCULTAR)'!$P$3:$R$53,3,0),"")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(OCULTAR)'!$P$3:$R$53,3,0),"")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(OCULTAR)'!$P$3:$R$53,3,0),"")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(OCULTAR)'!$P$3:$R$53,3,0),"")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(OCULTAR)'!$P$3:$R$53,3,0),"")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(OCULTAR)'!$P$3:$R$53,3,0),"")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(OCULTAR)'!$P$3:$R$53,3,0),"")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(OCULTAR)'!$P$3:$R$53,3,0),"")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(OCULTAR)'!$P$3:$R$53,3,0),"")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(OCULTAR)'!$P$3:$R$53,3,0),"")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(OCULTAR)'!$P$3:$R$53,3,0),"")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(OCULTAR)'!$P$3:$R$53,3,0),"")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(OCULTAR)'!$P$3:$R$53,3,0),"")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(OCULTAR)'!$P$3:$R$53,3,0),"")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(OCULTAR)'!$P$3:$R$53,3,0),"")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(OCULTAR)'!$P$3:$R$53,3,0),"")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(OCULTAR)'!$P$3:$R$53,3,0),"")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(OCULTAR)'!$P$3:$R$53,3,0),"")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(OCULTAR)'!$P$3:$R$53,3,0),"")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(OCULTAR)'!$P$3:$R$53,3,0),"")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(OCULTAR)'!$P$3:$R$53,3,0),"")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(OCULTAR)'!$P$3:$R$53,3,0),"")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(OCULTAR)'!$P$3:$R$53,3,0),"")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(OCULTAR)'!$P$3:$R$53,3,0),"")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(OCULTAR)'!$P$3:$R$53,3,0),"")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(OCULTAR)'!$P$3:$R$53,3,0),"")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(OCULTAR)'!$P$3:$R$53,3,0),"")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(OCULTAR)'!$P$3:$R$53,3,0),"")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(OCULTAR)'!$P$3:$R$53,3,0),"")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(OCULTAR)'!$P$3:$R$53,3,0),"")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(OCULTAR)'!$P$3:$R$53,3,0),"")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(OCULTAR)'!$P$3:$R$53,3,0),"")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(OCULTAR)'!$P$3:$R$53,3,0),"")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(OCULTAR)'!$P$3:$R$53,3,0),"")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(OCULTAR)'!$P$3:$R$53,3,0),"")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(OCULTAR)'!$P$3:$R$53,3,0),"")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(OCULTAR)'!$P$3:$R$53,3,0),"")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(OCULTAR)'!$P$3:$R$53,3,0),"")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(OCULTAR)'!$P$3:$R$53,3,0),"")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(OCULTAR)'!$P$3:$R$53,3,0),"")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(OCULTAR)'!$P$3:$R$53,3,0),"")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(OCULTAR)'!$P$3:$R$53,3,0),"")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(OCULTAR)'!$P$3:$R$53,3,0),"")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(OCULTAR)'!$P$3:$R$53,3,0),"")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(OCULTAR)'!$P$3:$R$53,3,0),"")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(OCULTAR)'!$P$3:$R$53,3,0),"")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(OCULTAR)'!$P$3:$R$53,3,0),"")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(OCULTAR)'!$P$3:$R$53,3,0),"")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(OCULTAR)'!$P$3:$R$53,3,0),"")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(OCULTAR)'!$P$3:$R$53,3,0),"")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(OCULTAR)'!$P$3:$R$53,3,0),"")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(OCULTAR)'!$P$3:$R$53,3,0),"")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(OCULTAR)'!$P$3:$R$53,3,0),"")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(OCULTAR)'!$P$3:$R$53,3,0),"")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(OCULTAR)'!$P$3:$R$53,3,0),"")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(OCULTAR)'!$P$3:$R$53,3,0),"")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(OCULTAR)'!$P$3:$R$53,3,0),"")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(OCULTAR)'!$P$3:$R$53,3,0),"")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(OCULTAR)'!$P$3:$R$53,3,0),"")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(OCULTAR)'!$P$3:$R$53,3,0),"")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(OCULTAR)'!$P$3:$R$53,3,0),"")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(OCULTAR)'!$P$3:$R$53,3,0),"")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(OCULTAR)'!$P$3:$R$53,3,0),"")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(OCULTAR)'!$P$3:$R$53,3,0),"")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(OCULTAR)'!$P$3:$R$53,3,0),"")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(OCULTAR)'!$P$3:$R$53,3,0),"")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(OCULTAR)'!$P$3:$R$53,3,0),"")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(OCULTAR)'!$P$3:$R$53,3,0),"")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(OCULTAR)'!$P$3:$R$53,3,0),"")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(OCULTAR)'!$P$3:$R$53,3,0),"")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(OCULTAR)'!$P$3:$R$53,3,0),"")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(OCULTAR)'!$P$3:$R$53,3,0),"")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(OCULTAR)'!$P$3:$R$53,3,0),"")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(OCULTAR)'!$P$3:$R$53,3,0),"")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(OCULTAR)'!$P$3:$R$53,3,0),"")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(OCULTAR)'!$P$3:$R$53,3,0),"")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(OCULTAR)'!$P$3:$R$53,3,0),"")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(OCULTAR)'!$P$3:$R$53,3,0),"")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(OCULTAR)'!$P$3:$R$53,3,0),"")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(OCULTAR)'!$P$3:$R$53,3,0),"")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(OCULTAR)'!$P$3:$R$53,3,0),"")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(OCULTAR)'!$P$3:$R$53,3,0),"")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(OCULTAR)'!$P$3:$R$53,3,0),"")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(OCULTAR)'!$P$3:$R$53,3,0),"")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(OCULTAR)'!$P$3:$R$53,3,0),"")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(OCULTAR)'!$P$3:$R$53,3,0),"")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(OCULTAR)'!$P$3:$R$53,3,0),"")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(OCULTAR)'!$P$3:$R$53,3,0),"")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(OCULTAR)'!$P$3:$R$53,3,0),"")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(OCULTAR)'!$P$3:$R$53,3,0),"")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(OCULTAR)'!$P$3:$R$53,3,0),"")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(OCULTAR)'!$P$3:$R$53,3,0),"")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(OCULTAR)'!$P$3:$R$53,3,0),"")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(OCULTAR)'!$P$3:$R$53,3,0),"")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(OCULTAR)'!$P$3:$R$53,3,0),"")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(OCULTAR)'!$P$3:$R$53,3,0),"")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(OCULTAR)'!$P$3:$R$53,3,0),"")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(OCULTAR)'!$P$3:$R$53,3,0),"")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(OCULTAR)'!$P$3:$R$53,3,0),"")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(OCULTAR)'!$P$3:$R$53,3,0),"")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(OCULTAR)'!$P$3:$R$53,3,0),"")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(OCULTAR)'!$P$3:$R$53,3,0),"")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(OCULTAR)'!$P$3:$R$53,3,0),"")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(OCULTAR)'!$P$3:$R$53,3,0),"")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(OCULTAR)'!$P$3:$R$53,3,0),"")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(OCULTAR)'!$P$3:$R$53,3,0),"")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(OCULTAR)'!$P$3:$R$53,3,0),"")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(OCULTAR)'!$P$3:$R$53,3,0),"")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(OCULTAR)'!$P$3:$R$53,3,0),"")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(OCULTAR)'!$P$3:$R$53,3,0),"")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(OCULTAR)'!$P$3:$R$53,3,0),"")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(OCULTAR)'!$P$3:$R$53,3,0),"")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(OCULTAR)'!$P$3:$R$53,3,0),"")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(OCULTAR)'!$P$3:$R$53,3,0),"")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(OCULTAR)'!$P$3:$R$53,3,0),"")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(OCULTAR)'!$P$3:$R$53,3,0),"")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(OCULTAR)'!$P$3:$R$53,3,0),"")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(OCULTAR)'!$P$3:$R$53,3,0),"")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(OCULTAR)'!$P$3:$R$53,3,0),"")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(OCULTAR)'!$P$3:$R$53,3,0),"")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(OCULTAR)'!$P$3:$R$53,3,0),"")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(OCULTAR)'!$P$3:$R$53,3,0),"")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(OCULTAR)'!$P$3:$R$53,3,0),"")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(OCULTAR)'!$P$3:$R$53,3,0),"")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(OCULTAR)'!$P$3:$R$53,3,0),"")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(OCULTAR)'!$P$3:$R$53,3,0),"")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(OCULTAR)'!$P$3:$R$53,3,0),"")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(OCULTAR)'!$P$3:$R$53,3,0),"")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(OCULTAR)'!$P$3:$R$53,3,0),"")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(OCULTAR)'!$P$3:$R$53,3,0),"")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(OCULTAR)'!$P$3:$R$53,3,0),"")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(OCULTAR)'!$P$3:$R$53,3,0),"")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(OCULTAR)'!$P$3:$R$53,3,0),"")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(OCULTAR)'!$P$3:$R$53,3,0),"")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(OCULTAR)'!$P$3:$R$53,3,0),"")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(OCULTAR)'!$P$3:$R$53,3,0),"")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(OCULTAR)'!$P$3:$R$53,3,0),"")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(OCULTAR)'!$P$3:$R$53,3,0),"")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(OCULTAR)'!$P$3:$R$53,3,0),"")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(OCULTAR)'!$P$3:$R$53,3,0),"")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(OCULTAR)'!$P$3:$R$53,3,0),"")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(OCULTAR)'!$P$3:$R$53,3,0),"")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(OCULTAR)'!$P$3:$R$53,3,0),"")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(OCULTAR)'!$P$3:$R$53,3,0),"")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(OCULTAR)'!$P$3:$R$53,3,0),"")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(OCULTAR)'!$P$3:$R$53,3,0),"")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(OCULTAR)'!$P$3:$R$53,3,0),"")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(OCULTAR)'!$P$3:$R$53,3,0),"")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(OCULTAR)'!$P$3:$R$53,3,0),"")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(OCULTAR)'!$P$3:$R$53,3,0),"")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(OCULTAR)'!$P$3:$R$53,3,0),"")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(OCULTAR)'!$P$3:$R$53,3,0),"")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(OCULTAR)'!$P$3:$R$53,3,0),"")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(OCULTAR)'!$P$3:$R$53,3,0),"")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(OCULTAR)'!$P$3:$R$53,3,0),"")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(OCULTAR)'!$P$3:$R$53,3,0),"")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(OCULTAR)'!$P$3:$R$53,3,0),"")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(OCULTAR)'!$P$3:$R$53,3,0),"")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(OCULTAR)'!$P$3:$R$53,3,0),"")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(OCULTAR)'!$P$3:$R$53,3,0),"")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(OCULTAR)'!$P$3:$R$53,3,0),"")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(OCULTAR)'!$P$3:$R$53,3,0),"")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(OCULTAR)'!$P$3:$R$53,3,0),"")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(OCULTAR)'!$P$3:$R$53,3,0),"")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(OCULTAR)'!$P$3:$R$53,3,0),"")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(OCULTAR)'!$P$3:$R$53,3,0),"")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(OCULTAR)'!$P$3:$R$53,3,0),"")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(OCULTAR)'!$P$3:$R$53,3,0),"")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(OCULTAR)'!$P$3:$R$53,3,0),"")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(OCULTAR)'!$P$3:$R$53,3,0),"")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(OCULTAR)'!$P$3:$R$53,3,0),"")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(OCULTAR)'!$P$3:$R$53,3,0),"")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(OCULTAR)'!$P$3:$R$53,3,0),"")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(OCULTAR)'!$P$3:$R$53,3,0),"")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(OCULTAR)'!$P$3:$R$53,3,0),"")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(OCULTAR)'!$P$3:$R$53,3,0),"")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(OCULTAR)'!$P$3:$R$53,3,0),"")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(OCULTAR)'!$P$3:$R$53,3,0),"")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(OCULTAR)'!$P$3:$R$53,3,0),"")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(OCULTAR)'!$P$3:$R$53,3,0),"")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(OCULTAR)'!$P$3:$R$53,3,0),"")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(OCULTAR)'!$P$3:$R$53,3,0),"")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(OCULTAR)'!$P$3:$R$53,3,0),"")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(OCULTAR)'!$P$3:$R$53,3,0),"")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(OCULTAR)'!$P$3:$R$53,3,0),"")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(OCULTAR)'!$P$3:$R$53,3,0),"")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(OCULTAR)'!$P$3:$R$53,3,0),"")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(OCULTAR)'!$P$3:$R$53,3,0),"")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(OCULTAR)'!$P$3:$R$53,3,0),"")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(OCULTAR)'!$P$3:$R$53,3,0),"")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(OCULTAR)'!$P$3:$R$53,3,0),"")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(OCULTAR)'!$P$3:$R$53,3,0),"")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(OCULTAR)'!$P$3:$R$53,3,0),"")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(OCULTAR)'!$P$3:$R$53,3,0),"")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(OCULTAR)'!$P$3:$R$53,3,0),"")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(OCULTAR)'!$P$3:$R$53,3,0),"")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(OCULTAR)'!$P$3:$R$53,3,0),"")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(OCULTAR)'!$P$3:$R$53,3,0),"")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(OCULTAR)'!$P$3:$R$53,3,0),"")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(OCULTAR)'!$P$3:$R$53,3,0),"")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(OCULTAR)'!$P$3:$R$53,3,0),"")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(OCULTAR)'!$P$3:$R$53,3,0),"")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(OCULTAR)'!$P$3:$R$53,3,0),"")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(OCULTAR)'!$P$3:$R$53,3,0),"")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(OCULTAR)'!$P$3:$R$53,3,0),"")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(OCULTAR)'!$P$3:$R$53,3,0),"")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(OCULTAR)'!$P$3:$R$53,3,0),"")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(OCULTAR)'!$P$3:$R$53,3,0),"")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(OCULTAR)'!$P$3:$R$53,3,0),"")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(OCULTAR)'!$P$3:$R$53,3,0),"")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(OCULTAR)'!$P$3:$R$53,3,0),"")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(OCULTAR)'!$P$3:$R$53,3,0),"")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(OCULTAR)'!$P$3:$R$53,3,0),"")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(OCULTAR)'!$P$3:$R$53,3,0),"")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(OCULTAR)'!$P$3:$R$53,3,0),"")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(OCULTAR)'!$P$3:$R$53,3,0),"")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(OCULTAR)'!$P$3:$R$53,3,0),"")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(OCULTAR)'!$P$3:$R$53,3,0),"")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(OCULTAR)'!$P$3:$R$53,3,0),"")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(OCULTAR)'!$P$3:$R$53,3,0),"")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(OCULTAR)'!$P$3:$R$53,3,0),"")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(OCULTAR)'!$P$3:$R$53,3,0),"")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(OCULTAR)'!$P$3:$R$53,3,0),"")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(OCULTAR)'!$P$3:$R$53,3,0),"")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(OCULTAR)'!$P$3:$R$53,3,0),"")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(OCULTAR)'!$P$3:$R$53,3,0),"")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(OCULTAR)'!$P$3:$R$53,3,0),"")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(OCULTAR)'!$P$3:$R$53,3,0),"")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(OCULTAR)'!$P$3:$R$53,3,0),"")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(OCULTAR)'!$P$3:$R$53,3,0),"")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(OCULTAR)'!$P$3:$R$53,3,0),"")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(OCULTAR)'!$P$3:$R$53,3,0),"")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(OCULTAR)'!$P$3:$R$53,3,0),"")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(OCULTAR)'!$P$3:$R$53,3,0),"")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(OCULTAR)'!$P$3:$R$53,3,0),"")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(OCULTAR)'!$P$3:$R$53,3,0),"")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(OCULTAR)'!$P$3:$R$53,3,0),"")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(OCULTAR)'!$P$3:$R$53,3,0),"")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(OCULTAR)'!$P$3:$R$53,3,0),"")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(OCULTAR)'!$P$3:$R$53,3,0),"")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(OCULTAR)'!$P$3:$R$53,3,0),"")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(OCULTAR)'!$P$3:$R$53,3,0),"")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(OCULTAR)'!$P$3:$R$53,3,0),"")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(OCULTAR)'!$P$3:$R$53,3,0),"")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(OCULTAR)'!$P$3:$R$53,3,0),"")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(OCULTAR)'!$P$3:$R$53,3,0),"")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(OCULTAR)'!$P$3:$R$53,3,0),"")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(OCULTAR)'!$P$3:$R$53,3,0),"")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(OCULTAR)'!$P$3:$R$53,3,0),"")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(OCULTAR)'!$P$3:$R$53,3,0),"")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(OCULTAR)'!$P$3:$R$53,3,0),"")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(OCULTAR)'!$P$3:$R$53,3,0),"")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(OCULTAR)'!$P$3:$R$53,3,0),"")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(OCULTAR)'!$P$3:$R$53,3,0),"")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(OCULTAR)'!$P$3:$R$53,3,0),"")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(OCULTAR)'!$P$3:$R$53,3,0),"")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(OCULTAR)'!$P$3:$R$53,3,0),"")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(OCULTAR)'!$P$3:$R$53,3,0),"")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(OCULTAR)'!$P$3:$R$53,3,0),"")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(OCULTAR)'!$P$3:$R$53,3,0),"")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(OCULTAR)'!$P$3:$R$53,3,0),"")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(OCULTAR)'!$P$3:$R$53,3,0),"")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(OCULTAR)'!$P$3:$R$53,3,0),"")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(OCULTAR)'!$P$3:$R$53,3,0),"")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(OCULTAR)'!$P$3:$R$53,3,0),"")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(OCULTAR)'!$P$3:$R$53,3,0),"")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(OCULTAR)'!$P$3:$R$53,3,0),"")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(OCULTAR)'!$P$3:$R$53,3,0),"")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(OCULTAR)'!$P$3:$R$53,3,0),"")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(OCULTAR)'!$P$3:$R$53,3,0),"")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(OCULTAR)'!$P$3:$R$53,3,0),"")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(OCULTAR)'!$P$3:$R$53,3,0),"")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(OCULTAR)'!$P$3:$R$53,3,0),"")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password="CBB2" sheet="1" formatColumns="0" insertHyperlinks="0" autoFilter="0"/>
  <dataValidations count="1">
    <dataValidation type="list" allowBlank="1" showInputMessage="1" showErrorMessage="1" sqref="B2:B991" xr:uid="{E392C533-4EF1-445A-87B8-5C5C92158178}">
      <formula1>UNIDADES</formula1>
    </dataValidation>
  </dataValidations>
  <hyperlinks>
    <hyperlink ref="I2" r:id="rId1" xr:uid="{AB097589-0A16-4309-96A9-6F09B5E5F8EA}"/>
    <hyperlink ref="I3" r:id="rId2" xr:uid="{2141635F-FF92-4E4E-A71B-31632B9078E5}"/>
    <hyperlink ref="I4" r:id="rId3" xr:uid="{B5A0F909-243E-42BD-821D-FFF36A52B770}"/>
    <hyperlink ref="I5" r:id="rId4" xr:uid="{324C3D8B-234C-4E31-9FEE-A2D730683A16}"/>
    <hyperlink ref="I7" r:id="rId5" xr:uid="{53DB74D3-1257-43E5-8DDA-40E5FFE90F64}"/>
    <hyperlink ref="I8" r:id="rId6" xr:uid="{31243FAD-8FE9-494C-BC31-8F51869A792C}"/>
    <hyperlink ref="I9" r:id="rId7" xr:uid="{0146EB1D-ABC7-483D-A52F-425E3E5CEFDC}"/>
    <hyperlink ref="I10" r:id="rId8" xr:uid="{2CC30912-9F78-475C-95E7-D28B420E63E9}"/>
    <hyperlink ref="I11" r:id="rId9" xr:uid="{CEFF5F9D-9DA9-4B84-8703-25834CE888DA}"/>
    <hyperlink ref="I12" r:id="rId10" xr:uid="{5A3C55C6-4632-433D-8975-50D24140BF32}"/>
    <hyperlink ref="I13" r:id="rId11" xr:uid="{12E242A0-5143-43B7-810A-3D54DB65DC0E}"/>
    <hyperlink ref="I14" r:id="rId12" xr:uid="{31AC415D-06F0-4B21-9FCA-256B5BAC83D3}"/>
    <hyperlink ref="I15" r:id="rId13" xr:uid="{36ADAA9F-1A5D-432A-9028-A9C065587923}"/>
    <hyperlink ref="I16" r:id="rId14" xr:uid="{9291F195-D6BD-4AC4-A70F-DA9FE4199007}"/>
    <hyperlink ref="I17" r:id="rId15" xr:uid="{90CF9BF4-0053-43A7-8A2C-77AFAC19919E}"/>
    <hyperlink ref="I18" r:id="rId16" xr:uid="{60C5651D-260C-4968-A3F0-7664D638E8D8}"/>
    <hyperlink ref="I19" r:id="rId17" xr:uid="{BFBBF5A8-D291-48BB-8754-27C2542CEEE0}"/>
    <hyperlink ref="I20" r:id="rId18" xr:uid="{2D192574-38AB-4007-B591-18CE359118B2}"/>
    <hyperlink ref="I21" r:id="rId19" xr:uid="{D7F8D234-2EDC-43D1-AE56-5D6E534ED58A}"/>
    <hyperlink ref="I22" r:id="rId20" xr:uid="{4EC0FDAD-EFB8-40D4-B8E5-DB0281962BF6}"/>
    <hyperlink ref="I6" r:id="rId21" xr:uid="{EEB9577A-5AC6-42B8-843F-3BC0654E9FEE}"/>
    <hyperlink ref="I24" r:id="rId22" xr:uid="{18DB5543-CF99-433F-B0F6-D205145C3C55}"/>
    <hyperlink ref="I23" r:id="rId23" xr:uid="{2E5399FD-F0D4-45DA-8310-2868A6CF6DD3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2020-08-04T19:44:48Z</dcterms:created>
  <dcterms:modified xsi:type="dcterms:W3CDTF">2020-08-04T19:45:33Z</dcterms:modified>
</cp:coreProperties>
</file>