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7795" windowHeight="120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UNIDADES">'[1]DADOS (OCULTAR)'!$P$3:$P$53</definedName>
  </definedNames>
  <calcPr calcId="145621" iterateDelta="1E-4"/>
</workbook>
</file>

<file path=xl/calcChain.xml><?xml version="1.0" encoding="utf-8"?>
<calcChain xmlns="http://schemas.openxmlformats.org/spreadsheetml/2006/main">
  <c r="A34" i="1" l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<sst xmlns="http://schemas.openxmlformats.org/spreadsheetml/2006/main" count="138" uniqueCount="70">
  <si>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</si>
  <si>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</si>
  <si>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</si>
  <si>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</si>
  <si>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</si>
  <si>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</si>
  <si>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</si>
  <si>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</si>
  <si>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</si>
  <si>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BELO JARDIM</t>
  </si>
  <si>
    <t>CLARO REDE DE TELEFONIA MÓVEL</t>
  </si>
  <si>
    <t>SERVIÇO DE TELEFONIA MÓVEL</t>
  </si>
  <si>
    <t>https://www.hcp.org.br/index.php/hcp-gestao/portal-da-transparencia/upae-belo-jardim</t>
  </si>
  <si>
    <t>NETCITY TECNOLOGIA EM INTERNET LTDA ME</t>
  </si>
  <si>
    <t>BANDA DOWLOARD/ UPLOAD:20MBPS/20 MBPS</t>
  </si>
  <si>
    <t>SERVHOST INTERNET LTDA ME</t>
  </si>
  <si>
    <t>SERVIÇO DE HOSPEDAGEM DO SITE</t>
  </si>
  <si>
    <t xml:space="preserve"> GUSMÃO VANDERLEY GOMES LOCAÇÃO</t>
  </si>
  <si>
    <t>LOCAÇÃO DE MAQUINAS E EQUIPAMENTOS</t>
  </si>
  <si>
    <t>PRISMA TELECOMUMICAÇÕES LTDA</t>
  </si>
  <si>
    <t xml:space="preserve">LOCAÇÃO DE TRANSCEPTORES PORTÁTEIS </t>
  </si>
  <si>
    <t>WHITE MARTINS GASES INDUSTRIAIS NE LTDA</t>
  </si>
  <si>
    <t>LOCAÇÃO DE CILINDRO</t>
  </si>
  <si>
    <t>ABS TRANSPORTE E TURISMO LTDA</t>
  </si>
  <si>
    <t>LOCAÇÃO DE VEICULOS</t>
  </si>
  <si>
    <t>MACARIO EMPREENDIMENTO EM SAÚDE LTDA</t>
  </si>
  <si>
    <t xml:space="preserve">PRESTAÇÃO  DE SERVIÇOS MÉDICOS </t>
  </si>
  <si>
    <t>LC SERVIÇOS MÉDICOS LTDA-ME</t>
  </si>
  <si>
    <t>PRESTAÇÃO  DE SERVIÇOS MÉDICOS EM DERMATOLOGIA</t>
  </si>
  <si>
    <t>RIBEIRO DIAS &amp; COSTA LTDA-ME</t>
  </si>
  <si>
    <t>PRESTAÇÃO  DE SERVIÇOS MÉDICOS EM GASTOENTEROLOGIA</t>
  </si>
  <si>
    <t>FLAVIO GALVÃO &amp; CIA LTDA-EPP</t>
  </si>
  <si>
    <t>PRESTAÇÃO  DE SERVIÇOS MÉDICOS EM HOLTER</t>
  </si>
  <si>
    <t>NEURO IMAGEM E SERV. MÉDICOS OCUPAC.LTDA-EPP</t>
  </si>
  <si>
    <t>PRETAÇÃO DE SERVIÇOS MÉDICO EM LAUDOS DE EXAMES DE IMAGEM</t>
  </si>
  <si>
    <t>MARTINS E ALVES OFTALMO (LEILANE ALVES VIEIRA DA SILVA)</t>
  </si>
  <si>
    <t>PRESTAÇÃO  DE SERVIÇOS MÉDICOS EM OFTALMOLOGIA</t>
  </si>
  <si>
    <t>FRANÇA FERREIRA &amp; ANDRADE LTDA</t>
  </si>
  <si>
    <t xml:space="preserve">PRESTAÇÃO  DE SERVIÇOS MÉDICOS EM CONSULTAS </t>
  </si>
  <si>
    <t>JOSÉ DE CARVALHO PIRES ME</t>
  </si>
  <si>
    <t>PRESTAÇÃO  DE SERVIÇOS MÉDICOS EM TERAPIA OCUOACIONAL ASO</t>
  </si>
  <si>
    <t>FARIAS ANALISES CLINICAS EIRELI-EPP-CIAC</t>
  </si>
  <si>
    <t>ANALISES LABORATORIAIS</t>
  </si>
  <si>
    <t>HOSPITAL CONSULT IMAGEM E DIAGNOSTICO LTDA</t>
  </si>
  <si>
    <t>PRESTAÇÃO DE SERVIÇO DE LAVAGEM E ESTERILIZAÇÃO</t>
  </si>
  <si>
    <t>BRASCON GESTÃO AMBIENTAL LTDA</t>
  </si>
  <si>
    <t>SERVIÇO PRESTADO EM COLETA E TRATAMENTO DE RESÍDUOS CONTAMINADOS</t>
  </si>
  <si>
    <t>MV INFORMATICA NORDESTE LTDA</t>
  </si>
  <si>
    <t>LICENÇA DE USO E MANUTENÇÃO DO SISTEMAS E APLICATIVOS PADRÃO</t>
  </si>
  <si>
    <t>CARLOS ANDRE DE SOUSA INFORMATICA</t>
  </si>
  <si>
    <t>SUPORTE E MANUTENÇÃO DE BANCO DE DADOS ORACIE</t>
  </si>
  <si>
    <t>QUALITEK TECNOLOGIA LTDA EPP</t>
  </si>
  <si>
    <t>SUPORTE TECNICO DE INFORMATICA E SEGURANÇADA INFORMAÇÃO</t>
  </si>
  <si>
    <t>SEQUENCE INFORMATICA LTDA EPP</t>
  </si>
  <si>
    <t>LICENÇA DE USUSARIO SIMULTÂNIO</t>
  </si>
  <si>
    <t>SINTESE LICENCIAMENTO DE PROGRAMAS</t>
  </si>
  <si>
    <t>LICENCIAMENTO PARA PROGRAMA PARA COMPRAS</t>
  </si>
  <si>
    <t>TKS SEGURANÇA PRIVADA</t>
  </si>
  <si>
    <t>POSTO DE VIGILANCIA DESARMADA</t>
  </si>
  <si>
    <t>VIDON E CORREIA ADVOGADOS ASSOCIADOS</t>
  </si>
  <si>
    <t>SERVIÇOS ADVOCATICIOS</t>
  </si>
  <si>
    <t>F GENES &amp; CIA LTDA</t>
  </si>
  <si>
    <t>MANUTENÇÃO PREDIAL</t>
  </si>
  <si>
    <t>ADRIANO RODRIGUES DA SILVA REFRIGERAÇÃO</t>
  </si>
  <si>
    <t>MANUTENÇÃO PREVENTIVA</t>
  </si>
  <si>
    <t>SL ENGENHARIA HOSPITALAR LTDA</t>
  </si>
  <si>
    <t>SERVIÇO DE ENGENHARIA CLINICA</t>
  </si>
  <si>
    <t>ROGERIO ARAUJO DE LIMA</t>
  </si>
  <si>
    <t>JFG AUDITORES E CONSULTORES S/S-ME</t>
  </si>
  <si>
    <t>EXAME DAS DEMOSTRAÇÕES CONTÁBEIS CONTÁBEIS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</si>
</sst>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5" formatCode="00000000000000"/>
    <numFmt numFmtId="166" formatCode="[&lt;=99999999999]000\.000\.000\-00;00\.000\.000\/0000\-00\ "/>
    <numFmt numFmtId="167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  <xf numFmtId="0" fontId="0" fillId="0" borderId="0" xfId="0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BELO%20JARDIM/5.%20PRESTA&#199;&#195;O%20DE%20CONTAS/13%20-UPAE%20BJ%202020/02%20-%20FEVEREIRO%202020/PCF%202020%20-%20REV%2006%20-%20em%2015.07.20%20-%20VERS&#195;O%2002%20NOVA%20AGO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</row>
        <row r="6"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</row>
        <row r="9"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</row>
        <row r="10"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</row>
        <row r="11"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</row>
        <row r="12"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</row>
        <row r="13">
          <cell r="P13" t="str">
            <v>HOSPITAL JOÃO MURILO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</row>
        <row r="15"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</row>
        <row r="16">
          <cell r="P16" t="str">
            <v>HOSPITAL MESTRE VITALINO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</row>
        <row r="19"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</row>
        <row r="20"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</row>
        <row r="21"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</row>
        <row r="22"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</row>
        <row r="23"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</row>
        <row r="24"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</row>
        <row r="25"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</row>
        <row r="26"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</row>
        <row r="27"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</row>
        <row r="28"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</row>
        <row r="29">
          <cell r="P29" t="str">
            <v>UPA TORRÕES</v>
          </cell>
          <cell r="Q29" t="str">
            <v>SANTA CASA DE MISERICÓRDIA DO RECIFE</v>
          </cell>
          <cell r="R29">
            <v>10869782001206</v>
          </cell>
        </row>
        <row r="30">
          <cell r="P30" t="str">
            <v>UPA CURADO</v>
          </cell>
          <cell r="Q30" t="str">
            <v>HOSPITAL DO TRICENTENÁRIO</v>
          </cell>
          <cell r="R30">
            <v>10583920000303</v>
          </cell>
        </row>
        <row r="31"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</row>
        <row r="32"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</row>
        <row r="33"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</row>
        <row r="34"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</row>
        <row r="35"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</row>
        <row r="36">
          <cell r="P36" t="str">
            <v>UPA IBURA</v>
          </cell>
          <cell r="Q36" t="str">
            <v>HOSPITAL DO TRICENTENÁRIO</v>
          </cell>
          <cell r="R36">
            <v>10583920000214</v>
          </cell>
        </row>
        <row r="37"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</row>
        <row r="38"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</row>
        <row r="39"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</row>
        <row r="40"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</row>
        <row r="41"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</row>
        <row r="42">
          <cell r="P42" t="str">
            <v>UPAE LIMOEIRO</v>
          </cell>
          <cell r="Q42" t="str">
            <v>APAMI SURUBIM</v>
          </cell>
          <cell r="R42">
            <v>11754025000369</v>
          </cell>
        </row>
        <row r="43"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</row>
        <row r="44">
          <cell r="P44" t="str">
            <v>UPAE SERRA TALHADA</v>
          </cell>
          <cell r="Q44" t="str">
            <v>HOSPITAL DO TRICENTENÁRIO</v>
          </cell>
          <cell r="R44">
            <v>10583920000729</v>
          </cell>
        </row>
        <row r="45"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</row>
        <row r="46"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</row>
        <row r="47"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</row>
        <row r="48"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</row>
        <row r="49"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</row>
        <row r="50"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</row>
        <row r="51">
          <cell r="P51" t="str">
            <v>UPAE OURICURI</v>
          </cell>
          <cell r="Q51" t="str">
            <v>SANTA CASA DE MISERICÓRDIA DO RECIFE</v>
          </cell>
          <cell r="R51">
            <v>10869782001397</v>
          </cell>
        </row>
        <row r="52"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</row>
        <row r="53"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cp.org.br/index.php/hcp-gestao/portal-da-transparencia/upae-belo-jardim" TargetMode="External"/><Relationship Id="rId13" Type="http://schemas.openxmlformats.org/officeDocument/2006/relationships/hyperlink" Target="https://www.hcp.org.br/index.php/hcp-gestao/portal-da-transparencia/upae-belo-jardim" TargetMode="External"/><Relationship Id="rId18" Type="http://schemas.openxmlformats.org/officeDocument/2006/relationships/hyperlink" Target="https://www.hcp.org.br/index.php/hcp-gestao/portal-da-transparencia/upae-belo-jardim" TargetMode="External"/><Relationship Id="rId26" Type="http://schemas.openxmlformats.org/officeDocument/2006/relationships/hyperlink" Target="https://www.hcp.org.br/index.php/hcp-gestao/portal-da-transparencia/upae-belo-jardim" TargetMode="External"/><Relationship Id="rId3" Type="http://schemas.openxmlformats.org/officeDocument/2006/relationships/hyperlink" Target="https://www.hcp.org.br/index.php/hcp-gestao/portal-da-transparencia/upae-belo-jardim" TargetMode="External"/><Relationship Id="rId21" Type="http://schemas.openxmlformats.org/officeDocument/2006/relationships/hyperlink" Target="https://www.hcp.org.br/index.php/hcp-gestao/portal-da-transparencia/upae-belo-jardim" TargetMode="External"/><Relationship Id="rId7" Type="http://schemas.openxmlformats.org/officeDocument/2006/relationships/hyperlink" Target="https://www.hcp.org.br/index.php/hcp-gestao/portal-da-transparencia/upae-belo-jardim" TargetMode="External"/><Relationship Id="rId12" Type="http://schemas.openxmlformats.org/officeDocument/2006/relationships/hyperlink" Target="https://www.hcp.org.br/index.php/hcp-gestao/portal-da-transparencia/upae-belo-jardim" TargetMode="External"/><Relationship Id="rId17" Type="http://schemas.openxmlformats.org/officeDocument/2006/relationships/hyperlink" Target="https://www.hcp.org.br/index.php/hcp-gestao/portal-da-transparencia/upae-belo-jardim" TargetMode="External"/><Relationship Id="rId25" Type="http://schemas.openxmlformats.org/officeDocument/2006/relationships/hyperlink" Target="https://www.hcp.org.br/index.php/hcp-gestao/portal-da-transparencia/upae-belo-jardim" TargetMode="External"/><Relationship Id="rId2" Type="http://schemas.openxmlformats.org/officeDocument/2006/relationships/hyperlink" Target="https://www.hcp.org.br/index.php/hcp-gestao/portal-da-transparencia/upae-belo-jardim" TargetMode="External"/><Relationship Id="rId16" Type="http://schemas.openxmlformats.org/officeDocument/2006/relationships/hyperlink" Target="https://www.hcp.org.br/index.php/hcp-gestao/portal-da-transparencia/upae-belo-jardim" TargetMode="External"/><Relationship Id="rId20" Type="http://schemas.openxmlformats.org/officeDocument/2006/relationships/hyperlink" Target="https://www.hcp.org.br/index.php/hcp-gestao/portal-da-transparencia/upae-belo-jardim" TargetMode="External"/><Relationship Id="rId29" Type="http://schemas.openxmlformats.org/officeDocument/2006/relationships/hyperlink" Target="https://www.hcp.org.br/index.php/hcp-gestao/portal-da-transparencia/upae-belo-jardim" TargetMode="External"/><Relationship Id="rId1" Type="http://schemas.openxmlformats.org/officeDocument/2006/relationships/hyperlink" Target="https://www.hcp.org.br/index.php/hcp-gestao/portal-da-transparencia/upae-belo-jardim" TargetMode="External"/><Relationship Id="rId6" Type="http://schemas.openxmlformats.org/officeDocument/2006/relationships/hyperlink" Target="https://www.hcp.org.br/index.php/hcp-gestao/portal-da-transparencia/upae-belo-jardim" TargetMode="External"/><Relationship Id="rId11" Type="http://schemas.openxmlformats.org/officeDocument/2006/relationships/hyperlink" Target="https://www.hcp.org.br/index.php/hcp-gestao/portal-da-transparencia/upae-belo-jardim" TargetMode="External"/><Relationship Id="rId24" Type="http://schemas.openxmlformats.org/officeDocument/2006/relationships/hyperlink" Target="https://www.hcp.org.br/index.php/hcp-gestao/portal-da-transparencia/upae-belo-jardim" TargetMode="External"/><Relationship Id="rId32" Type="http://schemas.openxmlformats.org/officeDocument/2006/relationships/hyperlink" Target="https://www.hcp.org.br/index.php/hcp-gestao/portal-da-transparencia/upae-belo-jardim" TargetMode="External"/><Relationship Id="rId5" Type="http://schemas.openxmlformats.org/officeDocument/2006/relationships/hyperlink" Target="https://www.hcp.org.br/index.php/hcp-gestao/portal-da-transparencia/upae-belo-jardim" TargetMode="External"/><Relationship Id="rId15" Type="http://schemas.openxmlformats.org/officeDocument/2006/relationships/hyperlink" Target="https://www.hcp.org.br/index.php/hcp-gestao/portal-da-transparencia/upae-belo-jardim" TargetMode="External"/><Relationship Id="rId23" Type="http://schemas.openxmlformats.org/officeDocument/2006/relationships/hyperlink" Target="https://www.hcp.org.br/index.php/hcp-gestao/portal-da-transparencia/upae-belo-jardim" TargetMode="External"/><Relationship Id="rId28" Type="http://schemas.openxmlformats.org/officeDocument/2006/relationships/hyperlink" Target="https://www.hcp.org.br/index.php/hcp-gestao/portal-da-transparencia/upae-belo-jardim" TargetMode="External"/><Relationship Id="rId10" Type="http://schemas.openxmlformats.org/officeDocument/2006/relationships/hyperlink" Target="https://www.hcp.org.br/index.php/hcp-gestao/portal-da-transparencia/upae-belo-jardim" TargetMode="External"/><Relationship Id="rId19" Type="http://schemas.openxmlformats.org/officeDocument/2006/relationships/hyperlink" Target="https://www.hcp.org.br/index.php/hcp-gestao/portal-da-transparencia/upae-belo-jardim" TargetMode="External"/><Relationship Id="rId31" Type="http://schemas.openxmlformats.org/officeDocument/2006/relationships/hyperlink" Target="https://www.hcp.org.br/index.php/hcp-gestao/portal-da-transparencia/upae-belo-jardim" TargetMode="External"/><Relationship Id="rId4" Type="http://schemas.openxmlformats.org/officeDocument/2006/relationships/hyperlink" Target="https://www.hcp.org.br/index.php/hcp-gestao/portal-da-transparencia/upae-belo-jardim" TargetMode="External"/><Relationship Id="rId9" Type="http://schemas.openxmlformats.org/officeDocument/2006/relationships/hyperlink" Target="https://www.hcp.org.br/index.php/hcp-gestao/portal-da-transparencia/upae-belo-jardim" TargetMode="External"/><Relationship Id="rId14" Type="http://schemas.openxmlformats.org/officeDocument/2006/relationships/hyperlink" Target="https://www.hcp.org.br/index.php/hcp-gestao/portal-da-transparencia/upae-belo-jardim" TargetMode="External"/><Relationship Id="rId22" Type="http://schemas.openxmlformats.org/officeDocument/2006/relationships/hyperlink" Target="https://www.hcp.org.br/index.php/hcp-gestao/portal-da-transparencia/upae-belo-jardim" TargetMode="External"/><Relationship Id="rId27" Type="http://schemas.openxmlformats.org/officeDocument/2006/relationships/hyperlink" Target="https://www.hcp.org.br/index.php/hcp-gestao/portal-da-transparencia/upae-belo-jardim" TargetMode="External"/><Relationship Id="rId30" Type="http://schemas.openxmlformats.org/officeDocument/2006/relationships/hyperlink" Target="https://www.hcp.org.br/index.php/hcp-gestao/portal-da-transparencia/upae-belo-jardi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B28" sqref="B28"/>
    </sheetView>
  </sheetViews>
  <sheetFormatPr defaultRowHeight="15" x14ac:dyDescent="0.25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24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f>IFERROR(VLOOKUP(B2,'[1]DADOS (OCULTAR)'!$P$3:$R$53,3,0),"")</f>
        <v>10894988000303</v>
      </c>
      <c r="B2" s="5" t="s">
        <v>9</v>
      </c>
      <c r="C2" s="6">
        <v>40432544000147</v>
      </c>
      <c r="D2" s="7" t="s">
        <v>10</v>
      </c>
      <c r="E2" s="8" t="s">
        <v>11</v>
      </c>
      <c r="F2" s="9">
        <v>43370</v>
      </c>
      <c r="G2" s="9">
        <v>44101</v>
      </c>
      <c r="H2" s="10">
        <v>2955</v>
      </c>
      <c r="I2" s="11" t="s">
        <v>12</v>
      </c>
    </row>
    <row r="3" spans="1:9" x14ac:dyDescent="0.25">
      <c r="A3" s="12">
        <f>IFERROR(VLOOKUP(B3,'[1]DADOS (OCULTAR)'!$P$3:$R$53,3,0),"")</f>
        <v>10894988000303</v>
      </c>
      <c r="B3" s="5" t="s">
        <v>9</v>
      </c>
      <c r="C3" s="6">
        <v>24343229000197</v>
      </c>
      <c r="D3" s="7" t="s">
        <v>13</v>
      </c>
      <c r="E3" s="8" t="s">
        <v>14</v>
      </c>
      <c r="F3" s="9">
        <v>43606</v>
      </c>
      <c r="G3" s="9">
        <v>43972</v>
      </c>
      <c r="H3" s="13">
        <v>14400</v>
      </c>
      <c r="I3" s="11" t="s">
        <v>12</v>
      </c>
    </row>
    <row r="4" spans="1:9" x14ac:dyDescent="0.25">
      <c r="A4" s="12">
        <f>IFERROR(VLOOKUP(B4,'[1]DADOS (OCULTAR)'!$P$3:$R$53,3,0),"")</f>
        <v>10894988000303</v>
      </c>
      <c r="B4" s="5" t="s">
        <v>9</v>
      </c>
      <c r="C4" s="6">
        <v>6985306000120</v>
      </c>
      <c r="D4" s="7" t="s">
        <v>15</v>
      </c>
      <c r="E4" s="8" t="s">
        <v>16</v>
      </c>
      <c r="F4" s="9">
        <v>42957</v>
      </c>
      <c r="G4" s="9">
        <v>44053</v>
      </c>
      <c r="H4" s="14">
        <v>800</v>
      </c>
      <c r="I4" s="11" t="s">
        <v>12</v>
      </c>
    </row>
    <row r="5" spans="1:9" x14ac:dyDescent="0.25">
      <c r="A5" s="12">
        <f>IFERROR(VLOOKUP(B5,'[1]DADOS (OCULTAR)'!$P$3:$R$53,3,0),"")</f>
        <v>10894988000303</v>
      </c>
      <c r="B5" s="5" t="s">
        <v>9</v>
      </c>
      <c r="C5" s="6">
        <v>19533734000164</v>
      </c>
      <c r="D5" s="7" t="s">
        <v>17</v>
      </c>
      <c r="E5" s="8" t="s">
        <v>18</v>
      </c>
      <c r="F5" s="9">
        <v>43240</v>
      </c>
      <c r="G5" s="9">
        <v>43971</v>
      </c>
      <c r="H5" s="13">
        <v>1320</v>
      </c>
      <c r="I5" s="11" t="s">
        <v>12</v>
      </c>
    </row>
    <row r="6" spans="1:9" x14ac:dyDescent="0.25">
      <c r="A6" s="12">
        <f>IFERROR(VLOOKUP(B6,'[1]DADOS (OCULTAR)'!$P$3:$R$53,3,0),"")</f>
        <v>10894988000303</v>
      </c>
      <c r="B6" s="5" t="s">
        <v>9</v>
      </c>
      <c r="C6" s="6">
        <v>19533734000164</v>
      </c>
      <c r="D6" s="7" t="s">
        <v>17</v>
      </c>
      <c r="E6" s="8" t="s">
        <v>18</v>
      </c>
      <c r="F6" s="9">
        <v>42947</v>
      </c>
      <c r="G6" s="9">
        <v>44043</v>
      </c>
      <c r="H6" s="13">
        <v>15226.32</v>
      </c>
      <c r="I6" s="11" t="s">
        <v>12</v>
      </c>
    </row>
    <row r="7" spans="1:9" x14ac:dyDescent="0.25">
      <c r="A7" s="12">
        <f>IFERROR(VLOOKUP(B7,'[1]DADOS (OCULTAR)'!$P$3:$R$53,3,0),"")</f>
        <v>10894988000303</v>
      </c>
      <c r="B7" s="5" t="s">
        <v>9</v>
      </c>
      <c r="C7" s="6">
        <v>41096520000127</v>
      </c>
      <c r="D7" s="7" t="s">
        <v>19</v>
      </c>
      <c r="E7" s="8" t="s">
        <v>20</v>
      </c>
      <c r="F7" s="9">
        <v>42931</v>
      </c>
      <c r="G7" s="9">
        <v>44027</v>
      </c>
      <c r="H7" s="13">
        <v>6720</v>
      </c>
      <c r="I7" s="11" t="s">
        <v>12</v>
      </c>
    </row>
    <row r="8" spans="1:9" x14ac:dyDescent="0.25">
      <c r="A8" s="12">
        <f>IFERROR(VLOOKUP(B8,'[1]DADOS (OCULTAR)'!$P$3:$R$53,3,0),"")</f>
        <v>10894988000303</v>
      </c>
      <c r="B8" s="5" t="s">
        <v>9</v>
      </c>
      <c r="C8" s="6">
        <v>24380578002041</v>
      </c>
      <c r="D8" s="7" t="s">
        <v>21</v>
      </c>
      <c r="E8" s="8" t="s">
        <v>22</v>
      </c>
      <c r="F8" s="9">
        <v>43101</v>
      </c>
      <c r="G8" s="9">
        <v>45474</v>
      </c>
      <c r="H8" s="13">
        <v>462</v>
      </c>
      <c r="I8" s="11" t="s">
        <v>12</v>
      </c>
    </row>
    <row r="9" spans="1:9" x14ac:dyDescent="0.25">
      <c r="A9" s="12">
        <f>IFERROR(VLOOKUP(B9,'[1]DADOS (OCULTAR)'!$P$3:$R$53,3,0),"")</f>
        <v>10894988000303</v>
      </c>
      <c r="B9" s="5" t="s">
        <v>9</v>
      </c>
      <c r="C9" s="6">
        <v>2355633000148</v>
      </c>
      <c r="D9" s="7" t="s">
        <v>23</v>
      </c>
      <c r="E9" s="8" t="s">
        <v>24</v>
      </c>
      <c r="F9" s="9">
        <v>41821</v>
      </c>
      <c r="G9" s="9">
        <v>44013</v>
      </c>
      <c r="H9" s="13">
        <v>37200</v>
      </c>
      <c r="I9" s="11" t="s">
        <v>12</v>
      </c>
    </row>
    <row r="10" spans="1:9" x14ac:dyDescent="0.25">
      <c r="A10" s="12">
        <f>IFERROR(VLOOKUP(B10,'[1]DADOS (OCULTAR)'!$P$3:$R$53,3,0),"")</f>
        <v>10894988000303</v>
      </c>
      <c r="B10" s="5" t="s">
        <v>9</v>
      </c>
      <c r="C10" s="6">
        <v>30330905000190</v>
      </c>
      <c r="D10" s="7" t="s">
        <v>25</v>
      </c>
      <c r="E10" s="8" t="s">
        <v>26</v>
      </c>
      <c r="F10" s="9">
        <v>43405</v>
      </c>
      <c r="G10" s="9">
        <v>43983</v>
      </c>
      <c r="H10" s="13">
        <v>67200</v>
      </c>
      <c r="I10" s="11" t="s">
        <v>12</v>
      </c>
    </row>
    <row r="11" spans="1:9" x14ac:dyDescent="0.25">
      <c r="A11" s="12">
        <f>IFERROR(VLOOKUP(B11,'[1]DADOS (OCULTAR)'!$P$3:$R$53,3,0),"")</f>
        <v>10894988000303</v>
      </c>
      <c r="B11" s="5" t="s">
        <v>9</v>
      </c>
      <c r="C11" s="6">
        <v>16907691000141</v>
      </c>
      <c r="D11" s="7" t="s">
        <v>27</v>
      </c>
      <c r="E11" s="8" t="s">
        <v>28</v>
      </c>
      <c r="F11" s="9">
        <v>43770</v>
      </c>
      <c r="G11" s="9">
        <v>44136</v>
      </c>
      <c r="H11" s="13">
        <v>29184</v>
      </c>
      <c r="I11" s="11" t="s">
        <v>12</v>
      </c>
    </row>
    <row r="12" spans="1:9" x14ac:dyDescent="0.25">
      <c r="A12" s="12">
        <f>IFERROR(VLOOKUP(B12,'[1]DADOS (OCULTAR)'!$P$3:$R$53,3,0),"")</f>
        <v>10894988000303</v>
      </c>
      <c r="B12" s="5" t="s">
        <v>9</v>
      </c>
      <c r="C12" s="6">
        <v>27764649000135</v>
      </c>
      <c r="D12" s="7" t="s">
        <v>29</v>
      </c>
      <c r="E12" s="8" t="s">
        <v>30</v>
      </c>
      <c r="F12" s="9">
        <v>43739</v>
      </c>
      <c r="G12" s="9">
        <v>44105</v>
      </c>
      <c r="H12" s="13">
        <v>73289.039999999994</v>
      </c>
      <c r="I12" s="11" t="s">
        <v>12</v>
      </c>
    </row>
    <row r="13" spans="1:9" x14ac:dyDescent="0.25">
      <c r="A13" s="12">
        <f>IFERROR(VLOOKUP(B13,'[1]DADOS (OCULTAR)'!$P$3:$R$53,3,0),"")</f>
        <v>10894988000303</v>
      </c>
      <c r="B13" s="5" t="s">
        <v>9</v>
      </c>
      <c r="C13" s="6">
        <v>27764649000135</v>
      </c>
      <c r="D13" s="7" t="s">
        <v>29</v>
      </c>
      <c r="E13" s="8" t="s">
        <v>30</v>
      </c>
      <c r="F13" s="9">
        <v>43739</v>
      </c>
      <c r="G13" s="9">
        <v>44105</v>
      </c>
      <c r="H13" s="13">
        <v>55999.92</v>
      </c>
      <c r="I13" s="11" t="s">
        <v>12</v>
      </c>
    </row>
    <row r="14" spans="1:9" x14ac:dyDescent="0.25">
      <c r="A14" s="12">
        <f>IFERROR(VLOOKUP(B14,'[1]DADOS (OCULTAR)'!$P$3:$R$53,3,0),"")</f>
        <v>10894988000303</v>
      </c>
      <c r="B14" s="5" t="s">
        <v>9</v>
      </c>
      <c r="C14" s="6">
        <v>2203863000191</v>
      </c>
      <c r="D14" s="7" t="s">
        <v>31</v>
      </c>
      <c r="E14" s="8" t="s">
        <v>32</v>
      </c>
      <c r="F14" s="9">
        <v>43662</v>
      </c>
      <c r="G14" s="9">
        <v>44028</v>
      </c>
      <c r="H14" s="13">
        <v>2880</v>
      </c>
      <c r="I14" s="11" t="s">
        <v>12</v>
      </c>
    </row>
    <row r="15" spans="1:9" x14ac:dyDescent="0.25">
      <c r="A15" s="12">
        <f>IFERROR(VLOOKUP(B15,'[1]DADOS (OCULTAR)'!$P$3:$R$53,3,0),"")</f>
        <v>10894988000303</v>
      </c>
      <c r="B15" s="5" t="s">
        <v>9</v>
      </c>
      <c r="C15" s="6">
        <v>7221418000178</v>
      </c>
      <c r="D15" s="7" t="s">
        <v>33</v>
      </c>
      <c r="E15" s="8" t="s">
        <v>34</v>
      </c>
      <c r="F15" s="9">
        <v>43525</v>
      </c>
      <c r="G15" s="9">
        <v>43891</v>
      </c>
      <c r="H15" s="13">
        <v>75960</v>
      </c>
      <c r="I15" s="11" t="s">
        <v>12</v>
      </c>
    </row>
    <row r="16" spans="1:9" x14ac:dyDescent="0.25">
      <c r="A16" s="12">
        <f>IFERROR(VLOOKUP(B16,'[1]DADOS (OCULTAR)'!$P$3:$R$53,3,0),"")</f>
        <v>10894988000303</v>
      </c>
      <c r="B16" s="5" t="s">
        <v>9</v>
      </c>
      <c r="C16" s="6">
        <v>34112148000430</v>
      </c>
      <c r="D16" s="7" t="s">
        <v>35</v>
      </c>
      <c r="E16" s="8" t="s">
        <v>36</v>
      </c>
      <c r="F16" s="9">
        <v>43525</v>
      </c>
      <c r="G16" s="9">
        <v>43891</v>
      </c>
      <c r="H16" s="13">
        <v>88800</v>
      </c>
      <c r="I16" s="11" t="s">
        <v>12</v>
      </c>
    </row>
    <row r="17" spans="1:9" x14ac:dyDescent="0.25">
      <c r="A17" s="12">
        <f>IFERROR(VLOOKUP(B17,'[1]DADOS (OCULTAR)'!$P$3:$R$53,3,0),"")</f>
        <v>10894988000303</v>
      </c>
      <c r="B17" s="5" t="s">
        <v>9</v>
      </c>
      <c r="C17" s="6">
        <v>20857554000117</v>
      </c>
      <c r="D17" s="7" t="s">
        <v>37</v>
      </c>
      <c r="E17" s="8" t="s">
        <v>38</v>
      </c>
      <c r="F17" s="9">
        <v>43770</v>
      </c>
      <c r="G17" s="9">
        <v>44136</v>
      </c>
      <c r="H17" s="13">
        <v>59976</v>
      </c>
      <c r="I17" s="11" t="s">
        <v>12</v>
      </c>
    </row>
    <row r="18" spans="1:9" x14ac:dyDescent="0.25">
      <c r="A18" s="12">
        <f>IFERROR(VLOOKUP(B18,'[1]DADOS (OCULTAR)'!$P$3:$R$53,3,0),"")</f>
        <v>10894988000303</v>
      </c>
      <c r="B18" s="5" t="s">
        <v>9</v>
      </c>
      <c r="C18" s="6">
        <v>22455229000153</v>
      </c>
      <c r="D18" s="7" t="s">
        <v>39</v>
      </c>
      <c r="E18" s="8" t="s">
        <v>40</v>
      </c>
      <c r="F18" s="9">
        <v>42979</v>
      </c>
      <c r="G18" s="9">
        <v>44075</v>
      </c>
      <c r="H18" s="13">
        <v>3780</v>
      </c>
      <c r="I18" s="11" t="s">
        <v>12</v>
      </c>
    </row>
    <row r="19" spans="1:9" x14ac:dyDescent="0.25">
      <c r="A19" s="12">
        <f>IFERROR(VLOOKUP(B19,'[1]DADOS (OCULTAR)'!$P$3:$R$53,3,0),"")</f>
        <v>10894988000303</v>
      </c>
      <c r="B19" s="5" t="s">
        <v>9</v>
      </c>
      <c r="C19" s="6">
        <v>22235187000145</v>
      </c>
      <c r="D19" s="7" t="s">
        <v>41</v>
      </c>
      <c r="E19" s="8" t="s">
        <v>42</v>
      </c>
      <c r="F19" s="9">
        <v>42979</v>
      </c>
      <c r="G19" s="9">
        <v>44075</v>
      </c>
      <c r="H19" s="13">
        <v>248436.36</v>
      </c>
      <c r="I19" s="11" t="s">
        <v>12</v>
      </c>
    </row>
    <row r="20" spans="1:9" x14ac:dyDescent="0.25">
      <c r="A20" s="12">
        <f>IFERROR(VLOOKUP(B20,'[1]DADOS (OCULTAR)'!$P$3:$R$53,3,0),"")</f>
        <v>10894988000303</v>
      </c>
      <c r="B20" s="5" t="s">
        <v>9</v>
      </c>
      <c r="C20" s="6">
        <v>4232442000114</v>
      </c>
      <c r="D20" s="7" t="s">
        <v>43</v>
      </c>
      <c r="E20" s="8" t="s">
        <v>44</v>
      </c>
      <c r="F20" s="9">
        <v>42219</v>
      </c>
      <c r="G20" s="9">
        <v>44046</v>
      </c>
      <c r="H20" s="13">
        <v>2427.84</v>
      </c>
      <c r="I20" s="11" t="s">
        <v>12</v>
      </c>
    </row>
    <row r="21" spans="1:9" x14ac:dyDescent="0.25">
      <c r="A21" s="12">
        <f>IFERROR(VLOOKUP(B21,'[1]DADOS (OCULTAR)'!$P$3:$R$53,3,0),"")</f>
        <v>10894988000303</v>
      </c>
      <c r="B21" s="5" t="s">
        <v>9</v>
      </c>
      <c r="C21" s="6">
        <v>11863530000180</v>
      </c>
      <c r="D21" s="7" t="s">
        <v>45</v>
      </c>
      <c r="E21" s="8" t="s">
        <v>46</v>
      </c>
      <c r="F21" s="9">
        <v>43101</v>
      </c>
      <c r="G21" s="9">
        <v>44197</v>
      </c>
      <c r="H21" s="13">
        <v>1980</v>
      </c>
      <c r="I21" s="11" t="s">
        <v>12</v>
      </c>
    </row>
    <row r="22" spans="1:9" x14ac:dyDescent="0.25">
      <c r="A22" s="12">
        <f>IFERROR(VLOOKUP(B22,'[1]DADOS (OCULTAR)'!$P$3:$R$53,3,0),"")</f>
        <v>10894988000303</v>
      </c>
      <c r="B22" s="5" t="s">
        <v>9</v>
      </c>
      <c r="C22" s="6">
        <v>92306257000275</v>
      </c>
      <c r="D22" s="7" t="s">
        <v>47</v>
      </c>
      <c r="E22" s="8" t="s">
        <v>48</v>
      </c>
      <c r="F22" s="9">
        <v>42526</v>
      </c>
      <c r="G22" s="9">
        <v>43987</v>
      </c>
      <c r="H22" s="13">
        <v>104104.44</v>
      </c>
      <c r="I22" s="11" t="s">
        <v>12</v>
      </c>
    </row>
    <row r="23" spans="1:9" x14ac:dyDescent="0.25">
      <c r="A23" s="12">
        <f>IFERROR(VLOOKUP(B23,'[1]DADOS (OCULTAR)'!$P$3:$R$53,3,0),"")</f>
        <v>10894988000303</v>
      </c>
      <c r="B23" s="5" t="s">
        <v>9</v>
      </c>
      <c r="C23" s="6">
        <v>7560756000134</v>
      </c>
      <c r="D23" s="7" t="s">
        <v>49</v>
      </c>
      <c r="E23" s="8" t="s">
        <v>50</v>
      </c>
      <c r="F23" s="9">
        <v>43655</v>
      </c>
      <c r="G23" s="9">
        <v>44021</v>
      </c>
      <c r="H23" s="13">
        <v>10200</v>
      </c>
      <c r="I23" s="11" t="s">
        <v>12</v>
      </c>
    </row>
    <row r="24" spans="1:9" x14ac:dyDescent="0.25">
      <c r="A24" s="12">
        <f>IFERROR(VLOOKUP(B24,'[1]DADOS (OCULTAR)'!$P$3:$R$53,3,0),"")</f>
        <v>10894988000303</v>
      </c>
      <c r="B24" s="5" t="s">
        <v>9</v>
      </c>
      <c r="C24" s="6">
        <v>10224281000110</v>
      </c>
      <c r="D24" s="7" t="s">
        <v>51</v>
      </c>
      <c r="E24" s="8" t="s">
        <v>52</v>
      </c>
      <c r="F24" s="9">
        <v>42095</v>
      </c>
      <c r="G24" s="9">
        <v>43922</v>
      </c>
      <c r="H24" s="13">
        <v>6000</v>
      </c>
      <c r="I24" s="11" t="s">
        <v>12</v>
      </c>
    </row>
    <row r="25" spans="1:9" x14ac:dyDescent="0.25">
      <c r="A25" s="12">
        <f>IFERROR(VLOOKUP(B25,'[1]DADOS (OCULTAR)'!$P$3:$R$53,3,0),"")</f>
        <v>10894988000303</v>
      </c>
      <c r="B25" s="5" t="s">
        <v>9</v>
      </c>
      <c r="C25" s="6">
        <v>3613658000167</v>
      </c>
      <c r="D25" s="7" t="s">
        <v>53</v>
      </c>
      <c r="E25" s="8" t="s">
        <v>54</v>
      </c>
      <c r="F25" s="9">
        <v>43313</v>
      </c>
      <c r="G25" s="9">
        <v>44044</v>
      </c>
      <c r="H25" s="13">
        <v>3849.84</v>
      </c>
      <c r="I25" s="11" t="s">
        <v>12</v>
      </c>
    </row>
    <row r="26" spans="1:9" x14ac:dyDescent="0.25">
      <c r="A26" s="12">
        <f>IFERROR(VLOOKUP(B26,'[1]DADOS (OCULTAR)'!$P$3:$R$53,3,0),"")</f>
        <v>10894988000303</v>
      </c>
      <c r="B26" s="5" t="s">
        <v>9</v>
      </c>
      <c r="C26" s="6">
        <v>16783034000130</v>
      </c>
      <c r="D26" s="7" t="s">
        <v>55</v>
      </c>
      <c r="E26" s="8" t="s">
        <v>56</v>
      </c>
      <c r="F26" s="9">
        <v>43580</v>
      </c>
      <c r="G26" s="9">
        <v>43946</v>
      </c>
      <c r="H26" s="13">
        <v>12000</v>
      </c>
      <c r="I26" s="11" t="s">
        <v>12</v>
      </c>
    </row>
    <row r="27" spans="1:9" x14ac:dyDescent="0.25">
      <c r="A27" s="12">
        <f>IFERROR(VLOOKUP(B27,'[1]DADOS (OCULTAR)'!$P$3:$R$53,3,0),"")</f>
        <v>10894988000303</v>
      </c>
      <c r="B27" s="5" t="s">
        <v>9</v>
      </c>
      <c r="C27" s="6">
        <v>7774050000175</v>
      </c>
      <c r="D27" s="7" t="s">
        <v>57</v>
      </c>
      <c r="E27" s="8" t="s">
        <v>58</v>
      </c>
      <c r="F27" s="9">
        <v>41723</v>
      </c>
      <c r="G27" s="9">
        <v>43915</v>
      </c>
      <c r="H27" s="13">
        <v>226602.12</v>
      </c>
      <c r="I27" s="11" t="s">
        <v>12</v>
      </c>
    </row>
    <row r="28" spans="1:9" x14ac:dyDescent="0.25">
      <c r="A28" s="12">
        <f>IFERROR(VLOOKUP(B28,'[1]DADOS (OCULTAR)'!$P$3:$R$53,3,0),"")</f>
        <v>10894988000303</v>
      </c>
      <c r="B28" s="5" t="s">
        <v>9</v>
      </c>
      <c r="C28" s="6">
        <v>21216498000102</v>
      </c>
      <c r="D28" s="7" t="s">
        <v>59</v>
      </c>
      <c r="E28" s="8" t="s">
        <v>60</v>
      </c>
      <c r="F28" s="9">
        <v>42491</v>
      </c>
      <c r="G28" s="9">
        <v>43952</v>
      </c>
      <c r="H28" s="13">
        <v>78339.600000000006</v>
      </c>
      <c r="I28" s="11" t="s">
        <v>12</v>
      </c>
    </row>
    <row r="29" spans="1:9" x14ac:dyDescent="0.25">
      <c r="A29" s="12">
        <f>IFERROR(VLOOKUP(B29,'[1]DADOS (OCULTAR)'!$P$3:$R$53,3,0),"")</f>
        <v>10894988000303</v>
      </c>
      <c r="B29" s="5" t="s">
        <v>9</v>
      </c>
      <c r="C29" s="6">
        <v>10858157000106</v>
      </c>
      <c r="D29" s="7" t="s">
        <v>61</v>
      </c>
      <c r="E29" s="8" t="s">
        <v>62</v>
      </c>
      <c r="F29" s="9">
        <v>42461</v>
      </c>
      <c r="G29" s="9">
        <v>43922</v>
      </c>
      <c r="H29" s="13">
        <v>7377.6</v>
      </c>
      <c r="I29" s="11" t="s">
        <v>12</v>
      </c>
    </row>
    <row r="30" spans="1:9" x14ac:dyDescent="0.25">
      <c r="A30" s="12">
        <f>IFERROR(VLOOKUP(B30,'[1]DADOS (OCULTAR)'!$P$3:$R$53,3,0),"")</f>
        <v>10894988000303</v>
      </c>
      <c r="B30" s="5" t="s">
        <v>9</v>
      </c>
      <c r="C30" s="6">
        <v>29615779000131</v>
      </c>
      <c r="D30" s="7" t="s">
        <v>63</v>
      </c>
      <c r="E30" s="8" t="s">
        <v>64</v>
      </c>
      <c r="F30" s="9">
        <v>43497</v>
      </c>
      <c r="G30" s="9">
        <v>43862</v>
      </c>
      <c r="H30" s="13">
        <v>24000</v>
      </c>
      <c r="I30" s="11" t="s">
        <v>12</v>
      </c>
    </row>
    <row r="31" spans="1:9" x14ac:dyDescent="0.25">
      <c r="A31" s="12">
        <f>IFERROR(VLOOKUP(B31,'[1]DADOS (OCULTAR)'!$P$3:$R$53,3,0),"")</f>
        <v>10894988000303</v>
      </c>
      <c r="B31" s="5" t="s">
        <v>9</v>
      </c>
      <c r="C31" s="6">
        <v>3480539000183</v>
      </c>
      <c r="D31" s="7" t="s">
        <v>65</v>
      </c>
      <c r="E31" s="8" t="s">
        <v>66</v>
      </c>
      <c r="F31" s="9">
        <v>43435</v>
      </c>
      <c r="G31" s="9">
        <v>44166</v>
      </c>
      <c r="H31" s="13">
        <v>61200</v>
      </c>
      <c r="I31" s="11" t="s">
        <v>12</v>
      </c>
    </row>
    <row r="32" spans="1:9" x14ac:dyDescent="0.25">
      <c r="A32" s="12">
        <f>IFERROR(VLOOKUP(B32,'[1]DADOS (OCULTAR)'!$P$3:$R$53,3,0),"")</f>
        <v>10894988000303</v>
      </c>
      <c r="B32" s="5" t="s">
        <v>9</v>
      </c>
      <c r="C32" s="6">
        <v>15651204000160</v>
      </c>
      <c r="D32" s="15" t="s">
        <v>67</v>
      </c>
      <c r="E32" s="8" t="s">
        <v>62</v>
      </c>
      <c r="F32" s="9">
        <v>43647</v>
      </c>
      <c r="G32" s="9">
        <v>44013</v>
      </c>
      <c r="H32" s="13">
        <v>10800</v>
      </c>
      <c r="I32" s="11" t="s">
        <v>12</v>
      </c>
    </row>
    <row r="33" spans="1:9" x14ac:dyDescent="0.25">
      <c r="A33" s="12">
        <f>IFERROR(VLOOKUP(B33,'[1]DADOS (OCULTAR)'!$P$3:$R$53,3,0),"")</f>
        <v>10894988000303</v>
      </c>
      <c r="B33" s="5" t="s">
        <v>9</v>
      </c>
      <c r="C33" s="6">
        <v>10449384000188</v>
      </c>
      <c r="D33" s="7" t="s">
        <v>68</v>
      </c>
      <c r="E33" s="8" t="s">
        <v>69</v>
      </c>
      <c r="F33" s="9">
        <v>43510</v>
      </c>
      <c r="G33" s="9">
        <v>43875</v>
      </c>
      <c r="H33" s="13">
        <v>5499.99</v>
      </c>
      <c r="I33" s="11" t="s">
        <v>12</v>
      </c>
    </row>
    <row r="34" spans="1:9" x14ac:dyDescent="0.25">
      <c r="A34" s="12">
        <f>IFERROR(VLOOKUP(B34,'[1]DADOS (OCULTAR)'!$P$3:$R$53,3,0),"")</f>
        <v>10894988000303</v>
      </c>
      <c r="B34" s="5" t="s">
        <v>9</v>
      </c>
      <c r="C34" s="16"/>
      <c r="D34" s="7"/>
      <c r="E34" s="8"/>
      <c r="F34" s="17"/>
      <c r="G34" s="17"/>
      <c r="H34" s="13"/>
      <c r="I34" s="18"/>
    </row>
  </sheetData>
  <dataValidations count="1">
    <dataValidation type="list" allowBlank="1" showInputMessage="1" showErrorMessage="1" sqref="B2:B34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Silvania Severina Martins Souza</dc:creator>
  <cp:lastModifiedBy>Silvania Severina Martins Souza</cp:lastModifiedBy>
  <dcterms:created xsi:type="dcterms:W3CDTF">2020-07-31T14:06:03Z</dcterms:created>
  <dcterms:modified xsi:type="dcterms:W3CDTF">2020-07-31T14:07:14Z</dcterms:modified>
</cp:coreProperties>
</file>