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19155" windowHeight="1003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<sst xmlns="http://schemas.openxmlformats.org/spreadsheetml/2006/main" count="12" uniqueCount="12">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</sst>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1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6" xfId="10"/>
    <cellStyle name="Normal 17" xfId="11"/>
    <cellStyle name="Normal 18" xfId="12"/>
    <cellStyle name="Normal 19" xfId="13"/>
    <cellStyle name="Normal 2" xfId="14"/>
    <cellStyle name="Normal 2 2" xfId="15"/>
    <cellStyle name="Normal 20" xfId="16"/>
    <cellStyle name="Normal 21" xfId="17"/>
    <cellStyle name="Normal 22" xfId="18"/>
    <cellStyle name="Normal 23" xfId="19"/>
    <cellStyle name="Normal 24" xfId="20"/>
    <cellStyle name="Normal 25" xfId="21"/>
    <cellStyle name="Normal 3" xfId="22"/>
    <cellStyle name="Normal 4" xfId="23"/>
    <cellStyle name="Normal 5" xfId="24"/>
    <cellStyle name="Normal 6" xfId="25"/>
    <cellStyle name="Normal 7" xfId="26"/>
    <cellStyle name="Normal 8" xfId="27"/>
    <cellStyle name="Normal 9" xfId="28"/>
    <cellStyle name="Separador de milhares" xfId="1" builtinId="3"/>
    <cellStyle name="Separador de milhares 2" xfId="29"/>
    <cellStyle name="Texto Explicativo 2" xfId="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6%20-%20JUNHO/PCF%20DIGITAL/13%20PCF/13.2%20PCF%20EM%20EXCEL/13.2%20JUNH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SÃO LOURENÇO DA MATA</v>
          </cell>
          <cell r="E11" t="str">
            <v>1.99 - Outras Despesas com Pessoal</v>
          </cell>
          <cell r="F11">
            <v>15242921000138</v>
          </cell>
          <cell r="G11" t="str">
            <v>M. A. DE O. MENEZES EIRELI ME</v>
          </cell>
          <cell r="H11" t="str">
            <v>S</v>
          </cell>
          <cell r="I11" t="str">
            <v>S</v>
          </cell>
          <cell r="J11" t="str">
            <v>000001672</v>
          </cell>
          <cell r="K11">
            <v>44012</v>
          </cell>
          <cell r="L11" t="str">
            <v>26200615242921000138550010000016721000005729</v>
          </cell>
          <cell r="M11" t="str">
            <v>2611606 - Recife - PE</v>
          </cell>
          <cell r="N11">
            <v>26643.75</v>
          </cell>
        </row>
        <row r="12">
          <cell r="C12" t="str">
            <v>UPA SÃO LOURENÇO DA MATA</v>
          </cell>
          <cell r="E12" t="str">
            <v>1.99 - Outras Despesas com Pessoal</v>
          </cell>
          <cell r="F12">
            <v>10844611000170</v>
          </cell>
          <cell r="G12" t="str">
            <v>ELSON SOUTO E CIA LTDA</v>
          </cell>
          <cell r="H12" t="str">
            <v>S</v>
          </cell>
          <cell r="I12" t="str">
            <v>S</v>
          </cell>
          <cell r="J12" t="str">
            <v>000013359</v>
          </cell>
          <cell r="K12">
            <v>43980</v>
          </cell>
          <cell r="L12" t="str">
            <v>26200510844611000170670010000133591006295913</v>
          </cell>
          <cell r="M12" t="str">
            <v>2607901 - Jaboatão dos Guararapes - PE</v>
          </cell>
          <cell r="N12">
            <v>1077</v>
          </cell>
        </row>
        <row r="13">
          <cell r="C13" t="str">
            <v>UPA SÃO LOURENÇO DA MATA</v>
          </cell>
          <cell r="E13" t="str">
            <v>1.99 - Outras Despesas com Pessoal</v>
          </cell>
          <cell r="F13">
            <v>9759606000180</v>
          </cell>
          <cell r="G13" t="str">
            <v>SIND EMP TRANS PAS EST PERNAMBUCO</v>
          </cell>
          <cell r="H13" t="str">
            <v>S</v>
          </cell>
          <cell r="I13" t="str">
            <v>N</v>
          </cell>
          <cell r="J13" t="str">
            <v>X</v>
          </cell>
          <cell r="K13">
            <v>43979</v>
          </cell>
          <cell r="L13" t="str">
            <v>X</v>
          </cell>
          <cell r="M13" t="str">
            <v>2611606 - Recife - PE</v>
          </cell>
          <cell r="N13">
            <v>8897.74</v>
          </cell>
        </row>
        <row r="14">
          <cell r="C14" t="str">
            <v>UPA SÃO LOURENÇO DA MATA</v>
          </cell>
          <cell r="E14" t="str">
            <v>1.99 - Outras Despesas com Pessoal</v>
          </cell>
          <cell r="F14">
            <v>9759606000180</v>
          </cell>
          <cell r="G14" t="str">
            <v>SIND EMP TRANS PAS EST PERNAMBUCO</v>
          </cell>
          <cell r="H14" t="str">
            <v>S</v>
          </cell>
          <cell r="I14" t="str">
            <v>N</v>
          </cell>
          <cell r="J14" t="str">
            <v>X</v>
          </cell>
          <cell r="K14">
            <v>43992</v>
          </cell>
          <cell r="L14" t="str">
            <v>X</v>
          </cell>
          <cell r="M14" t="str">
            <v>2611606 - Recife - PE</v>
          </cell>
          <cell r="N14">
            <v>228.52</v>
          </cell>
        </row>
        <row r="15">
          <cell r="C15" t="str">
            <v>UPA SÃO LOURENÇO DA MATA</v>
          </cell>
          <cell r="E15" t="str">
            <v>1.99 - Outras Despesas com Pessoal</v>
          </cell>
          <cell r="F15">
            <v>2102498000129</v>
          </cell>
          <cell r="G15" t="str">
            <v>METROPOLITAN LIFE SEGUROS E PREVIDÊNCIA PRIVADA S.A.</v>
          </cell>
          <cell r="H15" t="str">
            <v>S</v>
          </cell>
          <cell r="I15" t="str">
            <v>N</v>
          </cell>
          <cell r="J15" t="str">
            <v>X</v>
          </cell>
          <cell r="K15">
            <v>44026</v>
          </cell>
          <cell r="L15" t="str">
            <v>X</v>
          </cell>
          <cell r="M15" t="str">
            <v>3550308 - São Paulo - SP</v>
          </cell>
          <cell r="N15">
            <v>670.4</v>
          </cell>
        </row>
        <row r="16">
          <cell r="C16" t="str">
            <v>UPA SÃO LOURENÇO DA MATA</v>
          </cell>
          <cell r="E16" t="str">
            <v>3.12 - Material Hospitalar</v>
          </cell>
          <cell r="F16">
            <v>175233000125</v>
          </cell>
          <cell r="G16" t="str">
            <v>TRÊS LEÕES MATERIAL HOSPITALAR</v>
          </cell>
          <cell r="H16" t="str">
            <v>B</v>
          </cell>
          <cell r="I16" t="str">
            <v>S</v>
          </cell>
          <cell r="J16" t="str">
            <v>0050347</v>
          </cell>
          <cell r="K16">
            <v>43964</v>
          </cell>
          <cell r="L16" t="str">
            <v>28200500175233000125550010000503471110105830</v>
          </cell>
          <cell r="M16" t="str">
            <v>28 -  Sergipe</v>
          </cell>
          <cell r="N16">
            <v>20601.400000000001</v>
          </cell>
        </row>
        <row r="17">
          <cell r="C17" t="str">
            <v>UPA SÃO LOURENÇO DA MATA</v>
          </cell>
          <cell r="E17" t="str">
            <v>3.12 - Material Hospitalar</v>
          </cell>
          <cell r="F17">
            <v>61418042000131</v>
          </cell>
          <cell r="G17" t="str">
            <v>CIRÚRGICA FERNANDES C. MAT. CIR. HO. SO. LTDA</v>
          </cell>
          <cell r="H17" t="str">
            <v>B</v>
          </cell>
          <cell r="I17" t="str">
            <v>S</v>
          </cell>
          <cell r="J17" t="str">
            <v>1215863</v>
          </cell>
          <cell r="K17">
            <v>43965</v>
          </cell>
          <cell r="L17" t="str">
            <v>35200561418042000131550040012158631677723020</v>
          </cell>
          <cell r="M17" t="str">
            <v>35 -  São Paulo</v>
          </cell>
          <cell r="N17">
            <v>11032.1</v>
          </cell>
        </row>
        <row r="18">
          <cell r="C18" t="str">
            <v>UPA SÃO LOURENÇO DA MATA</v>
          </cell>
          <cell r="E18" t="str">
            <v>3.12 - Material Hospitalar</v>
          </cell>
          <cell r="F18">
            <v>58426628000133</v>
          </cell>
          <cell r="G18" t="str">
            <v>SAMTRONIC INDÚSTRIA E COMÉRCIO LTDA</v>
          </cell>
          <cell r="H18" t="str">
            <v>B</v>
          </cell>
          <cell r="I18" t="str">
            <v>S</v>
          </cell>
          <cell r="J18" t="str">
            <v>000239423</v>
          </cell>
          <cell r="K18">
            <v>43979</v>
          </cell>
          <cell r="L18" t="str">
            <v>35200558426628000133550010002394231100214779</v>
          </cell>
          <cell r="M18" t="str">
            <v>35 -  São Paulo</v>
          </cell>
          <cell r="N18">
            <v>3360</v>
          </cell>
        </row>
        <row r="19">
          <cell r="C19" t="str">
            <v>UPA SÃO LOURENÇO DA MATA</v>
          </cell>
          <cell r="E19" t="str">
            <v>3.12 - Material Hospitalar</v>
          </cell>
          <cell r="F19">
            <v>25447067000108</v>
          </cell>
          <cell r="G19" t="str">
            <v>REFIT HOSPITALAR EIRELLI EPP</v>
          </cell>
          <cell r="H19" t="str">
            <v>B</v>
          </cell>
          <cell r="I19" t="str">
            <v>S</v>
          </cell>
          <cell r="J19" t="str">
            <v>000000743</v>
          </cell>
          <cell r="K19">
            <v>43992</v>
          </cell>
          <cell r="L19" t="str">
            <v>26200625447067000108550010000007431390708621</v>
          </cell>
          <cell r="M19" t="str">
            <v>26 -  Pernambuco</v>
          </cell>
          <cell r="N19">
            <v>625</v>
          </cell>
        </row>
        <row r="20">
          <cell r="C20" t="str">
            <v>UPA SÃO LOURENÇO DA MATA</v>
          </cell>
          <cell r="E20" t="str">
            <v>3.4 - Material Farmacológico</v>
          </cell>
          <cell r="F20">
            <v>44734671000151</v>
          </cell>
          <cell r="G20" t="str">
            <v>CRISTÁLIA PROD. QUIM. FARMACEUTICOS LTDA</v>
          </cell>
          <cell r="H20" t="str">
            <v>B</v>
          </cell>
          <cell r="I20" t="str">
            <v>S</v>
          </cell>
          <cell r="J20" t="str">
            <v>2622193</v>
          </cell>
          <cell r="K20">
            <v>43976</v>
          </cell>
          <cell r="L20" t="str">
            <v>35200544734671000151550100026221931425790761</v>
          </cell>
          <cell r="M20" t="str">
            <v>35 -  São Paulo</v>
          </cell>
          <cell r="N20">
            <v>15750</v>
          </cell>
        </row>
        <row r="21">
          <cell r="C21" t="str">
            <v>UPA SÃO LOURENÇO DA MATA</v>
          </cell>
          <cell r="E21" t="str">
            <v>3.4 - Material Farmacológico</v>
          </cell>
          <cell r="F21">
            <v>9007162000126</v>
          </cell>
          <cell r="G21" t="str">
            <v>MAUÉS LOBATO COM. E REP LTDA</v>
          </cell>
          <cell r="H21" t="str">
            <v>B</v>
          </cell>
          <cell r="I21" t="str">
            <v>S</v>
          </cell>
          <cell r="J21" t="str">
            <v>000076222</v>
          </cell>
          <cell r="K21">
            <v>43985</v>
          </cell>
          <cell r="L21" t="str">
            <v>26200609007162000126550010000762221349561808</v>
          </cell>
          <cell r="M21" t="str">
            <v>26 -  Pernambuco</v>
          </cell>
          <cell r="N21">
            <v>4500</v>
          </cell>
        </row>
        <row r="22">
          <cell r="C22" t="str">
            <v>UPA SÃO LOURENÇO DA MATA</v>
          </cell>
          <cell r="E22" t="str">
            <v>3.4 - Material Farmacológico</v>
          </cell>
          <cell r="F22">
            <v>44734671000151</v>
          </cell>
          <cell r="G22" t="str">
            <v>CRISTÁLIA PROD. QUIM. FARMACEUTICOS LTDA</v>
          </cell>
          <cell r="H22" t="str">
            <v>B</v>
          </cell>
          <cell r="I22" t="str">
            <v>S</v>
          </cell>
          <cell r="J22" t="str">
            <v>2628118</v>
          </cell>
          <cell r="K22">
            <v>43983</v>
          </cell>
          <cell r="L22" t="str">
            <v>35200644734671000151550100026281181139131146</v>
          </cell>
          <cell r="M22" t="str">
            <v>35 -  São Paulo</v>
          </cell>
          <cell r="N22">
            <v>4320</v>
          </cell>
        </row>
        <row r="23">
          <cell r="C23" t="str">
            <v>UPA SÃO LOURENÇO DA MATA</v>
          </cell>
          <cell r="E23" t="str">
            <v>3.4 - Material Farmacológico</v>
          </cell>
          <cell r="F23">
            <v>9137934000225</v>
          </cell>
          <cell r="G23" t="str">
            <v>NORDICA DIST HOSPITALAR LTDA</v>
          </cell>
          <cell r="H23" t="str">
            <v>B</v>
          </cell>
          <cell r="I23" t="str">
            <v>S</v>
          </cell>
          <cell r="J23" t="str">
            <v>000001372</v>
          </cell>
          <cell r="K23">
            <v>43993</v>
          </cell>
          <cell r="L23" t="str">
            <v>26200609137934000225558880000013721928274194</v>
          </cell>
          <cell r="M23" t="str">
            <v>26 -  Pernambuco</v>
          </cell>
          <cell r="N23">
            <v>838</v>
          </cell>
        </row>
        <row r="24">
          <cell r="C24" t="str">
            <v>UPA SÃO LOURENÇO DA MATA</v>
          </cell>
          <cell r="E24" t="str">
            <v>3.4 - Material Farmacológico</v>
          </cell>
          <cell r="F24">
            <v>8719794000150</v>
          </cell>
          <cell r="G24" t="str">
            <v>CENTRAL DISTRIBUIDORA DE MEDICAMENTOS LTDA</v>
          </cell>
          <cell r="H24" t="str">
            <v>B</v>
          </cell>
          <cell r="I24" t="str">
            <v>S</v>
          </cell>
          <cell r="J24" t="str">
            <v>000079056</v>
          </cell>
          <cell r="K24">
            <v>43994</v>
          </cell>
          <cell r="L24" t="str">
            <v>26200608719794000150550010000790561100078755</v>
          </cell>
          <cell r="M24" t="str">
            <v>26 -  Pernambuco</v>
          </cell>
          <cell r="N24">
            <v>7928.46</v>
          </cell>
        </row>
        <row r="25">
          <cell r="C25" t="str">
            <v>UPA SÃO LOURENÇO DA MATA</v>
          </cell>
          <cell r="E25" t="str">
            <v>3.4 - Material Farmacológico</v>
          </cell>
          <cell r="F25">
            <v>11563145000117</v>
          </cell>
          <cell r="G25" t="str">
            <v>COMERCIAL MOSTAERT LTDA</v>
          </cell>
          <cell r="H25" t="str">
            <v>B</v>
          </cell>
          <cell r="I25" t="str">
            <v>S</v>
          </cell>
          <cell r="J25" t="str">
            <v>000073835</v>
          </cell>
          <cell r="K25">
            <v>43998</v>
          </cell>
          <cell r="L25" t="str">
            <v>26200611563145000117550010000738351001405231</v>
          </cell>
          <cell r="M25" t="str">
            <v>26 -  Pernambuco</v>
          </cell>
          <cell r="N25">
            <v>14400</v>
          </cell>
        </row>
        <row r="26">
          <cell r="C26" t="str">
            <v>UPA SÃO LOURENÇO DA MATA</v>
          </cell>
          <cell r="E26" t="str">
            <v>3.4 - Material Farmacológico</v>
          </cell>
          <cell r="F26">
            <v>8674752000140</v>
          </cell>
          <cell r="G26" t="str">
            <v>CIRÚRGICA MONTEBELLO LTDA</v>
          </cell>
          <cell r="H26" t="str">
            <v>B</v>
          </cell>
          <cell r="I26" t="str">
            <v>S</v>
          </cell>
          <cell r="J26" t="str">
            <v>000082935</v>
          </cell>
          <cell r="K26">
            <v>44008</v>
          </cell>
          <cell r="L26" t="str">
            <v>26200608674752000140550010000829351965192493</v>
          </cell>
          <cell r="M26" t="str">
            <v>26 -  Pernambuco</v>
          </cell>
          <cell r="N26">
            <v>228</v>
          </cell>
        </row>
        <row r="27">
          <cell r="C27" t="str">
            <v>UPA SÃO LOURENÇO DA MATA</v>
          </cell>
          <cell r="E27" t="str">
            <v>3.4 - Material Farmacológico</v>
          </cell>
          <cell r="F27">
            <v>9441460000120</v>
          </cell>
          <cell r="G27" t="str">
            <v>PADRÃO DIST DE PRODUTOS E EQUIP HOSP PADRE CALLOU LTDA</v>
          </cell>
          <cell r="H27" t="str">
            <v>B</v>
          </cell>
          <cell r="I27" t="str">
            <v>S</v>
          </cell>
          <cell r="J27" t="str">
            <v>000228388</v>
          </cell>
          <cell r="K27">
            <v>44008</v>
          </cell>
          <cell r="L27" t="str">
            <v>26200609441460000120550010002283881864201561</v>
          </cell>
          <cell r="M27" t="str">
            <v>26 -  Pernambuco</v>
          </cell>
          <cell r="N27">
            <v>163.80000000000001</v>
          </cell>
        </row>
        <row r="28">
          <cell r="C28" t="str">
            <v>UPA SÃO LOURENÇO DA MATA</v>
          </cell>
          <cell r="E28" t="str">
            <v>3.2 - Gás e Outros Materiais Engarrafados</v>
          </cell>
          <cell r="F28">
            <v>24380578002041</v>
          </cell>
          <cell r="G28" t="str">
            <v>WHITE MARTINS GASES INDUSTRIAIS NE LTDA</v>
          </cell>
          <cell r="H28" t="str">
            <v>B</v>
          </cell>
          <cell r="I28" t="str">
            <v>S</v>
          </cell>
          <cell r="J28" t="str">
            <v>25521</v>
          </cell>
          <cell r="K28">
            <v>43984</v>
          </cell>
          <cell r="L28" t="str">
            <v>26200624380578002041550330000255211792931580</v>
          </cell>
          <cell r="M28" t="str">
            <v>26 -  Pernambuco</v>
          </cell>
          <cell r="N28">
            <v>44.15</v>
          </cell>
        </row>
        <row r="29">
          <cell r="C29" t="str">
            <v>UPA SÃO LOURENÇO DA MATA</v>
          </cell>
          <cell r="E29" t="str">
            <v>3.2 - Gás e Outros Materiais Engarrafados</v>
          </cell>
          <cell r="F29">
            <v>24380578002041</v>
          </cell>
          <cell r="G29" t="str">
            <v>WHITE MARTINS GASES INDUSTRIAIS NE LTDA</v>
          </cell>
          <cell r="H29" t="str">
            <v>B</v>
          </cell>
          <cell r="I29" t="str">
            <v>S</v>
          </cell>
          <cell r="J29" t="str">
            <v>25577</v>
          </cell>
          <cell r="K29">
            <v>43988</v>
          </cell>
          <cell r="L29" t="str">
            <v>26200624380578002041550330000255771793586572</v>
          </cell>
          <cell r="M29" t="str">
            <v>26 -  Pernambuco</v>
          </cell>
          <cell r="N29">
            <v>39.049999999999997</v>
          </cell>
        </row>
        <row r="30">
          <cell r="C30" t="str">
            <v>UPA SÃO LOURENÇO DA MATA</v>
          </cell>
          <cell r="E30" t="str">
            <v>3.2 - Gás e Outros Materiais Engarrafados</v>
          </cell>
          <cell r="F30">
            <v>24380578002041</v>
          </cell>
          <cell r="G30" t="str">
            <v>WHITE MARTINS GASES INDUSTRIAIS NE LTDA</v>
          </cell>
          <cell r="H30" t="str">
            <v>B</v>
          </cell>
          <cell r="I30" t="str">
            <v>S</v>
          </cell>
          <cell r="J30" t="str">
            <v>25597</v>
          </cell>
          <cell r="K30">
            <v>43990</v>
          </cell>
          <cell r="L30" t="str">
            <v>26200624380578002041550330000255971793666587</v>
          </cell>
          <cell r="M30" t="str">
            <v>26 -  Pernambuco</v>
          </cell>
          <cell r="N30">
            <v>37.08</v>
          </cell>
        </row>
        <row r="31">
          <cell r="C31" t="str">
            <v>UPA SÃO LOURENÇO DA MATA</v>
          </cell>
          <cell r="E31" t="str">
            <v>3.2 - Gás e Outros Materiais Engarrafados</v>
          </cell>
          <cell r="F31">
            <v>24380578002041</v>
          </cell>
          <cell r="G31" t="str">
            <v>WHITE MARTINS GASES INDUSTRIAIS NE LTDA</v>
          </cell>
          <cell r="H31" t="str">
            <v>B</v>
          </cell>
          <cell r="I31" t="str">
            <v>S</v>
          </cell>
          <cell r="J31" t="str">
            <v>25742</v>
          </cell>
          <cell r="K31">
            <v>44000</v>
          </cell>
          <cell r="L31" t="str">
            <v>26200624380578002041550330000257421794779914</v>
          </cell>
          <cell r="M31" t="str">
            <v>26 -  Pernambuco</v>
          </cell>
          <cell r="N31">
            <v>39.049999999999997</v>
          </cell>
        </row>
        <row r="32">
          <cell r="C32" t="str">
            <v>UPA SÃO LOURENÇO DA MATA</v>
          </cell>
          <cell r="E32" t="str">
            <v>3.2 - Gás e Outros Materiais Engarrafados</v>
          </cell>
          <cell r="F32">
            <v>24380578002041</v>
          </cell>
          <cell r="G32" t="str">
            <v>WHITE MARTINS GASES INDUSTRIAIS NE LTDA</v>
          </cell>
          <cell r="H32" t="str">
            <v>B</v>
          </cell>
          <cell r="I32" t="str">
            <v>S</v>
          </cell>
          <cell r="J32" t="str">
            <v>25768</v>
          </cell>
          <cell r="K32">
            <v>44002</v>
          </cell>
          <cell r="L32" t="str">
            <v>26200624380578002041550330000257681795036059</v>
          </cell>
          <cell r="M32" t="str">
            <v>26 -  Pernambuco</v>
          </cell>
          <cell r="N32">
            <v>37.08</v>
          </cell>
        </row>
        <row r="33">
          <cell r="C33" t="str">
            <v>UPA SÃO LOURENÇO DA MATA</v>
          </cell>
          <cell r="E33" t="str">
            <v>3.2 - Gás e Outros Materiais Engarrafados</v>
          </cell>
          <cell r="F33">
            <v>24380578002041</v>
          </cell>
          <cell r="G33" t="str">
            <v>WHITE MARTINS GASES INDUSTRIAIS NE LTDA</v>
          </cell>
          <cell r="H33" t="str">
            <v>B</v>
          </cell>
          <cell r="I33" t="str">
            <v>S</v>
          </cell>
          <cell r="J33" t="str">
            <v>25829</v>
          </cell>
          <cell r="K33">
            <v>44006</v>
          </cell>
          <cell r="L33" t="str">
            <v>26200624380578002041550330000258291795460010</v>
          </cell>
          <cell r="M33" t="str">
            <v>26 -  Pernambuco</v>
          </cell>
          <cell r="N33">
            <v>39.049999999999997</v>
          </cell>
        </row>
        <row r="34">
          <cell r="C34" t="str">
            <v>UPA SÃO LOURENÇO DA MATA</v>
          </cell>
          <cell r="E34" t="str">
            <v>3.2 - Gás e Outros Materiais Engarrafados</v>
          </cell>
          <cell r="F34">
            <v>24380578002041</v>
          </cell>
          <cell r="G34" t="str">
            <v>WHITE MARTINS GASES INDUSTRIAIS NE LTDA</v>
          </cell>
          <cell r="H34" t="str">
            <v>B</v>
          </cell>
          <cell r="I34" t="str">
            <v>S</v>
          </cell>
          <cell r="J34" t="str">
            <v>25838</v>
          </cell>
          <cell r="K34">
            <v>44007</v>
          </cell>
          <cell r="L34" t="str">
            <v>26200624380578002041550330000258381795571724</v>
          </cell>
          <cell r="M34" t="str">
            <v>26 -  Pernambuco</v>
          </cell>
          <cell r="N34">
            <v>44.15</v>
          </cell>
        </row>
        <row r="35">
          <cell r="C35" t="str">
            <v>UPA SÃO LOURENÇO DA MATA</v>
          </cell>
          <cell r="E35" t="str">
            <v>3.2 - Gás e Outros Materiais Engarrafados</v>
          </cell>
          <cell r="F35">
            <v>24380578002203</v>
          </cell>
          <cell r="G35" t="str">
            <v>WHITE MARTINS GASES INDUSTRIAIS NE LTDA</v>
          </cell>
          <cell r="H35" t="str">
            <v>B</v>
          </cell>
          <cell r="I35" t="str">
            <v>S</v>
          </cell>
          <cell r="J35" t="str">
            <v>2195</v>
          </cell>
          <cell r="K35">
            <v>44012</v>
          </cell>
          <cell r="L35" t="str">
            <v>26200624380578002203550390000021951796114263</v>
          </cell>
          <cell r="M35" t="str">
            <v>26 -  Pernambuco</v>
          </cell>
          <cell r="N35">
            <v>1618.93</v>
          </cell>
        </row>
        <row r="36">
          <cell r="C36" t="str">
            <v>UPA SÃO LOURENÇO DA MATA</v>
          </cell>
          <cell r="E36" t="str">
            <v>3.7 - Material de Limpeza e Produtos de Hgienização</v>
          </cell>
          <cell r="F36">
            <v>8778201000126</v>
          </cell>
          <cell r="G36" t="str">
            <v>DROGAFONTE MEDICAMENTOS E MATERIAL HOSPITALAR</v>
          </cell>
          <cell r="H36" t="str">
            <v>B</v>
          </cell>
          <cell r="I36" t="str">
            <v>S</v>
          </cell>
          <cell r="J36" t="str">
            <v>000312642</v>
          </cell>
          <cell r="K36">
            <v>44008</v>
          </cell>
          <cell r="L36" t="str">
            <v>26200608778201000126550010003126421468793160</v>
          </cell>
          <cell r="M36" t="str">
            <v>26 -  Pernambuco</v>
          </cell>
          <cell r="N36">
            <v>717</v>
          </cell>
        </row>
        <row r="37">
          <cell r="C37" t="str">
            <v>UPA SÃO LOURENÇO DA MATA</v>
          </cell>
          <cell r="E37" t="str">
            <v>3.7 - Material de Limpeza e Produtos de Hgienização</v>
          </cell>
          <cell r="F37">
            <v>8587400000157</v>
          </cell>
          <cell r="G37" t="str">
            <v>AFFESTAS</v>
          </cell>
          <cell r="H37" t="str">
            <v>B</v>
          </cell>
          <cell r="I37" t="str">
            <v>S</v>
          </cell>
          <cell r="J37" t="str">
            <v>000002328</v>
          </cell>
          <cell r="K37">
            <v>43994</v>
          </cell>
          <cell r="L37" t="str">
            <v>26200608587400000157550010000023281249660780</v>
          </cell>
          <cell r="M37" t="str">
            <v>26 -  Pernambuco</v>
          </cell>
          <cell r="N37">
            <v>6600</v>
          </cell>
        </row>
        <row r="38">
          <cell r="C38" t="str">
            <v>UPA SÃO LOURENÇO DA MATA</v>
          </cell>
          <cell r="E38" t="str">
            <v>3.99 - Outras despesas com Material de Consumo</v>
          </cell>
          <cell r="F38">
            <v>4004741000100</v>
          </cell>
          <cell r="G38" t="str">
            <v>NORLUX LTDA EPP</v>
          </cell>
          <cell r="H38" t="str">
            <v>B</v>
          </cell>
          <cell r="I38" t="str">
            <v>S</v>
          </cell>
          <cell r="J38" t="str">
            <v>007791</v>
          </cell>
          <cell r="K38">
            <v>43999</v>
          </cell>
          <cell r="L38" t="str">
            <v>26200604004741000100550000000077911070069261</v>
          </cell>
          <cell r="M38" t="str">
            <v>26 -  Pernambuco</v>
          </cell>
          <cell r="N38">
            <v>308.27999999999997</v>
          </cell>
        </row>
        <row r="39">
          <cell r="C39" t="str">
            <v>UPA SÃO LOURENÇO DA MATA</v>
          </cell>
          <cell r="E39" t="str">
            <v>3.99 - Outras despesas com Material de Consumo</v>
          </cell>
          <cell r="F39">
            <v>33743179000126</v>
          </cell>
          <cell r="G39" t="str">
            <v>CSL MATERIAL DE HIGIENE E PAPELARIA LTDA</v>
          </cell>
          <cell r="H39" t="str">
            <v>B</v>
          </cell>
          <cell r="I39" t="str">
            <v>S</v>
          </cell>
          <cell r="J39" t="str">
            <v>000000982</v>
          </cell>
          <cell r="K39">
            <v>44004</v>
          </cell>
          <cell r="L39" t="str">
            <v>26200633743179000126550010000009821228388700</v>
          </cell>
          <cell r="M39" t="str">
            <v>26 -  Pernambuco</v>
          </cell>
          <cell r="N39">
            <v>326</v>
          </cell>
        </row>
        <row r="40">
          <cell r="C40" t="str">
            <v>UPA SÃO LOURENÇO DA MATA</v>
          </cell>
          <cell r="E40" t="str">
            <v>3.99 - Outras despesas com Material de Consumo</v>
          </cell>
          <cell r="F40">
            <v>25529293000120</v>
          </cell>
          <cell r="G40" t="str">
            <v>TAYNA NASCIMENTO DE MELO EPP</v>
          </cell>
          <cell r="H40" t="str">
            <v>B</v>
          </cell>
          <cell r="I40" t="str">
            <v>S</v>
          </cell>
          <cell r="J40" t="str">
            <v>000008679</v>
          </cell>
          <cell r="K40">
            <v>43986</v>
          </cell>
          <cell r="L40" t="str">
            <v>26200625529293000120550010000086791503785279</v>
          </cell>
          <cell r="M40" t="str">
            <v>26 -  Pernambuco</v>
          </cell>
          <cell r="N40">
            <v>110</v>
          </cell>
        </row>
        <row r="41">
          <cell r="C41" t="str">
            <v>UPA SÃO LOURENÇO DA MATA</v>
          </cell>
          <cell r="E41" t="str">
            <v>3.99 - Outras despesas com Material de Consumo</v>
          </cell>
          <cell r="F41">
            <v>25529293000120</v>
          </cell>
          <cell r="G41" t="str">
            <v>TAYNA NASCIMENTO DE MELO EPP</v>
          </cell>
          <cell r="H41" t="str">
            <v>B</v>
          </cell>
          <cell r="I41" t="str">
            <v>S</v>
          </cell>
          <cell r="J41" t="str">
            <v>000008728</v>
          </cell>
          <cell r="K41">
            <v>43997</v>
          </cell>
          <cell r="L41" t="str">
            <v>26200625529293000120550010000087281274325743</v>
          </cell>
          <cell r="M41" t="str">
            <v>26 -  Pernambuco</v>
          </cell>
          <cell r="N41">
            <v>110</v>
          </cell>
        </row>
        <row r="42">
          <cell r="C42" t="str">
            <v>UPA SÃO LOURENÇO DA MATA</v>
          </cell>
          <cell r="E42" t="str">
            <v>3.99 - Outras despesas com Material de Consumo</v>
          </cell>
          <cell r="F42">
            <v>14823559000126</v>
          </cell>
          <cell r="G42" t="str">
            <v>R C LIMA COMÉRCIO DE GÁS LTDA</v>
          </cell>
          <cell r="H42" t="str">
            <v>B</v>
          </cell>
          <cell r="I42" t="str">
            <v>S</v>
          </cell>
          <cell r="J42" t="str">
            <v>000002200</v>
          </cell>
          <cell r="K42">
            <v>44012</v>
          </cell>
          <cell r="L42" t="str">
            <v>26200614823559000126550020000022001000041053</v>
          </cell>
          <cell r="M42" t="str">
            <v>26 -  Pernambuco</v>
          </cell>
          <cell r="N42">
            <v>870</v>
          </cell>
        </row>
        <row r="43">
          <cell r="C43" t="str">
            <v>UPA SÃO LOURENÇO DA MATA</v>
          </cell>
          <cell r="E43" t="str">
            <v>3.99 - Outras despesas com Material de Consumo</v>
          </cell>
          <cell r="F43">
            <v>14309654000106</v>
          </cell>
          <cell r="G43" t="str">
            <v>W W REFRIGERAÇÃO LTDA ME</v>
          </cell>
          <cell r="H43" t="str">
            <v>B</v>
          </cell>
          <cell r="I43" t="str">
            <v>S</v>
          </cell>
          <cell r="J43" t="str">
            <v>000000916</v>
          </cell>
          <cell r="K43">
            <v>44011</v>
          </cell>
          <cell r="L43" t="str">
            <v>26200614309654000106550010000009161001147354</v>
          </cell>
          <cell r="M43" t="str">
            <v>26 -  Pernambuco</v>
          </cell>
          <cell r="N43">
            <v>120</v>
          </cell>
        </row>
        <row r="44">
          <cell r="C44" t="str">
            <v>UPA SÃO LOURENÇO DA MATA</v>
          </cell>
          <cell r="E44" t="str">
            <v>3.99 - Outras despesas com Material de Consumo</v>
          </cell>
          <cell r="F44">
            <v>15242921000138</v>
          </cell>
          <cell r="G44" t="str">
            <v>M. A. DE O. MENEZES EIRELI ME</v>
          </cell>
          <cell r="H44" t="str">
            <v>S</v>
          </cell>
          <cell r="I44" t="str">
            <v>S</v>
          </cell>
          <cell r="J44" t="str">
            <v>000001672</v>
          </cell>
          <cell r="K44">
            <v>44012</v>
          </cell>
          <cell r="L44" t="str">
            <v>26200615242921000138550010000016721000005729</v>
          </cell>
          <cell r="M44" t="str">
            <v>2611606 - Recife - PE</v>
          </cell>
          <cell r="N44">
            <v>29688.75</v>
          </cell>
        </row>
        <row r="45">
          <cell r="C45" t="str">
            <v>UPA SÃO LOURENÇO DA MATA</v>
          </cell>
          <cell r="E45" t="str">
            <v>3.6 - Material de Expediente</v>
          </cell>
          <cell r="F45">
            <v>9515628000366</v>
          </cell>
          <cell r="G45" t="str">
            <v>ATACADO DOS PRESENTES LTDA</v>
          </cell>
          <cell r="H45" t="str">
            <v>B</v>
          </cell>
          <cell r="I45" t="str">
            <v>S</v>
          </cell>
          <cell r="J45" t="str">
            <v>6357</v>
          </cell>
          <cell r="K45">
            <v>43991</v>
          </cell>
          <cell r="L45" t="str">
            <v>26200609515628000366650170000063571002050064</v>
          </cell>
          <cell r="M45" t="str">
            <v>26 -  Pernambuco</v>
          </cell>
          <cell r="N45">
            <v>95</v>
          </cell>
        </row>
        <row r="46">
          <cell r="C46" t="str">
            <v>UPA SÃO LOURENÇO DA MATA</v>
          </cell>
          <cell r="E46" t="str">
            <v>3.6 - Material de Expediente</v>
          </cell>
          <cell r="F46">
            <v>11623188002860</v>
          </cell>
          <cell r="G46" t="str">
            <v>ARMAZÉM CORAL LTDA</v>
          </cell>
          <cell r="H46" t="str">
            <v>B</v>
          </cell>
          <cell r="I46" t="str">
            <v>S</v>
          </cell>
          <cell r="J46" t="str">
            <v>000002455</v>
          </cell>
          <cell r="K46">
            <v>43983</v>
          </cell>
          <cell r="L46" t="str">
            <v>26200611623188002860550010000024551000024562</v>
          </cell>
          <cell r="M46" t="str">
            <v>26 -  Pernambuco</v>
          </cell>
          <cell r="N46">
            <v>101.7</v>
          </cell>
        </row>
        <row r="47">
          <cell r="C47" t="str">
            <v>UPA SÃO LOURENÇO DA MATA</v>
          </cell>
          <cell r="E47" t="str">
            <v>3.6 - Material de Expediente</v>
          </cell>
          <cell r="F47">
            <v>4004741000100</v>
          </cell>
          <cell r="G47" t="str">
            <v>NORLUX LTDA EPP</v>
          </cell>
          <cell r="H47" t="str">
            <v>B</v>
          </cell>
          <cell r="I47" t="str">
            <v>S</v>
          </cell>
          <cell r="J47" t="str">
            <v>007792</v>
          </cell>
          <cell r="K47">
            <v>43999</v>
          </cell>
          <cell r="L47" t="str">
            <v>26200604004741000100550000000077921070069269</v>
          </cell>
          <cell r="M47" t="str">
            <v>26 -  Pernambuco</v>
          </cell>
          <cell r="N47">
            <v>889.2</v>
          </cell>
        </row>
        <row r="48">
          <cell r="C48" t="str">
            <v>UPA SÃO LOURENÇO DA MATA</v>
          </cell>
          <cell r="E48" t="str">
            <v>3.6 - Material de Expediente</v>
          </cell>
          <cell r="F48">
            <v>4917296001132</v>
          </cell>
          <cell r="G48" t="str">
            <v>AVIL TÊXTIL LTDA</v>
          </cell>
          <cell r="H48" t="str">
            <v>B</v>
          </cell>
          <cell r="I48" t="str">
            <v>S</v>
          </cell>
          <cell r="J48" t="str">
            <v>000043646</v>
          </cell>
          <cell r="K48">
            <v>44004</v>
          </cell>
          <cell r="L48" t="str">
            <v>26200604917296001132651040000436461000000224</v>
          </cell>
          <cell r="M48" t="str">
            <v>26 -  Pernambuco</v>
          </cell>
          <cell r="N48">
            <v>142.5</v>
          </cell>
        </row>
        <row r="49">
          <cell r="C49" t="str">
            <v>UPA SÃO LOURENÇO DA MATA</v>
          </cell>
          <cell r="E49" t="str">
            <v>3.6 - Material de Expediente</v>
          </cell>
          <cell r="F49">
            <v>27358211000157</v>
          </cell>
          <cell r="G49" t="str">
            <v>ART VISUAL COMUNICAÇÃO LTDA</v>
          </cell>
          <cell r="H49" t="str">
            <v>B</v>
          </cell>
          <cell r="I49" t="str">
            <v>S</v>
          </cell>
          <cell r="J49" t="str">
            <v>000000024</v>
          </cell>
          <cell r="K49">
            <v>44011</v>
          </cell>
          <cell r="L49" t="str">
            <v>26200627358211000157550010000000241900000700</v>
          </cell>
          <cell r="M49" t="str">
            <v>26 -  Pernambuco</v>
          </cell>
          <cell r="N49">
            <v>308</v>
          </cell>
        </row>
        <row r="50">
          <cell r="C50" t="str">
            <v>UPA SÃO LOURENÇO DA MATA</v>
          </cell>
          <cell r="E50" t="str">
            <v>3.6 - Material de Expediente</v>
          </cell>
          <cell r="F50">
            <v>27358211000157</v>
          </cell>
          <cell r="G50" t="str">
            <v>ART VISUAL COMUNICAÇÃO LTDA</v>
          </cell>
          <cell r="H50" t="str">
            <v>B</v>
          </cell>
          <cell r="I50" t="str">
            <v>S</v>
          </cell>
          <cell r="J50" t="str">
            <v>000000023</v>
          </cell>
          <cell r="K50">
            <v>44011</v>
          </cell>
          <cell r="L50" t="str">
            <v>26200627358211000157550010000000231900000782</v>
          </cell>
          <cell r="M50" t="str">
            <v>26 -  Pernambuco</v>
          </cell>
          <cell r="N50">
            <v>2143.5</v>
          </cell>
        </row>
        <row r="51">
          <cell r="C51" t="str">
            <v>UPA SÃO LOURENÇO DA MATA</v>
          </cell>
          <cell r="E51" t="str">
            <v>3.1 - Combustíveis e Lubrificantes Automotivos</v>
          </cell>
          <cell r="F51">
            <v>12848099000165</v>
          </cell>
          <cell r="G51" t="str">
            <v>BEZERRA MENEZES COMÉRCIO DE PETRÓLEO LTDA</v>
          </cell>
          <cell r="H51" t="str">
            <v>S</v>
          </cell>
          <cell r="I51" t="str">
            <v>S</v>
          </cell>
          <cell r="J51" t="str">
            <v>518</v>
          </cell>
          <cell r="K51">
            <v>44012</v>
          </cell>
          <cell r="L51" t="str">
            <v>26200612848099000165550120000005181000228783</v>
          </cell>
          <cell r="M51" t="str">
            <v>2613701 - São Lourenço da Mata - PE</v>
          </cell>
          <cell r="N51">
            <v>2851.42</v>
          </cell>
        </row>
        <row r="52">
          <cell r="C52" t="str">
            <v>UPA SÃO LOURENÇO DA MATA</v>
          </cell>
          <cell r="E52" t="str">
            <v>3.2 - Gás e Outros Materiais Engarrafados</v>
          </cell>
          <cell r="F52">
            <v>14823559000126</v>
          </cell>
          <cell r="G52" t="str">
            <v>R C LIMA COMÉRCIO DE GÁS LTDA</v>
          </cell>
          <cell r="H52" t="str">
            <v>B</v>
          </cell>
          <cell r="I52" t="str">
            <v>S</v>
          </cell>
          <cell r="J52" t="str">
            <v>000002199</v>
          </cell>
          <cell r="K52">
            <v>44012</v>
          </cell>
          <cell r="L52" t="str">
            <v>26200614823559000126550020000021991000041042</v>
          </cell>
          <cell r="M52" t="str">
            <v>26 -  Pernambuco</v>
          </cell>
          <cell r="N52">
            <v>70</v>
          </cell>
        </row>
        <row r="53">
          <cell r="C53" t="str">
            <v>UPA SÃO LOURENÇO DA MATA</v>
          </cell>
          <cell r="E53" t="str">
            <v xml:space="preserve">3.9 - Material para Manutenção de Bens Imóveis </v>
          </cell>
          <cell r="F53">
            <v>3771024000132</v>
          </cell>
          <cell r="G53" t="str">
            <v>SOLUÇÕES EMPREENDIMENTOS LTDA ME</v>
          </cell>
          <cell r="H53" t="str">
            <v>B</v>
          </cell>
          <cell r="I53" t="str">
            <v>S</v>
          </cell>
          <cell r="J53" t="str">
            <v>58235</v>
          </cell>
          <cell r="K53">
            <v>43987</v>
          </cell>
          <cell r="L53" t="str">
            <v>26200603771024980132651810000582351582351019</v>
          </cell>
          <cell r="M53" t="str">
            <v>26 -  Pernambuco</v>
          </cell>
          <cell r="N53">
            <v>10</v>
          </cell>
        </row>
        <row r="54">
          <cell r="C54" t="str">
            <v>UPA SÃO LOURENÇO DA MATA</v>
          </cell>
          <cell r="E54" t="str">
            <v xml:space="preserve">3.9 - Material para Manutenção de Bens Imóveis </v>
          </cell>
          <cell r="F54">
            <v>21975137000131</v>
          </cell>
          <cell r="G54" t="str">
            <v>JR DE OLIVEIRA FILHO ACESS PROFISSIONAL</v>
          </cell>
          <cell r="H54" t="str">
            <v>B</v>
          </cell>
          <cell r="I54" t="str">
            <v>S</v>
          </cell>
          <cell r="J54" t="str">
            <v>001979722</v>
          </cell>
          <cell r="K54">
            <v>43994</v>
          </cell>
          <cell r="L54" t="str">
            <v>26200621975137000131650010019797221293278592</v>
          </cell>
          <cell r="M54" t="str">
            <v>26 -  Pernambuco</v>
          </cell>
          <cell r="N54">
            <v>150</v>
          </cell>
        </row>
        <row r="55">
          <cell r="C55" t="str">
            <v>UPA SÃO LOURENÇO DA MATA</v>
          </cell>
          <cell r="E55" t="str">
            <v xml:space="preserve">3.9 - Material para Manutenção de Bens Imóveis </v>
          </cell>
          <cell r="F55">
            <v>9554014000121</v>
          </cell>
          <cell r="G55" t="str">
            <v>PELETRO REFRIGERAÇÃO LTDA</v>
          </cell>
          <cell r="H55" t="str">
            <v>B</v>
          </cell>
          <cell r="I55" t="str">
            <v>S</v>
          </cell>
          <cell r="J55" t="str">
            <v>8757</v>
          </cell>
          <cell r="K55">
            <v>43983</v>
          </cell>
          <cell r="L55" t="str">
            <v>26200609554014000121650010000087571604719624</v>
          </cell>
          <cell r="M55" t="str">
            <v>26 -  Pernambuco</v>
          </cell>
          <cell r="N55">
            <v>80</v>
          </cell>
        </row>
        <row r="56">
          <cell r="C56" t="str">
            <v>UPA SÃO LOURENÇO DA MATA</v>
          </cell>
          <cell r="E56" t="str">
            <v xml:space="preserve">3.9 - Material para Manutenção de Bens Imóveis </v>
          </cell>
          <cell r="F56">
            <v>27588134000121</v>
          </cell>
          <cell r="G56" t="str">
            <v>EDVALDO SEVERINO SILVA</v>
          </cell>
          <cell r="H56" t="str">
            <v>B</v>
          </cell>
          <cell r="I56" t="str">
            <v>S</v>
          </cell>
          <cell r="J56" t="str">
            <v>000000030</v>
          </cell>
          <cell r="K56">
            <v>43991</v>
          </cell>
          <cell r="L56" t="str">
            <v>26200627588134000121550010000000301082060609</v>
          </cell>
          <cell r="M56" t="str">
            <v>26 -  Pernambuco</v>
          </cell>
          <cell r="N56">
            <v>398</v>
          </cell>
        </row>
        <row r="57">
          <cell r="C57" t="str">
            <v>UPA SÃO LOURENÇO DA MATA</v>
          </cell>
          <cell r="E57" t="str">
            <v xml:space="preserve">3.9 - Material para Manutenção de Bens Imóveis </v>
          </cell>
          <cell r="F57">
            <v>9515628000366</v>
          </cell>
          <cell r="G57" t="str">
            <v>ATACADO DOS PRESENTES LTDA</v>
          </cell>
          <cell r="H57" t="str">
            <v>B</v>
          </cell>
          <cell r="I57" t="str">
            <v>S</v>
          </cell>
          <cell r="J57" t="str">
            <v>17913</v>
          </cell>
          <cell r="K57">
            <v>43994</v>
          </cell>
          <cell r="L57" t="str">
            <v>26200609515628000366650090000179131002443397</v>
          </cell>
          <cell r="M57" t="str">
            <v>26 -  Pernambuco</v>
          </cell>
          <cell r="N57">
            <v>12</v>
          </cell>
        </row>
        <row r="58">
          <cell r="C58" t="str">
            <v>UPA SÃO LOURENÇO DA MATA</v>
          </cell>
          <cell r="E58" t="str">
            <v xml:space="preserve">3.9 - Material para Manutenção de Bens Imóveis </v>
          </cell>
          <cell r="F58">
            <v>3405059000158</v>
          </cell>
          <cell r="G58" t="str">
            <v>S.D. SILVA PARAFUSOS</v>
          </cell>
          <cell r="H58" t="str">
            <v>B</v>
          </cell>
          <cell r="I58" t="str">
            <v>S</v>
          </cell>
          <cell r="J58" t="str">
            <v>000010987</v>
          </cell>
          <cell r="K58">
            <v>43997</v>
          </cell>
          <cell r="L58" t="str">
            <v>26200603405059000158650010000109871000581349</v>
          </cell>
          <cell r="M58" t="str">
            <v>26 -  Pernambuco</v>
          </cell>
          <cell r="N58">
            <v>15</v>
          </cell>
        </row>
        <row r="59">
          <cell r="C59" t="str">
            <v>UPA SÃO LOURENÇO DA MATA</v>
          </cell>
          <cell r="E59" t="str">
            <v xml:space="preserve">3.9 - Material para Manutenção de Bens Imóveis </v>
          </cell>
          <cell r="F59">
            <v>4231872000111</v>
          </cell>
          <cell r="G59" t="str">
            <v>TECNOFLY INDÚSTRIA E COMÉRCIO LTDA</v>
          </cell>
          <cell r="H59" t="str">
            <v>B</v>
          </cell>
          <cell r="I59" t="str">
            <v>S</v>
          </cell>
          <cell r="J59" t="str">
            <v>000016744</v>
          </cell>
          <cell r="K59">
            <v>43999</v>
          </cell>
          <cell r="L59" t="str">
            <v>35200604231872000111550010000167441202006170</v>
          </cell>
          <cell r="M59" t="str">
            <v>35 -  São Paulo</v>
          </cell>
          <cell r="N59">
            <v>603</v>
          </cell>
        </row>
        <row r="60">
          <cell r="C60" t="str">
            <v>UPA SÃO LOURENÇO DA MATA</v>
          </cell>
          <cell r="E60" t="str">
            <v xml:space="preserve">3.9 - Material para Manutenção de Bens Imóveis </v>
          </cell>
          <cell r="F60">
            <v>10545416000149</v>
          </cell>
          <cell r="G60" t="str">
            <v xml:space="preserve">MAVI REFRIGERAÇÃO </v>
          </cell>
          <cell r="H60" t="str">
            <v>B</v>
          </cell>
          <cell r="I60" t="str">
            <v>S</v>
          </cell>
          <cell r="J60" t="str">
            <v>000045851</v>
          </cell>
          <cell r="K60">
            <v>44000</v>
          </cell>
          <cell r="L60" t="str">
            <v>26200610545416000149650010000458511005537361</v>
          </cell>
          <cell r="M60" t="str">
            <v>26 -  Pernambuco</v>
          </cell>
          <cell r="N60">
            <v>12</v>
          </cell>
        </row>
        <row r="61">
          <cell r="C61" t="str">
            <v>UPA SÃO LOURENÇO DA MATA</v>
          </cell>
          <cell r="E61" t="str">
            <v xml:space="preserve">3.9 - Material para Manutenção de Bens Imóveis </v>
          </cell>
          <cell r="F61">
            <v>14309654000106</v>
          </cell>
          <cell r="G61" t="str">
            <v>W W REFRIGERAÇÃO LTDA ME</v>
          </cell>
          <cell r="H61" t="str">
            <v>B</v>
          </cell>
          <cell r="I61" t="str">
            <v>S</v>
          </cell>
          <cell r="J61" t="str">
            <v>000000915</v>
          </cell>
          <cell r="K61">
            <v>44007</v>
          </cell>
          <cell r="L61" t="str">
            <v>26200614309654000106550010000009151001147330</v>
          </cell>
          <cell r="M61" t="str">
            <v>26 -  Pernambuco</v>
          </cell>
          <cell r="N61">
            <v>50</v>
          </cell>
        </row>
        <row r="62">
          <cell r="C62" t="str">
            <v>UPA SÃO LOURENÇO DA MATA</v>
          </cell>
          <cell r="E62" t="str">
            <v xml:space="preserve">3.9 - Material para Manutenção de Bens Imóveis </v>
          </cell>
          <cell r="F62">
            <v>6331999000138</v>
          </cell>
          <cell r="G62" t="str">
            <v>SANDRA KELLY DO NASCIMENTO BATISTA - ME</v>
          </cell>
          <cell r="H62" t="str">
            <v>B</v>
          </cell>
          <cell r="I62" t="str">
            <v>S</v>
          </cell>
          <cell r="J62" t="str">
            <v>000000550</v>
          </cell>
          <cell r="K62">
            <v>44012</v>
          </cell>
          <cell r="L62" t="str">
            <v>26200606331999000138550010000005501404654055</v>
          </cell>
          <cell r="M62" t="str">
            <v>26 -  Pernambuco</v>
          </cell>
          <cell r="N62">
            <v>225.91</v>
          </cell>
        </row>
        <row r="63">
          <cell r="C63" t="str">
            <v>UPA SÃO LOURENÇO DA MATA</v>
          </cell>
          <cell r="E63" t="str">
            <v xml:space="preserve">3.10 - Material para Manutenção de Bens Móveis </v>
          </cell>
          <cell r="F63">
            <v>25376888000192</v>
          </cell>
          <cell r="G63" t="str">
            <v>ROBERTO MANOEL DOS SANTOS PEÇAS E SERVIÇOS ME</v>
          </cell>
          <cell r="H63" t="str">
            <v>B</v>
          </cell>
          <cell r="I63" t="str">
            <v>S</v>
          </cell>
          <cell r="J63" t="str">
            <v>000000199</v>
          </cell>
          <cell r="K63">
            <v>43985</v>
          </cell>
          <cell r="L63" t="str">
            <v>26200625376888000192550010000001991509900008</v>
          </cell>
          <cell r="M63" t="str">
            <v>26 -  Pernambuco</v>
          </cell>
          <cell r="N63">
            <v>510</v>
          </cell>
        </row>
        <row r="64">
          <cell r="C64" t="str">
            <v>UPA SÃO LOURENÇO DA MATA</v>
          </cell>
          <cell r="E64" t="str">
            <v xml:space="preserve">3.10 - Material para Manutenção de Bens Móveis </v>
          </cell>
          <cell r="F64">
            <v>22173474000178</v>
          </cell>
          <cell r="G64" t="str">
            <v>SERVI PEÇAS E SERVIÇOS EIRELI</v>
          </cell>
          <cell r="H64" t="str">
            <v>B</v>
          </cell>
          <cell r="I64" t="str">
            <v>S</v>
          </cell>
          <cell r="J64" t="str">
            <v>000002028</v>
          </cell>
          <cell r="K64">
            <v>43999</v>
          </cell>
          <cell r="L64" t="str">
            <v>26200622173474000178550010000020281954239949</v>
          </cell>
          <cell r="M64" t="str">
            <v>26 -  Pernambuco</v>
          </cell>
          <cell r="N64">
            <v>4000</v>
          </cell>
        </row>
        <row r="65">
          <cell r="C65" t="str">
            <v>UPA SÃO LOURENÇO DA MATA</v>
          </cell>
          <cell r="E65" t="str">
            <v>3.99 - Outras despesas com Material de Consumo</v>
          </cell>
          <cell r="F65">
            <v>9515628000366</v>
          </cell>
          <cell r="G65" t="str">
            <v>ATACADO DOS PRESENTES LTDA</v>
          </cell>
          <cell r="H65" t="str">
            <v>B</v>
          </cell>
          <cell r="I65" t="str">
            <v>S</v>
          </cell>
          <cell r="J65" t="str">
            <v>6357</v>
          </cell>
          <cell r="K65">
            <v>43991</v>
          </cell>
          <cell r="L65" t="str">
            <v>26200609515628000366650170000063571002050064</v>
          </cell>
          <cell r="M65" t="str">
            <v>26 -  Pernambuco</v>
          </cell>
          <cell r="N65">
            <v>3.9</v>
          </cell>
        </row>
        <row r="66">
          <cell r="C66" t="str">
            <v>UPA SÃO LOURENÇO DA MATA</v>
          </cell>
          <cell r="E66" t="str">
            <v>3.99 - Outras despesas com Material de Consumo</v>
          </cell>
          <cell r="F66">
            <v>9554014000121</v>
          </cell>
          <cell r="G66" t="str">
            <v>PELETRO REFRIGERAÇÃO LTDA</v>
          </cell>
          <cell r="H66" t="str">
            <v>B</v>
          </cell>
          <cell r="I66" t="str">
            <v>S</v>
          </cell>
          <cell r="J66" t="str">
            <v>8757</v>
          </cell>
          <cell r="K66">
            <v>43983</v>
          </cell>
          <cell r="L66" t="str">
            <v>26200609554014000121650010000087571604719624</v>
          </cell>
          <cell r="M66" t="str">
            <v>26 -  Pernambuco</v>
          </cell>
          <cell r="N66">
            <v>110</v>
          </cell>
        </row>
        <row r="67">
          <cell r="C67" t="str">
            <v>UPA SÃO LOURENÇO DA MATA</v>
          </cell>
          <cell r="E67" t="str">
            <v>3.99 - Outras despesas com Material de Consumo</v>
          </cell>
          <cell r="F67">
            <v>9515628000366</v>
          </cell>
          <cell r="G67" t="str">
            <v>ATACADO DOS PRESENTES LTDA</v>
          </cell>
          <cell r="H67" t="str">
            <v>B</v>
          </cell>
          <cell r="I67" t="str">
            <v>S</v>
          </cell>
          <cell r="J67" t="str">
            <v>17913</v>
          </cell>
          <cell r="K67">
            <v>43994</v>
          </cell>
          <cell r="L67" t="str">
            <v>26200609515628000366650090000179131002443397</v>
          </cell>
          <cell r="M67" t="str">
            <v>26 -  Pernambuco</v>
          </cell>
          <cell r="N67">
            <v>185.69</v>
          </cell>
        </row>
        <row r="68">
          <cell r="C68" t="str">
            <v>UPA SÃO LOURENÇO DA MATA</v>
          </cell>
          <cell r="E68" t="str">
            <v>3.99 - Outras despesas com Material de Consumo</v>
          </cell>
          <cell r="F68">
            <v>9515628000366</v>
          </cell>
          <cell r="G68" t="str">
            <v>ATACADO DOS PRESENTES LTDA</v>
          </cell>
          <cell r="H68" t="str">
            <v>B</v>
          </cell>
          <cell r="I68" t="str">
            <v>S</v>
          </cell>
          <cell r="J68" t="str">
            <v>53157</v>
          </cell>
          <cell r="K68">
            <v>43998</v>
          </cell>
          <cell r="L68" t="str">
            <v>26200609515628000366650080000531571002158528</v>
          </cell>
          <cell r="M68" t="str">
            <v>26 -  Pernambuco</v>
          </cell>
          <cell r="N68">
            <v>89.85</v>
          </cell>
        </row>
        <row r="69">
          <cell r="C69" t="str">
            <v>UPA SÃO LOURENÇO DA MATA</v>
          </cell>
          <cell r="E69" t="str">
            <v>3.99 - Outras despesas com Material de Consumo</v>
          </cell>
          <cell r="F69">
            <v>9515628000366</v>
          </cell>
          <cell r="G69" t="str">
            <v>ATACADO DOS PRESENTES LTDA</v>
          </cell>
          <cell r="H69" t="str">
            <v>B</v>
          </cell>
          <cell r="I69" t="str">
            <v>S</v>
          </cell>
          <cell r="J69" t="str">
            <v>000032686</v>
          </cell>
          <cell r="K69">
            <v>44007</v>
          </cell>
          <cell r="L69" t="str">
            <v>26200609515628000366550100000326861002025080</v>
          </cell>
          <cell r="M69" t="str">
            <v>26 -  Pernambuco</v>
          </cell>
          <cell r="N69">
            <v>20.98</v>
          </cell>
        </row>
        <row r="70">
          <cell r="C70" t="str">
            <v>UPA SÃO LOURENÇO DA MATA</v>
          </cell>
          <cell r="E70" t="str">
            <v>3.99 - Outras despesas com Material de Consumo</v>
          </cell>
          <cell r="F70">
            <v>5449628000192</v>
          </cell>
          <cell r="G70" t="str">
            <v>CONCORDIA ILUMINAÇÃO - LUCIANO RODRIGUES BRECHO - ME</v>
          </cell>
          <cell r="H70" t="str">
            <v>B</v>
          </cell>
          <cell r="I70" t="str">
            <v>S</v>
          </cell>
          <cell r="J70" t="str">
            <v>000000184</v>
          </cell>
          <cell r="K70">
            <v>44007</v>
          </cell>
          <cell r="L70" t="str">
            <v>26200605449628000192550010000001841008161218</v>
          </cell>
          <cell r="M70" t="str">
            <v>26 -  Pernambuco</v>
          </cell>
          <cell r="N70">
            <v>115.6</v>
          </cell>
        </row>
        <row r="71">
          <cell r="C71" t="str">
            <v>UPA SÃO LOURENÇO DA MATA</v>
          </cell>
          <cell r="E71" t="str">
            <v>3.99 - Outras despesas com Material de Consumo</v>
          </cell>
          <cell r="F71">
            <v>6331999000138</v>
          </cell>
          <cell r="G71" t="str">
            <v>SANDRA KELLY DO NASCIMENTO BATISTA - ME</v>
          </cell>
          <cell r="H71" t="str">
            <v>B</v>
          </cell>
          <cell r="I71" t="str">
            <v>S</v>
          </cell>
          <cell r="J71" t="str">
            <v>000000550</v>
          </cell>
          <cell r="K71">
            <v>44012</v>
          </cell>
          <cell r="L71" t="str">
            <v>26200606331999000138550010000005501404654055</v>
          </cell>
          <cell r="M71" t="str">
            <v>26 -  Pernambuco</v>
          </cell>
          <cell r="N71">
            <v>293.75</v>
          </cell>
        </row>
        <row r="72">
          <cell r="C72" t="str">
            <v>UPA SÃO LOURENÇO DA MATA</v>
          </cell>
          <cell r="E72" t="str">
            <v>3.99 - Outras despesas com Material de Consumo</v>
          </cell>
          <cell r="F72">
            <v>1141468000169</v>
          </cell>
          <cell r="G72" t="str">
            <v>MEDCALL COM E SERV DE EQUIP MÉDICOS LTDA</v>
          </cell>
          <cell r="H72" t="str">
            <v>B</v>
          </cell>
          <cell r="I72" t="str">
            <v>S</v>
          </cell>
          <cell r="J72" t="str">
            <v>000000134</v>
          </cell>
          <cell r="K72">
            <v>44012</v>
          </cell>
          <cell r="L72" t="str">
            <v>26200601141468000169550010000001341900000006</v>
          </cell>
          <cell r="M72" t="str">
            <v>26 -  Pernambuco</v>
          </cell>
          <cell r="N72">
            <v>988.64</v>
          </cell>
        </row>
        <row r="73">
          <cell r="C73" t="str">
            <v>UPA SÃO LOURENÇO DA MATA</v>
          </cell>
          <cell r="E73" t="str">
            <v>3.99 - Outras despesas com Material de Consumo</v>
          </cell>
          <cell r="F73">
            <v>30822917000132</v>
          </cell>
          <cell r="G73" t="str">
            <v>MARCIA TEODOSIO CORTEZ DE SOUZA</v>
          </cell>
          <cell r="H73" t="str">
            <v>B</v>
          </cell>
          <cell r="I73" t="str">
            <v>S</v>
          </cell>
          <cell r="J73" t="str">
            <v>000000013</v>
          </cell>
          <cell r="K73">
            <v>44011</v>
          </cell>
          <cell r="L73" t="str">
            <v>26200630822917000132550010000000131801150048</v>
          </cell>
          <cell r="M73" t="str">
            <v>26 -  Pernambuco</v>
          </cell>
          <cell r="N73">
            <v>80</v>
          </cell>
        </row>
        <row r="74">
          <cell r="C74" t="str">
            <v>UPA SÃO LOURENÇO DA MATA</v>
          </cell>
          <cell r="E74" t="str">
            <v xml:space="preserve">5.21 - Seguros em geral </v>
          </cell>
          <cell r="F74">
            <v>61198164000160</v>
          </cell>
          <cell r="G74" t="str">
            <v>PORTO SEGURO CIA DE SEGUROS GERAIS</v>
          </cell>
          <cell r="H74" t="str">
            <v>S</v>
          </cell>
          <cell r="I74" t="str">
            <v>N</v>
          </cell>
          <cell r="J74" t="str">
            <v>X</v>
          </cell>
          <cell r="K74">
            <v>43990</v>
          </cell>
          <cell r="L74" t="str">
            <v>X</v>
          </cell>
          <cell r="M74" t="str">
            <v>3550308 - São Paulo - SP</v>
          </cell>
          <cell r="N74">
            <v>683.47</v>
          </cell>
        </row>
        <row r="75">
          <cell r="C75" t="str">
            <v>UPA SÃO LOURENÇO DA MATA</v>
          </cell>
          <cell r="E75" t="str">
            <v xml:space="preserve">5.21 - Seguros em geral </v>
          </cell>
          <cell r="F75">
            <v>33054826000192</v>
          </cell>
          <cell r="G75" t="str">
            <v>EXCELSIOR SEGUROS</v>
          </cell>
          <cell r="H75" t="str">
            <v>S</v>
          </cell>
          <cell r="I75" t="str">
            <v>N</v>
          </cell>
          <cell r="J75" t="str">
            <v>X</v>
          </cell>
          <cell r="K75">
            <v>43801</v>
          </cell>
          <cell r="L75" t="str">
            <v>X</v>
          </cell>
          <cell r="M75" t="str">
            <v>3550308 - São Paulo - SP</v>
          </cell>
          <cell r="N75">
            <v>194.02</v>
          </cell>
        </row>
        <row r="76">
          <cell r="C76" t="str">
            <v>UPA SÃO LOURENÇO DA MATA</v>
          </cell>
          <cell r="E76" t="str">
            <v>5.99 - Outros Serviços de Terceiros Pessoa Jurídica</v>
          </cell>
          <cell r="F76">
            <v>8033359000177</v>
          </cell>
          <cell r="G76" t="str">
            <v>SINDICATO DOS ENFERMEIROS PE</v>
          </cell>
          <cell r="H76" t="str">
            <v>S</v>
          </cell>
          <cell r="I76" t="str">
            <v>N</v>
          </cell>
          <cell r="J76" t="str">
            <v>X</v>
          </cell>
          <cell r="K76">
            <v>44025</v>
          </cell>
          <cell r="L76" t="str">
            <v>X</v>
          </cell>
          <cell r="M76" t="str">
            <v>2611606 - Recife - PE</v>
          </cell>
          <cell r="N76">
            <v>19.91</v>
          </cell>
        </row>
        <row r="77">
          <cell r="C77" t="str">
            <v>UPA SÃO LOURENÇO DA MATA</v>
          </cell>
          <cell r="E77" t="str">
            <v>5.99 - Outros Serviços de Terceiros Pessoa Jurídica</v>
          </cell>
          <cell r="F77">
            <v>11010238000114</v>
          </cell>
          <cell r="G77" t="str">
            <v>SINDICATO DOS MÉDICOS PE</v>
          </cell>
          <cell r="H77" t="str">
            <v>S</v>
          </cell>
          <cell r="I77" t="str">
            <v>N</v>
          </cell>
          <cell r="J77" t="str">
            <v>X</v>
          </cell>
          <cell r="K77">
            <v>44025</v>
          </cell>
          <cell r="L77" t="str">
            <v>X</v>
          </cell>
          <cell r="M77" t="str">
            <v>2611606 - Recife - PE</v>
          </cell>
          <cell r="N77">
            <v>115</v>
          </cell>
        </row>
        <row r="78">
          <cell r="C78" t="str">
            <v>UPA SÃO LOURENÇO DA MATA</v>
          </cell>
          <cell r="E78" t="str">
            <v xml:space="preserve">5.25 - Serviços Bancários </v>
          </cell>
          <cell r="F78" t="str">
            <v>14.508.652/0001-46</v>
          </cell>
          <cell r="G78" t="str">
            <v>CAIXA ECONÔMICA FEDERAL</v>
          </cell>
          <cell r="H78" t="str">
            <v>S</v>
          </cell>
          <cell r="I78" t="str">
            <v>N</v>
          </cell>
          <cell r="J78" t="str">
            <v>X</v>
          </cell>
          <cell r="K78">
            <v>44004</v>
          </cell>
          <cell r="L78" t="str">
            <v>X</v>
          </cell>
          <cell r="M78" t="str">
            <v>2613701 - São Lourenço da Mata - PE</v>
          </cell>
          <cell r="N78">
            <v>459</v>
          </cell>
        </row>
        <row r="79">
          <cell r="C79" t="str">
            <v>UPA SÃO LOURENÇO DA MATA</v>
          </cell>
          <cell r="E79" t="str">
            <v xml:space="preserve">5.25 - Serviços Bancários </v>
          </cell>
          <cell r="F79" t="str">
            <v>14.508.652/0001-46</v>
          </cell>
          <cell r="G79" t="str">
            <v>CAIXA ECONÔMICA FEDERAL</v>
          </cell>
          <cell r="H79" t="str">
            <v>S</v>
          </cell>
          <cell r="I79" t="str">
            <v>N</v>
          </cell>
          <cell r="J79" t="str">
            <v>X</v>
          </cell>
          <cell r="K79">
            <v>44004</v>
          </cell>
          <cell r="L79" t="str">
            <v>X</v>
          </cell>
          <cell r="M79" t="str">
            <v>2613701 - São Lourenço da Mata - PE</v>
          </cell>
          <cell r="N79">
            <v>459</v>
          </cell>
        </row>
        <row r="80">
          <cell r="C80" t="str">
            <v>UPA SÃO LOURENÇO DA MATA</v>
          </cell>
          <cell r="E80" t="str">
            <v xml:space="preserve">5.25 - Serviços Bancários </v>
          </cell>
          <cell r="F80" t="str">
            <v>14.508.652/0001-46</v>
          </cell>
          <cell r="G80" t="str">
            <v>CAIXA ECONÔMICA FEDERAL</v>
          </cell>
          <cell r="H80" t="str">
            <v>S</v>
          </cell>
          <cell r="I80" t="str">
            <v>N</v>
          </cell>
          <cell r="J80" t="str">
            <v>X</v>
          </cell>
          <cell r="K80">
            <v>44012</v>
          </cell>
          <cell r="L80" t="str">
            <v>X</v>
          </cell>
          <cell r="M80" t="str">
            <v>2613701 - São Lourenço da Mata - PE</v>
          </cell>
          <cell r="N80">
            <v>430</v>
          </cell>
        </row>
        <row r="81">
          <cell r="C81" t="str">
            <v>UPA SÃO LOURENÇO DA MATA</v>
          </cell>
          <cell r="E81" t="str">
            <v xml:space="preserve">5.25 - Serviços Bancários </v>
          </cell>
          <cell r="F81" t="str">
            <v>14.508.652/0001-46</v>
          </cell>
          <cell r="G81" t="str">
            <v>CAIXA ECONÔMICA FEDERAL</v>
          </cell>
          <cell r="H81" t="str">
            <v>S</v>
          </cell>
          <cell r="I81" t="str">
            <v>N</v>
          </cell>
          <cell r="J81" t="str">
            <v>X</v>
          </cell>
          <cell r="K81">
            <v>44012</v>
          </cell>
          <cell r="L81" t="str">
            <v>X</v>
          </cell>
          <cell r="M81" t="str">
            <v>2613701 - São Lourenço da Mata - PE</v>
          </cell>
          <cell r="N81">
            <v>212</v>
          </cell>
        </row>
        <row r="82">
          <cell r="C82" t="str">
            <v>UPA SÃO LOURENÇO DA MATA</v>
          </cell>
          <cell r="E82" t="str">
            <v>5.9 - Telefonia Móvel</v>
          </cell>
          <cell r="F82">
            <v>2421421001355</v>
          </cell>
          <cell r="G82" t="str">
            <v>TIM CELULAR</v>
          </cell>
          <cell r="H82" t="str">
            <v>S</v>
          </cell>
          <cell r="I82" t="str">
            <v>S</v>
          </cell>
          <cell r="J82" t="str">
            <v>4271300555</v>
          </cell>
          <cell r="K82">
            <v>43996</v>
          </cell>
          <cell r="L82" t="str">
            <v>X</v>
          </cell>
          <cell r="M82" t="str">
            <v>2611606 - Recife - PE</v>
          </cell>
          <cell r="N82">
            <v>300.35000000000002</v>
          </cell>
        </row>
        <row r="83">
          <cell r="C83" t="str">
            <v>UPA SÃO LOURENÇO DA MATA</v>
          </cell>
          <cell r="E83" t="str">
            <v>5.18 - Teledonia Fixa</v>
          </cell>
          <cell r="F83">
            <v>3423730000193</v>
          </cell>
          <cell r="G83" t="str">
            <v>SMART TELECOMUNICAÇÕES E SERVIÇOS LTDA</v>
          </cell>
          <cell r="H83" t="str">
            <v>S</v>
          </cell>
          <cell r="I83" t="str">
            <v>S</v>
          </cell>
          <cell r="J83" t="str">
            <v>319756567</v>
          </cell>
          <cell r="K83">
            <v>43994</v>
          </cell>
          <cell r="L83" t="str">
            <v>X</v>
          </cell>
          <cell r="M83" t="str">
            <v>2611606 - Recife - PE</v>
          </cell>
          <cell r="N83">
            <v>860.09</v>
          </cell>
        </row>
        <row r="84">
          <cell r="C84" t="str">
            <v>UPA SÃO LOURENÇO DA MATA</v>
          </cell>
          <cell r="E84" t="str">
            <v>5.13 - Água e Esgoto</v>
          </cell>
          <cell r="F84">
            <v>9769035000164</v>
          </cell>
          <cell r="G84" t="str">
            <v>COMPESA</v>
          </cell>
          <cell r="H84" t="str">
            <v>S</v>
          </cell>
          <cell r="I84" t="str">
            <v>N</v>
          </cell>
          <cell r="J84" t="str">
            <v>X</v>
          </cell>
          <cell r="K84">
            <v>44033</v>
          </cell>
          <cell r="L84" t="str">
            <v>X</v>
          </cell>
          <cell r="M84" t="str">
            <v>2611606 - Recife - PE</v>
          </cell>
          <cell r="N84">
            <v>2247.67</v>
          </cell>
        </row>
        <row r="85">
          <cell r="C85" t="str">
            <v>UPA SÃO LOURENÇO DA MATA</v>
          </cell>
          <cell r="E85" t="str">
            <v>5.13 - Água e Esgoto</v>
          </cell>
          <cell r="F85">
            <v>3231824000160</v>
          </cell>
          <cell r="G85" t="str">
            <v>RENATA KELLY VEIGA DE MIRANDA HENRIQUES - ME</v>
          </cell>
          <cell r="H85" t="str">
            <v>S</v>
          </cell>
          <cell r="I85" t="str">
            <v>S</v>
          </cell>
          <cell r="J85" t="str">
            <v>000000814</v>
          </cell>
          <cell r="K85">
            <v>44012</v>
          </cell>
          <cell r="L85" t="str">
            <v>X</v>
          </cell>
          <cell r="M85" t="str">
            <v>2613701 - São Lourenço da Mata - PE</v>
          </cell>
          <cell r="N85">
            <v>1050</v>
          </cell>
        </row>
        <row r="86">
          <cell r="C86" t="str">
            <v>UPA SÃO LOURENÇO DA MATA</v>
          </cell>
          <cell r="E86" t="str">
            <v>5.12 - Energia Elétrica</v>
          </cell>
          <cell r="F86">
            <v>10572048000128</v>
          </cell>
          <cell r="G86" t="str">
            <v>COMPANHIA ENERGÉTICA DE PERNAMBUCO</v>
          </cell>
          <cell r="H86" t="str">
            <v>S</v>
          </cell>
          <cell r="I86" t="str">
            <v>S</v>
          </cell>
          <cell r="J86" t="str">
            <v>113690822</v>
          </cell>
          <cell r="K86">
            <v>44005</v>
          </cell>
          <cell r="L86" t="str">
            <v>X</v>
          </cell>
          <cell r="M86" t="str">
            <v>2611606 - Recife - PE</v>
          </cell>
          <cell r="N86">
            <v>11538.38</v>
          </cell>
        </row>
        <row r="87">
          <cell r="C87" t="str">
            <v>UPA SÃO LOURENÇO DA MATA</v>
          </cell>
          <cell r="E87" t="str">
            <v>5.3 - Locação de Máquinas e Equipamentos</v>
          </cell>
          <cell r="F87">
            <v>6983851000188</v>
          </cell>
          <cell r="G87" t="str">
            <v>ACR COMERCIAL LTDA - EPP</v>
          </cell>
          <cell r="H87" t="str">
            <v>S</v>
          </cell>
          <cell r="I87" t="str">
            <v>S</v>
          </cell>
          <cell r="J87" t="str">
            <v>101/2020</v>
          </cell>
          <cell r="K87">
            <v>44012</v>
          </cell>
          <cell r="L87" t="str">
            <v>X</v>
          </cell>
          <cell r="M87" t="str">
            <v>2611606 - Recife - PE</v>
          </cell>
          <cell r="N87">
            <v>90</v>
          </cell>
        </row>
        <row r="88">
          <cell r="C88" t="str">
            <v>UPA SÃO LOURENÇO DA MATA</v>
          </cell>
          <cell r="E88" t="str">
            <v>5.3 - Locação de Máquinas e Equipamentos</v>
          </cell>
          <cell r="F88">
            <v>9014387000100</v>
          </cell>
          <cell r="G88" t="str">
            <v xml:space="preserve">COMPLETA SERVIÇOS DE AR CONDICIONADO E LOCAÇÃO LTDA </v>
          </cell>
          <cell r="H88" t="str">
            <v>S</v>
          </cell>
          <cell r="I88" t="str">
            <v>S</v>
          </cell>
          <cell r="J88" t="str">
            <v>0067</v>
          </cell>
          <cell r="K88">
            <v>43983</v>
          </cell>
          <cell r="L88" t="str">
            <v>X</v>
          </cell>
          <cell r="M88" t="str">
            <v>2611606 - Recife - PE</v>
          </cell>
          <cell r="N88">
            <v>260</v>
          </cell>
        </row>
        <row r="89">
          <cell r="C89" t="str">
            <v>UPA SÃO LOURENÇO DA MATA</v>
          </cell>
          <cell r="E89" t="str">
            <v>5.3 - Locação de Máquinas e Equipamentos</v>
          </cell>
          <cell r="F89">
            <v>14543772000184</v>
          </cell>
          <cell r="G89" t="str">
            <v>BRAVO LOCAÇÃO DE MÁQUINAS E EQUIPAMENTOS LTDA</v>
          </cell>
          <cell r="H89" t="str">
            <v>S</v>
          </cell>
          <cell r="I89" t="str">
            <v>S</v>
          </cell>
          <cell r="J89" t="str">
            <v>5184</v>
          </cell>
          <cell r="K89">
            <v>44013</v>
          </cell>
          <cell r="L89" t="str">
            <v>X</v>
          </cell>
          <cell r="M89" t="str">
            <v>2607901 - Jaboatão dos Guararapes - PE</v>
          </cell>
          <cell r="N89">
            <v>1600</v>
          </cell>
        </row>
        <row r="90">
          <cell r="C90" t="str">
            <v>UPA SÃO LOURENÇO DA MATA</v>
          </cell>
          <cell r="E90" t="str">
            <v>5.3 - Locação de Máquinas e Equipamentos</v>
          </cell>
          <cell r="F90">
            <v>10279299000119</v>
          </cell>
          <cell r="G90" t="str">
            <v>RGRAPH LOC. COM. E SERV. LTDA ME</v>
          </cell>
          <cell r="H90" t="str">
            <v>S</v>
          </cell>
          <cell r="I90" t="str">
            <v>S</v>
          </cell>
          <cell r="J90" t="str">
            <v>02886</v>
          </cell>
          <cell r="K90">
            <v>44019</v>
          </cell>
          <cell r="L90" t="str">
            <v>X</v>
          </cell>
          <cell r="M90" t="str">
            <v>2611606 - Recife - PE</v>
          </cell>
          <cell r="N90">
            <v>1621.76</v>
          </cell>
        </row>
        <row r="91">
          <cell r="C91" t="str">
            <v>UPA SÃO LOURENÇO DA MATA</v>
          </cell>
          <cell r="E91" t="str">
            <v>5.1 - Locação de Equipamentos Médicos-Hospitalares</v>
          </cell>
          <cell r="F91">
            <v>331788002405</v>
          </cell>
          <cell r="G91" t="str">
            <v>AIR LIQUIDE BRASIL LTDA</v>
          </cell>
          <cell r="H91" t="str">
            <v>S</v>
          </cell>
          <cell r="I91" t="str">
            <v>S</v>
          </cell>
          <cell r="J91" t="str">
            <v>0039151</v>
          </cell>
          <cell r="K91">
            <v>44007</v>
          </cell>
          <cell r="L91" t="str">
            <v>X</v>
          </cell>
          <cell r="M91" t="str">
            <v>2602902 - Cabo de Santo Agostinho - PE</v>
          </cell>
          <cell r="N91">
            <v>2606.36</v>
          </cell>
        </row>
        <row r="92">
          <cell r="C92" t="str">
            <v>UPA SÃO LOURENÇO DA MATA</v>
          </cell>
          <cell r="E92" t="str">
            <v>5.1 - Locação de Equipamentos Médicos-Hospitalares</v>
          </cell>
          <cell r="F92">
            <v>24380578002041</v>
          </cell>
          <cell r="G92" t="str">
            <v>WHITE MARTINS GASES INDUSTRIAIS NE LTDA</v>
          </cell>
          <cell r="H92" t="str">
            <v>S</v>
          </cell>
          <cell r="I92" t="str">
            <v>S</v>
          </cell>
          <cell r="J92" t="str">
            <v>126852</v>
          </cell>
          <cell r="K92">
            <v>43988</v>
          </cell>
          <cell r="L92" t="str">
            <v>X</v>
          </cell>
          <cell r="M92" t="str">
            <v>2607901 - Jaboatão dos Guararapes - PE</v>
          </cell>
          <cell r="N92">
            <v>603.33000000000004</v>
          </cell>
        </row>
        <row r="93">
          <cell r="C93" t="str">
            <v>UPA SÃO LOURENÇO DA MATA</v>
          </cell>
          <cell r="E93" t="str">
            <v>4.99 - Outros Serviços de Terceiros Pessoa Física</v>
          </cell>
          <cell r="F93">
            <v>9039744000607</v>
          </cell>
          <cell r="G93" t="str">
            <v>FUNDO FIXO</v>
          </cell>
          <cell r="H93" t="str">
            <v>B</v>
          </cell>
          <cell r="I93" t="str">
            <v>N</v>
          </cell>
          <cell r="J93" t="str">
            <v>X</v>
          </cell>
          <cell r="K93">
            <v>44000</v>
          </cell>
          <cell r="L93" t="str">
            <v>X</v>
          </cell>
          <cell r="M93" t="str">
            <v>26 -  Pernambuco</v>
          </cell>
          <cell r="N93">
            <v>15.8</v>
          </cell>
        </row>
        <row r="94">
          <cell r="C94" t="str">
            <v>UPA SÃO LOURENÇO DA MATA</v>
          </cell>
          <cell r="E94" t="str">
            <v>5.99 - Outros Serviços de Terceiros Pessoa Jurídica</v>
          </cell>
          <cell r="F94">
            <v>9039744000607</v>
          </cell>
          <cell r="G94" t="str">
            <v>JUROS INSS</v>
          </cell>
          <cell r="H94" t="str">
            <v>S</v>
          </cell>
          <cell r="I94" t="str">
            <v>N</v>
          </cell>
          <cell r="J94" t="str">
            <v>X</v>
          </cell>
          <cell r="K94">
            <v>44001</v>
          </cell>
          <cell r="L94" t="str">
            <v>X</v>
          </cell>
          <cell r="M94" t="str">
            <v>2613701 - São Lourenço da Mata - PE</v>
          </cell>
          <cell r="N94">
            <v>18.440000000000001</v>
          </cell>
        </row>
        <row r="95">
          <cell r="C95" t="str">
            <v>UPA SÃO LOURENÇO DA MATA</v>
          </cell>
          <cell r="E95" t="str">
            <v>5.16 - Serviços Médico-Hospitalares, Odotonlógia e Laboratoriais</v>
          </cell>
          <cell r="F95">
            <v>4539279017374</v>
          </cell>
          <cell r="G95" t="str">
            <v>CIENTIFICALAB PRODUTOS LABORATORIAIS E SISTEMAS LTDA</v>
          </cell>
          <cell r="H95" t="str">
            <v>S</v>
          </cell>
          <cell r="I95" t="str">
            <v>S</v>
          </cell>
          <cell r="J95" t="str">
            <v>00000058</v>
          </cell>
          <cell r="K95">
            <v>44011</v>
          </cell>
          <cell r="L95" t="str">
            <v>X</v>
          </cell>
          <cell r="M95" t="str">
            <v>2611606 - Recife - PE</v>
          </cell>
          <cell r="N95">
            <v>9222.82</v>
          </cell>
        </row>
        <row r="96">
          <cell r="C96" t="str">
            <v>UPA SÃO LOURENÇO DA MATA</v>
          </cell>
          <cell r="E96" t="str">
            <v>5.8 - Locação de Veículos Automotores</v>
          </cell>
          <cell r="F96">
            <v>29932922000119</v>
          </cell>
          <cell r="G96" t="str">
            <v>MEDLIFE LOCAÇÃO DE MÁQUINAS E EQUIPAMENTOS LTDA</v>
          </cell>
          <cell r="H96" t="str">
            <v>S</v>
          </cell>
          <cell r="I96" t="str">
            <v>S</v>
          </cell>
          <cell r="J96" t="str">
            <v>172</v>
          </cell>
          <cell r="K96">
            <v>44000</v>
          </cell>
          <cell r="L96" t="str">
            <v>X</v>
          </cell>
          <cell r="M96" t="str">
            <v>2611606 - Recife - PE</v>
          </cell>
          <cell r="N96">
            <v>950</v>
          </cell>
        </row>
        <row r="97">
          <cell r="C97" t="str">
            <v>UPA SÃO LOURENÇO DA MATA</v>
          </cell>
          <cell r="E97" t="str">
            <v>5.8 - Locação de Veículos Automotores</v>
          </cell>
          <cell r="F97">
            <v>24100108000114</v>
          </cell>
          <cell r="G97" t="str">
            <v>SILVIO TOMAZ GONÇALVES BOTELHO</v>
          </cell>
          <cell r="H97" t="str">
            <v>S</v>
          </cell>
          <cell r="I97" t="str">
            <v>S</v>
          </cell>
          <cell r="J97" t="str">
            <v>000000065</v>
          </cell>
          <cell r="K97">
            <v>43999</v>
          </cell>
          <cell r="L97" t="str">
            <v>X</v>
          </cell>
          <cell r="M97" t="str">
            <v>2609600 - Olinda - PE</v>
          </cell>
          <cell r="N97">
            <v>11200</v>
          </cell>
        </row>
        <row r="98">
          <cell r="C98" t="str">
            <v>UPA SÃO LOURENÇO DA MATA</v>
          </cell>
          <cell r="E98" t="str">
            <v xml:space="preserve">4.6 - Serviços Médicos, Odontológico e Farmacêutocos </v>
          </cell>
          <cell r="F98">
            <v>9173401404</v>
          </cell>
          <cell r="G98" t="str">
            <v>ANDREZA LIMDA FERNANDES PEREIRA GOMES</v>
          </cell>
          <cell r="H98" t="str">
            <v>S</v>
          </cell>
          <cell r="I98" t="str">
            <v>N</v>
          </cell>
          <cell r="J98" t="str">
            <v>X</v>
          </cell>
          <cell r="K98">
            <v>44020</v>
          </cell>
          <cell r="L98" t="str">
            <v>X</v>
          </cell>
          <cell r="M98" t="str">
            <v>2611606 - Recife - PE</v>
          </cell>
          <cell r="N98">
            <v>4599.99</v>
          </cell>
        </row>
        <row r="99">
          <cell r="C99" t="str">
            <v>UPA SÃO LOURENÇO DA MATA</v>
          </cell>
          <cell r="E99" t="str">
            <v xml:space="preserve">4.6 - Serviços Médicos, Odontológico e Farmacêutocos </v>
          </cell>
          <cell r="F99">
            <v>6341380496</v>
          </cell>
          <cell r="G99" t="str">
            <v>BRUCE KLEBER FRUTUOSO MAIA</v>
          </cell>
          <cell r="H99" t="str">
            <v>S</v>
          </cell>
          <cell r="I99" t="str">
            <v>N</v>
          </cell>
          <cell r="J99" t="str">
            <v>X</v>
          </cell>
          <cell r="K99">
            <v>44020</v>
          </cell>
          <cell r="L99" t="str">
            <v>X</v>
          </cell>
          <cell r="M99" t="str">
            <v>2611606 - Recife - PE</v>
          </cell>
          <cell r="N99">
            <v>13933.31</v>
          </cell>
        </row>
        <row r="100">
          <cell r="C100" t="str">
            <v>UPA SÃO LOURENÇO DA MATA</v>
          </cell>
          <cell r="E100" t="str">
            <v xml:space="preserve">4.6 - Serviços Médicos, Odontológico e Farmacêutocos </v>
          </cell>
          <cell r="F100">
            <v>10092499406</v>
          </cell>
          <cell r="G100" t="str">
            <v>BRUNA GONÇALVES DOS SANTOS OLIVEIRA</v>
          </cell>
          <cell r="H100" t="str">
            <v>S</v>
          </cell>
          <cell r="I100" t="str">
            <v>N</v>
          </cell>
          <cell r="J100" t="str">
            <v>X</v>
          </cell>
          <cell r="K100">
            <v>44020</v>
          </cell>
          <cell r="L100" t="str">
            <v>X</v>
          </cell>
          <cell r="M100" t="str">
            <v>2611606 - Recife - PE</v>
          </cell>
          <cell r="N100">
            <v>1666.67</v>
          </cell>
        </row>
        <row r="101">
          <cell r="C101" t="str">
            <v>UPA SÃO LOURENÇO DA MATA</v>
          </cell>
          <cell r="E101" t="str">
            <v xml:space="preserve">4.6 - Serviços Médicos, Odontológico e Farmacêutocos </v>
          </cell>
          <cell r="F101">
            <v>11207103403</v>
          </cell>
          <cell r="G101" t="str">
            <v>DANIELA SARAIVA ALVES</v>
          </cell>
          <cell r="H101" t="str">
            <v>S</v>
          </cell>
          <cell r="I101" t="str">
            <v>N</v>
          </cell>
          <cell r="J101" t="str">
            <v>X</v>
          </cell>
          <cell r="K101">
            <v>44020</v>
          </cell>
          <cell r="L101" t="str">
            <v>X</v>
          </cell>
          <cell r="M101" t="str">
            <v>2611606 - Recife - PE</v>
          </cell>
          <cell r="N101">
            <v>1533.33</v>
          </cell>
        </row>
        <row r="102">
          <cell r="C102" t="str">
            <v>UPA SÃO LOURENÇO DA MATA</v>
          </cell>
          <cell r="E102" t="str">
            <v xml:space="preserve">4.6 - Serviços Médicos, Odontológico e Farmacêutocos </v>
          </cell>
          <cell r="F102">
            <v>11530587662</v>
          </cell>
          <cell r="G102" t="str">
            <v>GEOVANE GOMES SILVA</v>
          </cell>
          <cell r="H102" t="str">
            <v>S</v>
          </cell>
          <cell r="I102" t="str">
            <v>N</v>
          </cell>
          <cell r="J102" t="str">
            <v>X</v>
          </cell>
          <cell r="K102">
            <v>44020</v>
          </cell>
          <cell r="L102" t="str">
            <v>X</v>
          </cell>
          <cell r="M102" t="str">
            <v>2600054 - Abreu e Lima - PE</v>
          </cell>
          <cell r="N102">
            <v>8200.01</v>
          </cell>
        </row>
        <row r="103">
          <cell r="C103" t="str">
            <v>UPA SÃO LOURENÇO DA MATA</v>
          </cell>
          <cell r="E103" t="str">
            <v xml:space="preserve">4.6 - Serviços Médicos, Odontológico e Farmacêutocos </v>
          </cell>
          <cell r="F103">
            <v>7890520409</v>
          </cell>
          <cell r="G103" t="str">
            <v>GUSTAVO CAUÊ SILVA BOTELHO</v>
          </cell>
          <cell r="H103" t="str">
            <v>S</v>
          </cell>
          <cell r="I103" t="str">
            <v>N</v>
          </cell>
          <cell r="J103" t="str">
            <v>X</v>
          </cell>
          <cell r="K103">
            <v>44020</v>
          </cell>
          <cell r="L103" t="str">
            <v>X</v>
          </cell>
          <cell r="M103" t="str">
            <v>2611606 - Recife - PE</v>
          </cell>
          <cell r="N103">
            <v>3066.66</v>
          </cell>
        </row>
        <row r="104">
          <cell r="C104" t="str">
            <v>UPA SÃO LOURENÇO DA MATA</v>
          </cell>
          <cell r="E104" t="str">
            <v xml:space="preserve">4.6 - Serviços Médicos, Odontológico e Farmacêutocos </v>
          </cell>
          <cell r="F104">
            <v>10188176462</v>
          </cell>
          <cell r="G104" t="str">
            <v>LORENA LEITE CALUMBI</v>
          </cell>
          <cell r="H104" t="str">
            <v>S</v>
          </cell>
          <cell r="I104" t="str">
            <v>N</v>
          </cell>
          <cell r="J104" t="str">
            <v>X</v>
          </cell>
          <cell r="K104">
            <v>44020</v>
          </cell>
          <cell r="L104" t="str">
            <v>X</v>
          </cell>
          <cell r="M104" t="str">
            <v>2611606 - Recife - PE</v>
          </cell>
          <cell r="N104">
            <v>520</v>
          </cell>
        </row>
        <row r="105">
          <cell r="C105" t="str">
            <v>UPA SÃO LOURENÇO DA MATA</v>
          </cell>
          <cell r="E105" t="str">
            <v xml:space="preserve">4.6 - Serviços Médicos, Odontológico e Farmacêutocos </v>
          </cell>
          <cell r="F105">
            <v>11258426447</v>
          </cell>
          <cell r="G105" t="str">
            <v>NATALIA DE SOUTO LEITE</v>
          </cell>
          <cell r="H105" t="str">
            <v>S</v>
          </cell>
          <cell r="I105" t="str">
            <v>N</v>
          </cell>
          <cell r="J105" t="str">
            <v>X</v>
          </cell>
          <cell r="K105">
            <v>44020</v>
          </cell>
          <cell r="L105" t="str">
            <v>X</v>
          </cell>
          <cell r="M105" t="str">
            <v>2611606 - Recife - PE</v>
          </cell>
          <cell r="N105">
            <v>3066.66</v>
          </cell>
        </row>
        <row r="106">
          <cell r="C106" t="str">
            <v>UPA SÃO LOURENÇO DA MATA</v>
          </cell>
          <cell r="E106" t="str">
            <v xml:space="preserve">4.6 - Serviços Médicos, Odontológico e Farmacêutocos </v>
          </cell>
          <cell r="F106">
            <v>2588136362</v>
          </cell>
          <cell r="G106" t="str">
            <v>PEDRO WALER FEITOSA MARTINS</v>
          </cell>
          <cell r="H106" t="str">
            <v>S</v>
          </cell>
          <cell r="I106" t="str">
            <v>N</v>
          </cell>
          <cell r="J106" t="str">
            <v>X</v>
          </cell>
          <cell r="K106">
            <v>44020</v>
          </cell>
          <cell r="L106" t="str">
            <v>X</v>
          </cell>
          <cell r="M106" t="str">
            <v>2307304 - Juazeiro do Norte - CE</v>
          </cell>
          <cell r="N106">
            <v>1533.33</v>
          </cell>
        </row>
        <row r="107">
          <cell r="C107" t="str">
            <v>UPA SÃO LOURENÇO DA MATA</v>
          </cell>
          <cell r="E107" t="str">
            <v xml:space="preserve">4.6 - Serviços Médicos, Odontológico e Farmacêutocos </v>
          </cell>
          <cell r="F107">
            <v>2582779393</v>
          </cell>
          <cell r="G107" t="str">
            <v>THALYTA RODRIGUES DANTAS SILVA</v>
          </cell>
          <cell r="H107" t="str">
            <v>S</v>
          </cell>
          <cell r="I107" t="str">
            <v>N</v>
          </cell>
          <cell r="J107" t="str">
            <v>X</v>
          </cell>
          <cell r="K107">
            <v>44020</v>
          </cell>
          <cell r="L107" t="str">
            <v>X</v>
          </cell>
          <cell r="M107" t="str">
            <v>2611606 - Recife - PE</v>
          </cell>
          <cell r="N107">
            <v>3066.66</v>
          </cell>
        </row>
        <row r="108">
          <cell r="C108" t="str">
            <v>UPA SÃO LOURENÇO DA MATA</v>
          </cell>
          <cell r="E108" t="str">
            <v xml:space="preserve">4.6 - Serviços Médicos, Odontológico e Farmacêutocos </v>
          </cell>
          <cell r="F108">
            <v>11715231490</v>
          </cell>
          <cell r="G108" t="str">
            <v>JULIANA MARIA DA SILVA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44020</v>
          </cell>
          <cell r="L108" t="str">
            <v>X</v>
          </cell>
          <cell r="M108" t="str">
            <v>2613701 - São Lourenço da Mata - PE</v>
          </cell>
          <cell r="N108">
            <v>1425.8</v>
          </cell>
        </row>
        <row r="109">
          <cell r="C109" t="str">
            <v>UPA SÃO LOURENÇO DA MATA</v>
          </cell>
          <cell r="E109" t="str">
            <v xml:space="preserve">4.6 - Serviços Médicos, Odontológico e Farmacêutocos </v>
          </cell>
          <cell r="F109">
            <v>7967599446</v>
          </cell>
          <cell r="G109" t="str">
            <v>SEBASTIÃO ALVES SOBRAL JUNIOR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44020</v>
          </cell>
          <cell r="L109" t="str">
            <v>X</v>
          </cell>
          <cell r="M109" t="str">
            <v>2603454 - Camaragibe - PE</v>
          </cell>
          <cell r="N109">
            <v>1254</v>
          </cell>
        </row>
        <row r="110">
          <cell r="C110" t="str">
            <v>UPA SÃO LOURENÇO DA MATA</v>
          </cell>
          <cell r="E110" t="str">
            <v>5.15 - Serviços Domésticos</v>
          </cell>
          <cell r="F110">
            <v>6272575004803</v>
          </cell>
          <cell r="G110" t="str">
            <v>LAVEBRAS GESTÃO DE TEXTEIS S.A.</v>
          </cell>
          <cell r="H110" t="str">
            <v>S</v>
          </cell>
          <cell r="I110" t="str">
            <v>S</v>
          </cell>
          <cell r="J110" t="str">
            <v>000003408</v>
          </cell>
          <cell r="K110">
            <v>44011</v>
          </cell>
          <cell r="L110" t="str">
            <v>X</v>
          </cell>
          <cell r="M110" t="str">
            <v>2610707 - Paulista - PE</v>
          </cell>
          <cell r="N110">
            <v>1429.41</v>
          </cell>
        </row>
        <row r="111">
          <cell r="C111" t="str">
            <v>UPA SÃO LOURENÇO DA MATA</v>
          </cell>
          <cell r="E111" t="str">
            <v>5.10 - Detetização/Tratamento de Resíduos e Afins</v>
          </cell>
          <cell r="F111">
            <v>11863530000180</v>
          </cell>
          <cell r="G111" t="str">
            <v>BRASCON GESTÃO AMBIENTAL LTDA</v>
          </cell>
          <cell r="H111" t="str">
            <v>S</v>
          </cell>
          <cell r="I111" t="str">
            <v>S</v>
          </cell>
          <cell r="J111" t="str">
            <v>00044584</v>
          </cell>
          <cell r="K111">
            <v>44014</v>
          </cell>
          <cell r="L111" t="str">
            <v>X</v>
          </cell>
          <cell r="M111" t="str">
            <v>2611309 - Pombos - PE</v>
          </cell>
          <cell r="N111">
            <v>2029.5</v>
          </cell>
        </row>
        <row r="112">
          <cell r="C112" t="str">
            <v>UPA SÃO LOURENÇO DA MATA</v>
          </cell>
          <cell r="E112" t="str">
            <v>5.17 - Manutenção de Software, Certificação Digital e Microfilmagem</v>
          </cell>
          <cell r="F112">
            <v>92306257000780</v>
          </cell>
          <cell r="G112" t="str">
            <v>MV INFORMÁTICA NORDESTE LTDA</v>
          </cell>
          <cell r="H112" t="str">
            <v>S</v>
          </cell>
          <cell r="I112" t="str">
            <v>S</v>
          </cell>
          <cell r="J112" t="str">
            <v>00012245</v>
          </cell>
          <cell r="K112">
            <v>43985</v>
          </cell>
          <cell r="L112" t="str">
            <v>X</v>
          </cell>
          <cell r="M112" t="str">
            <v>2611606 - Recife - PE</v>
          </cell>
          <cell r="N112">
            <v>11423.87</v>
          </cell>
        </row>
        <row r="113">
          <cell r="C113" t="str">
            <v>UPA SÃO LOURENÇO DA MATA</v>
          </cell>
          <cell r="E113" t="str">
            <v>5.17 - Manutenção de Software, Certificação Digital e Microfilmagem</v>
          </cell>
          <cell r="F113">
            <v>16783034000130</v>
          </cell>
          <cell r="G113" t="str">
            <v>SINTESE LICENCIAMENTO PROG. P. COMPRAS ONLINE LTDA</v>
          </cell>
          <cell r="H113" t="str">
            <v>S</v>
          </cell>
          <cell r="I113" t="str">
            <v>S</v>
          </cell>
          <cell r="J113" t="str">
            <v>00010623</v>
          </cell>
          <cell r="K113">
            <v>44013</v>
          </cell>
          <cell r="L113" t="str">
            <v>X</v>
          </cell>
          <cell r="M113" t="str">
            <v>2611606 - Recife - PE</v>
          </cell>
          <cell r="N113">
            <v>1708.29</v>
          </cell>
        </row>
        <row r="114">
          <cell r="C114" t="str">
            <v>UPA SÃO LOURENÇO DA MATA</v>
          </cell>
          <cell r="E114" t="str">
            <v>5.17 - Manutenção de Software, Certificação Digital e Microfilmagem</v>
          </cell>
          <cell r="F114">
            <v>53113791001285</v>
          </cell>
          <cell r="G114" t="str">
            <v>TOTVS S.A.</v>
          </cell>
          <cell r="H114" t="str">
            <v>S</v>
          </cell>
          <cell r="I114" t="str">
            <v>S</v>
          </cell>
          <cell r="J114" t="str">
            <v>000843379</v>
          </cell>
          <cell r="K114">
            <v>43983</v>
          </cell>
          <cell r="L114" t="str">
            <v>X</v>
          </cell>
          <cell r="M114" t="str">
            <v>3106200 - Belo Horizonte - MG</v>
          </cell>
          <cell r="N114">
            <v>657.71</v>
          </cell>
        </row>
        <row r="115">
          <cell r="C115" t="str">
            <v>UPA SÃO LOURENÇO DA MATA</v>
          </cell>
          <cell r="E115" t="str">
            <v>5.17 - Manutenção de Software, Certificação Digital e Microfilmagem</v>
          </cell>
          <cell r="F115">
            <v>53113791001285</v>
          </cell>
          <cell r="G115" t="str">
            <v>TOTVS S.A.</v>
          </cell>
          <cell r="H115" t="str">
            <v>S</v>
          </cell>
          <cell r="I115" t="str">
            <v>S</v>
          </cell>
          <cell r="J115" t="str">
            <v>000843378</v>
          </cell>
          <cell r="K115">
            <v>43983</v>
          </cell>
          <cell r="L115" t="str">
            <v>X</v>
          </cell>
          <cell r="M115" t="str">
            <v>3106200 - Belo Horizonte - MG</v>
          </cell>
          <cell r="N115">
            <v>93.51</v>
          </cell>
        </row>
        <row r="116">
          <cell r="C116" t="str">
            <v>UPA SÃO LOURENÇO DA MATA</v>
          </cell>
          <cell r="E116" t="str">
            <v>5.2 - Serviços Técnicos Profissionais</v>
          </cell>
          <cell r="F116">
            <v>2512303000119</v>
          </cell>
          <cell r="G116" t="str">
            <v>NORÕES AZEVEDO SOCIEDADE DE ADVOGADOS</v>
          </cell>
          <cell r="H116" t="str">
            <v>S</v>
          </cell>
          <cell r="I116" t="str">
            <v>S</v>
          </cell>
          <cell r="J116" t="str">
            <v>00004116</v>
          </cell>
          <cell r="K116">
            <v>43991</v>
          </cell>
          <cell r="L116" t="str">
            <v>X</v>
          </cell>
          <cell r="M116" t="str">
            <v>2611606 - Recife - PE</v>
          </cell>
          <cell r="N116">
            <v>1425</v>
          </cell>
        </row>
        <row r="117">
          <cell r="C117" t="str">
            <v>UPA SÃO LOURENÇO DA MATA</v>
          </cell>
          <cell r="E117" t="str">
            <v>5.2 - Serviços Técnicos Profissionais</v>
          </cell>
          <cell r="F117">
            <v>2512303000119</v>
          </cell>
          <cell r="G117" t="str">
            <v>NORÕES AZEVEDO SOCIEDADE DE ADVOGADOS</v>
          </cell>
          <cell r="H117" t="str">
            <v>S</v>
          </cell>
          <cell r="I117" t="str">
            <v>S</v>
          </cell>
          <cell r="J117" t="str">
            <v>00004115</v>
          </cell>
          <cell r="K117">
            <v>43991</v>
          </cell>
          <cell r="L117" t="str">
            <v>X</v>
          </cell>
          <cell r="M117" t="str">
            <v>2611606 - Recife - PE</v>
          </cell>
          <cell r="N117">
            <v>2228</v>
          </cell>
        </row>
        <row r="118">
          <cell r="C118" t="str">
            <v>UPA SÃO LOURENÇO DA MATA</v>
          </cell>
          <cell r="E118" t="str">
            <v>5.10 - Detetização/Tratamento de Resíduos e Afins</v>
          </cell>
          <cell r="F118">
            <v>10333266000100</v>
          </cell>
          <cell r="G118" t="str">
            <v>CARLOS ANTÔNIO DE OLIVEIRA MILET JUNIOR - ME</v>
          </cell>
          <cell r="H118" t="str">
            <v>S</v>
          </cell>
          <cell r="I118" t="str">
            <v>S</v>
          </cell>
          <cell r="J118" t="str">
            <v>00007736</v>
          </cell>
          <cell r="K118" t="str">
            <v>08/07/2020</v>
          </cell>
          <cell r="L118" t="str">
            <v>X</v>
          </cell>
          <cell r="M118" t="str">
            <v>2611606 - Recife - PE</v>
          </cell>
          <cell r="N118">
            <v>130</v>
          </cell>
        </row>
        <row r="119">
          <cell r="C119" t="str">
            <v>UPA SÃO LOURENÇO DA MATA</v>
          </cell>
          <cell r="E119" t="str">
            <v>5.23 - Limpeza e Conservação</v>
          </cell>
          <cell r="F119">
            <v>10229013000190</v>
          </cell>
          <cell r="G119" t="str">
            <v>INTERCLEAN ADMINISTRAÇÃO LTDA</v>
          </cell>
          <cell r="H119" t="str">
            <v>S</v>
          </cell>
          <cell r="I119" t="str">
            <v>S</v>
          </cell>
          <cell r="J119" t="str">
            <v>00000210</v>
          </cell>
          <cell r="K119">
            <v>44013</v>
          </cell>
          <cell r="L119" t="str">
            <v>X</v>
          </cell>
          <cell r="M119" t="str">
            <v>2611606 - Recife - PE</v>
          </cell>
          <cell r="N119">
            <v>42952.07</v>
          </cell>
        </row>
        <row r="120">
          <cell r="C120" t="str">
            <v>UPA SÃO LOURENÇO DA MATA</v>
          </cell>
          <cell r="E120" t="str">
            <v>5.99 - Outros Serviços de Terceiros Pessoa Jurídica</v>
          </cell>
          <cell r="F120">
            <v>5467959000155</v>
          </cell>
          <cell r="G120" t="str">
            <v>MOTO 29 SERVIÇO DE ENTREGA LTDA</v>
          </cell>
          <cell r="H120" t="str">
            <v>S</v>
          </cell>
          <cell r="I120" t="str">
            <v>S</v>
          </cell>
          <cell r="J120" t="str">
            <v>000001425</v>
          </cell>
          <cell r="K120">
            <v>43998</v>
          </cell>
          <cell r="L120" t="str">
            <v>X</v>
          </cell>
          <cell r="M120" t="str">
            <v>2607901 - Jaboatão dos Guararapes - PE</v>
          </cell>
          <cell r="N120">
            <v>3548.51</v>
          </cell>
        </row>
        <row r="121">
          <cell r="C121" t="str">
            <v>UPA SÃO LOURENÇO DA MATA</v>
          </cell>
          <cell r="E121" t="str">
            <v>5.99 - Outros Serviços de Terceiros Pessoa Jurídica</v>
          </cell>
          <cell r="F121">
            <v>27588134000121</v>
          </cell>
          <cell r="G121" t="str">
            <v>EDVALDO SEVERINO SILVA</v>
          </cell>
          <cell r="H121" t="str">
            <v>S</v>
          </cell>
          <cell r="I121" t="str">
            <v>S</v>
          </cell>
          <cell r="J121" t="str">
            <v>000000242</v>
          </cell>
          <cell r="K121">
            <v>44013</v>
          </cell>
          <cell r="L121" t="str">
            <v>X</v>
          </cell>
          <cell r="M121" t="str">
            <v>2607901 - Jaboatão dos Guararapes - PE</v>
          </cell>
          <cell r="N121">
            <v>1800</v>
          </cell>
        </row>
        <row r="122">
          <cell r="C122" t="str">
            <v>UPA SÃO LOURENÇO DA MATA</v>
          </cell>
          <cell r="E122" t="str">
            <v>5.99 - Outros Serviços de Terceiros Pessoa Jurídica</v>
          </cell>
          <cell r="F122">
            <v>13409775000329</v>
          </cell>
          <cell r="G122" t="str">
            <v>LINUS LOG LTDA ME</v>
          </cell>
          <cell r="H122" t="str">
            <v>S</v>
          </cell>
          <cell r="I122" t="str">
            <v>S</v>
          </cell>
          <cell r="J122" t="str">
            <v>000000734</v>
          </cell>
          <cell r="K122">
            <v>44019</v>
          </cell>
          <cell r="L122" t="str">
            <v>X</v>
          </cell>
          <cell r="M122" t="str">
            <v>2607901 - Jaboatão dos Guararapes - PE</v>
          </cell>
          <cell r="N122">
            <v>1195.27</v>
          </cell>
        </row>
        <row r="123">
          <cell r="C123" t="str">
            <v>UPA SÃO LOURENÇO DA MATA</v>
          </cell>
          <cell r="E123" t="str">
            <v>5.99 - Outros Serviços de Terceiros Pessoa Jurídica</v>
          </cell>
          <cell r="F123">
            <v>10473437000104</v>
          </cell>
          <cell r="G123" t="str">
            <v>FOTO BELEZA ARTES COMÉRCIO LTDA</v>
          </cell>
          <cell r="H123" t="str">
            <v>S</v>
          </cell>
          <cell r="I123" t="str">
            <v>S</v>
          </cell>
          <cell r="J123" t="str">
            <v>00022571</v>
          </cell>
          <cell r="K123">
            <v>43990</v>
          </cell>
          <cell r="L123" t="str">
            <v>X</v>
          </cell>
          <cell r="M123" t="str">
            <v>2611606 - Recife - PE</v>
          </cell>
          <cell r="N123">
            <v>112</v>
          </cell>
        </row>
        <row r="124">
          <cell r="C124" t="str">
            <v>UPA SÃO LOURENÇO DA MATA</v>
          </cell>
          <cell r="E124" t="str">
            <v>5.99 - Outros Serviços de Terceiros Pessoa Jurídica</v>
          </cell>
          <cell r="F124">
            <v>24832653000103</v>
          </cell>
          <cell r="G124" t="str">
            <v>ABSOLUTA ASSESSORIA, GESTÃO OCUP. E PROJ. LTDA-ME</v>
          </cell>
          <cell r="H124" t="str">
            <v>S</v>
          </cell>
          <cell r="I124" t="str">
            <v>S</v>
          </cell>
          <cell r="J124" t="str">
            <v>000000145</v>
          </cell>
          <cell r="K124">
            <v>44015</v>
          </cell>
          <cell r="L124" t="str">
            <v>X</v>
          </cell>
          <cell r="M124" t="str">
            <v>2609600 - Olinda - PE</v>
          </cell>
          <cell r="N124">
            <v>3000</v>
          </cell>
        </row>
        <row r="125">
          <cell r="C125" t="str">
            <v>UPA SÃO LOURENÇO DA MATA</v>
          </cell>
          <cell r="E125" t="str">
            <v>5.99 - Outros Serviços de Terceiros Pessoa Jurídica</v>
          </cell>
          <cell r="F125">
            <v>21794062000192</v>
          </cell>
          <cell r="G125" t="str">
            <v>ASOS OCUPACIONAL LTDA MR</v>
          </cell>
          <cell r="H125" t="str">
            <v>S</v>
          </cell>
          <cell r="I125" t="str">
            <v>S</v>
          </cell>
          <cell r="J125" t="str">
            <v>000000280</v>
          </cell>
          <cell r="K125">
            <v>44013</v>
          </cell>
          <cell r="L125" t="str">
            <v>X</v>
          </cell>
          <cell r="M125" t="str">
            <v>2607901 - Jaboatão dos Guararapes - PE</v>
          </cell>
          <cell r="N125">
            <v>4800</v>
          </cell>
        </row>
        <row r="126">
          <cell r="C126" t="str">
            <v>UPA SÃO LOURENÇO DA MATA</v>
          </cell>
          <cell r="E126" t="str">
            <v>5.99 - Outros Serviços de Terceiros Pessoa Jurídica</v>
          </cell>
          <cell r="F126">
            <v>28331357000171</v>
          </cell>
          <cell r="G126" t="str">
            <v>MENDES E FARIAS REPRESENTAÇÕES LTDA EPP</v>
          </cell>
          <cell r="H126" t="str">
            <v>S</v>
          </cell>
          <cell r="I126" t="str">
            <v>S</v>
          </cell>
          <cell r="J126" t="str">
            <v>00000088</v>
          </cell>
          <cell r="K126">
            <v>44014</v>
          </cell>
          <cell r="L126" t="str">
            <v>X</v>
          </cell>
          <cell r="M126" t="str">
            <v>2611606 - Recife - PE</v>
          </cell>
          <cell r="N126">
            <v>250</v>
          </cell>
        </row>
        <row r="127">
          <cell r="C127" t="str">
            <v>UPA SÃO LOURENÇO DA MATA</v>
          </cell>
          <cell r="E127" t="str">
            <v>5.99 - Outros Serviços de Terceiros Pessoa Jurídica</v>
          </cell>
          <cell r="F127">
            <v>23796380000118</v>
          </cell>
          <cell r="G127" t="str">
            <v>REBOQUE MAIS - JACSON RICARDO DE MELO</v>
          </cell>
          <cell r="H127" t="str">
            <v>S</v>
          </cell>
          <cell r="I127" t="str">
            <v>S</v>
          </cell>
          <cell r="J127" t="str">
            <v>00630</v>
          </cell>
          <cell r="K127">
            <v>43984</v>
          </cell>
          <cell r="L127" t="str">
            <v>X</v>
          </cell>
          <cell r="M127" t="str">
            <v>2611606 - Recife - PE</v>
          </cell>
          <cell r="N127">
            <v>200</v>
          </cell>
        </row>
        <row r="128">
          <cell r="C128" t="str">
            <v>UPA SÃO LOURENÇO DA MATA</v>
          </cell>
          <cell r="E128" t="str">
            <v>5.99 - Outros Serviços de Terceiros Pessoa Jurídica</v>
          </cell>
          <cell r="F128">
            <v>8353372000103</v>
          </cell>
          <cell r="G128" t="str">
            <v>EQUIPE 1 FIRA COMERCIO E SERVIÇOS ELETRICOS E HIDRÁULICOS</v>
          </cell>
          <cell r="H128" t="str">
            <v>S</v>
          </cell>
          <cell r="I128" t="str">
            <v>S</v>
          </cell>
          <cell r="J128" t="str">
            <v>00000724</v>
          </cell>
          <cell r="K128">
            <v>43999</v>
          </cell>
          <cell r="L128" t="str">
            <v>X</v>
          </cell>
          <cell r="M128" t="str">
            <v>2611606 - Recife - PE</v>
          </cell>
          <cell r="N128">
            <v>1300</v>
          </cell>
        </row>
        <row r="129">
          <cell r="C129" t="str">
            <v>UPA SÃO LOURENÇO DA MATA</v>
          </cell>
          <cell r="E129" t="str">
            <v>5.99 - Outros Serviços de Terceiros Pessoa Jurídica</v>
          </cell>
          <cell r="F129">
            <v>1699696000159</v>
          </cell>
          <cell r="G129" t="str">
            <v>QUALIÁGUA LABORATÓRIO E CONSULTORIA LTDA</v>
          </cell>
          <cell r="H129" t="str">
            <v>S</v>
          </cell>
          <cell r="I129" t="str">
            <v>S</v>
          </cell>
          <cell r="J129" t="str">
            <v>00049780</v>
          </cell>
          <cell r="K129">
            <v>44013</v>
          </cell>
          <cell r="L129" t="str">
            <v>X</v>
          </cell>
          <cell r="M129" t="str">
            <v>2611606 - Recife - PE</v>
          </cell>
          <cell r="N129">
            <v>178</v>
          </cell>
        </row>
        <row r="130">
          <cell r="C130" t="str">
            <v>UPA SÃO LOURENÇO DA MATA</v>
          </cell>
          <cell r="E130" t="str">
            <v>5.99 - Outros Serviços de Terceiros Pessoa Jurídica</v>
          </cell>
          <cell r="F130">
            <v>11735586000159</v>
          </cell>
          <cell r="G130" t="str">
            <v>FUNDAÇÃO DE APOIO AO DESENVOLVIMENTO DA UFPE</v>
          </cell>
          <cell r="H130" t="str">
            <v>S</v>
          </cell>
          <cell r="I130" t="str">
            <v>S</v>
          </cell>
          <cell r="J130" t="str">
            <v>00058628</v>
          </cell>
          <cell r="K130">
            <v>44026</v>
          </cell>
          <cell r="L130" t="str">
            <v>X</v>
          </cell>
          <cell r="M130" t="str">
            <v>2611606 - Recife - PE</v>
          </cell>
          <cell r="N130">
            <v>880</v>
          </cell>
        </row>
        <row r="131">
          <cell r="C131" t="str">
            <v>UPA SÃO LOURENÇO DA MATA</v>
          </cell>
          <cell r="E131" t="str">
            <v>4.7 - Apoio Administrativo, Técnico e Operacional</v>
          </cell>
          <cell r="F131">
            <v>2817192419</v>
          </cell>
          <cell r="G131" t="str">
            <v>KELSON FRANCISCO MALHEIROS</v>
          </cell>
          <cell r="H131" t="str">
            <v>S</v>
          </cell>
          <cell r="I131" t="str">
            <v>N</v>
          </cell>
          <cell r="J131" t="str">
            <v>X</v>
          </cell>
          <cell r="K131">
            <v>44020</v>
          </cell>
          <cell r="L131" t="str">
            <v>X</v>
          </cell>
          <cell r="M131" t="str">
            <v>2611606 - Recife - PE</v>
          </cell>
          <cell r="N131">
            <v>13188.88</v>
          </cell>
        </row>
        <row r="132">
          <cell r="C132" t="str">
            <v>UPA SÃO LOURENÇO DA MATA</v>
          </cell>
          <cell r="E132" t="str">
            <v>4.7 - Apoio Administrativo, Técnico e Operacional</v>
          </cell>
          <cell r="F132">
            <v>10535984405</v>
          </cell>
          <cell r="G132" t="str">
            <v>MOEMÍ BARBOSA LIMA</v>
          </cell>
          <cell r="H132" t="str">
            <v>S</v>
          </cell>
          <cell r="I132" t="str">
            <v>N</v>
          </cell>
          <cell r="J132" t="str">
            <v>X</v>
          </cell>
          <cell r="K132">
            <v>44020</v>
          </cell>
          <cell r="L132" t="str">
            <v>X</v>
          </cell>
          <cell r="M132" t="str">
            <v>2613701 - São Lourenço da Mata - PE</v>
          </cell>
          <cell r="N132">
            <v>459.63</v>
          </cell>
        </row>
        <row r="133">
          <cell r="C133" t="str">
            <v>UPA SÃO LOURENÇO DA MATA</v>
          </cell>
          <cell r="E133" t="str">
            <v xml:space="preserve">4.5 - Reparo e Manutenção de Bens Imovéis </v>
          </cell>
          <cell r="F133">
            <v>17637793000157</v>
          </cell>
          <cell r="G133" t="str">
            <v>VALDEREZ SOARES DA SILVA PAISAGISMO ME</v>
          </cell>
          <cell r="H133" t="str">
            <v>S</v>
          </cell>
          <cell r="I133" t="str">
            <v>S</v>
          </cell>
          <cell r="J133" t="str">
            <v>00002493</v>
          </cell>
          <cell r="K133">
            <v>43984</v>
          </cell>
          <cell r="L133" t="str">
            <v>X</v>
          </cell>
          <cell r="M133" t="str">
            <v>2611606 - Recife - PE</v>
          </cell>
          <cell r="N133">
            <v>450</v>
          </cell>
        </row>
        <row r="134">
          <cell r="C134" t="str">
            <v>UPA SÃO LOURENÇO DA MATA</v>
          </cell>
          <cell r="E134" t="str">
            <v>5.5 - Reparo e Manutenção de Máquinas e Equipamentos</v>
          </cell>
          <cell r="F134">
            <v>7146768000117</v>
          </cell>
          <cell r="G134" t="str">
            <v>SERV IMAGEM NORDESTE ASSISTÊNCIA TÉCNICA LTDA</v>
          </cell>
          <cell r="H134" t="str">
            <v>S</v>
          </cell>
          <cell r="I134" t="str">
            <v>S</v>
          </cell>
          <cell r="J134" t="str">
            <v>000003469</v>
          </cell>
          <cell r="K134">
            <v>44011</v>
          </cell>
          <cell r="L134" t="str">
            <v>X</v>
          </cell>
          <cell r="M134" t="str">
            <v>2607901 - Jaboatão dos Guararapes - PE</v>
          </cell>
          <cell r="N134">
            <v>2059</v>
          </cell>
        </row>
        <row r="135">
          <cell r="C135" t="str">
            <v>UPA SÃO LOURENÇO DA MATA</v>
          </cell>
          <cell r="E135" t="str">
            <v>5.5 - Reparo e Manutenção de Máquinas e Equipamentos</v>
          </cell>
          <cell r="F135">
            <v>1141468000169</v>
          </cell>
          <cell r="G135" t="str">
            <v>MEDCALL COM E SERV DE EQUIP MÉDICOS LTDA</v>
          </cell>
          <cell r="H135" t="str">
            <v>S</v>
          </cell>
          <cell r="I135" t="str">
            <v>S</v>
          </cell>
          <cell r="J135" t="str">
            <v>00002070</v>
          </cell>
          <cell r="K135">
            <v>44015</v>
          </cell>
          <cell r="L135" t="str">
            <v>X</v>
          </cell>
          <cell r="M135" t="str">
            <v>2611606 - Recife - PE</v>
          </cell>
          <cell r="N135">
            <v>356.33</v>
          </cell>
        </row>
        <row r="136">
          <cell r="C136" t="str">
            <v>UPA SÃO LOURENÇO DA MATA</v>
          </cell>
          <cell r="E136" t="str">
            <v>5.5 - Reparo e Manutenção de Máquinas e Equipamentos</v>
          </cell>
          <cell r="F136">
            <v>17398584000106</v>
          </cell>
          <cell r="G136" t="str">
            <v>MTG MONTAGEM TÉCNICA DE GÁS LTDA ME</v>
          </cell>
          <cell r="H136" t="str">
            <v>S</v>
          </cell>
          <cell r="I136" t="str">
            <v>S</v>
          </cell>
          <cell r="J136" t="str">
            <v>00001200</v>
          </cell>
          <cell r="K136">
            <v>44014</v>
          </cell>
          <cell r="L136" t="str">
            <v>X</v>
          </cell>
          <cell r="M136" t="str">
            <v>2611606 - Recife - PE</v>
          </cell>
          <cell r="N136">
            <v>600</v>
          </cell>
        </row>
        <row r="137">
          <cell r="C137" t="str">
            <v>UPA SÃO LOURENÇO DA MATA</v>
          </cell>
          <cell r="E137" t="str">
            <v>5.5 - Reparo e Manutenção de Máquinas e Equipamentos</v>
          </cell>
          <cell r="F137">
            <v>11674470000157</v>
          </cell>
          <cell r="G137" t="str">
            <v>EDENIR MARIA DE OLIVEIRA ME</v>
          </cell>
          <cell r="H137" t="str">
            <v>S</v>
          </cell>
          <cell r="I137" t="str">
            <v>S</v>
          </cell>
          <cell r="J137" t="str">
            <v>00003549</v>
          </cell>
          <cell r="K137">
            <v>44007</v>
          </cell>
          <cell r="L137" t="str">
            <v>X</v>
          </cell>
          <cell r="M137" t="str">
            <v>2611606 - Recife - PE</v>
          </cell>
          <cell r="N137">
            <v>828</v>
          </cell>
        </row>
        <row r="138">
          <cell r="C138" t="str">
            <v>UPA SÃO LOURENÇO DA MATA</v>
          </cell>
          <cell r="E138" t="str">
            <v>5.5 - Reparo e Manutenção de Máquinas e Equipamentos</v>
          </cell>
          <cell r="F138">
            <v>24380578002041</v>
          </cell>
          <cell r="G138" t="str">
            <v>WHITE MARTINS GASES INDUSTRIAIS NE LTDA</v>
          </cell>
          <cell r="H138" t="str">
            <v>S</v>
          </cell>
          <cell r="I138" t="str">
            <v>S</v>
          </cell>
          <cell r="J138" t="str">
            <v>000009435</v>
          </cell>
          <cell r="K138">
            <v>43987</v>
          </cell>
          <cell r="L138" t="str">
            <v>X</v>
          </cell>
          <cell r="M138" t="str">
            <v>2607901 - Jaboatão dos Guararapes - PE</v>
          </cell>
          <cell r="N138">
            <v>441.63</v>
          </cell>
        </row>
        <row r="139">
          <cell r="E139" t="str">
            <v>5.5 - Reparo e Manutenção de Máquinas e Equipamentos</v>
          </cell>
          <cell r="F139">
            <v>11343756000150</v>
          </cell>
          <cell r="G139" t="str">
            <v>JL GRUPOS GERADORES LTDA</v>
          </cell>
          <cell r="H139" t="str">
            <v>S</v>
          </cell>
          <cell r="I139" t="str">
            <v>S</v>
          </cell>
          <cell r="J139" t="str">
            <v>000002539</v>
          </cell>
          <cell r="K139">
            <v>44020</v>
          </cell>
          <cell r="L139" t="str">
            <v>X</v>
          </cell>
          <cell r="M139" t="str">
            <v>2603454 - Camaragibe - PE</v>
          </cell>
          <cell r="N139">
            <v>250</v>
          </cell>
        </row>
        <row r="140">
          <cell r="E140" t="str">
            <v>5.5 - Reparo e Manutenção de Máquinas e Equipamentos</v>
          </cell>
          <cell r="F140">
            <v>8845988000100</v>
          </cell>
          <cell r="G140" t="str">
            <v>ACESSPLUS MANUTENÇÃO LTDA ME</v>
          </cell>
          <cell r="H140" t="str">
            <v>S</v>
          </cell>
          <cell r="I140" t="str">
            <v>S</v>
          </cell>
          <cell r="J140" t="str">
            <v>00004341</v>
          </cell>
          <cell r="K140">
            <v>44013</v>
          </cell>
          <cell r="L140" t="str">
            <v>X</v>
          </cell>
          <cell r="M140" t="str">
            <v>2611606 - Recife - PE</v>
          </cell>
          <cell r="N140">
            <v>352.12</v>
          </cell>
        </row>
        <row r="141">
          <cell r="E141" t="str">
            <v>5.5 - Reparo e Manutenção de Máquinas e Equipamentos</v>
          </cell>
          <cell r="F141">
            <v>9014387000100</v>
          </cell>
          <cell r="G141" t="str">
            <v xml:space="preserve">COMPLETA SERVIÇOS DE AR CONDICIONADO E LOCAÇÃO LTDA </v>
          </cell>
          <cell r="H141" t="str">
            <v>S</v>
          </cell>
          <cell r="I141" t="str">
            <v>S</v>
          </cell>
          <cell r="J141" t="str">
            <v>00001260</v>
          </cell>
          <cell r="K141">
            <v>44005</v>
          </cell>
          <cell r="L141" t="str">
            <v>X</v>
          </cell>
          <cell r="M141" t="str">
            <v>2611606 - Recife - PE</v>
          </cell>
          <cell r="N141">
            <v>3980.13</v>
          </cell>
        </row>
        <row r="142">
          <cell r="E142" t="str">
            <v>5.4 - Reparo e Manutenção de Bens Imóveis</v>
          </cell>
          <cell r="F142">
            <v>30975788000112</v>
          </cell>
          <cell r="G142" t="str">
            <v xml:space="preserve">CASSIO CLAUDINO SILVA DE MOURA </v>
          </cell>
          <cell r="H142" t="str">
            <v>S</v>
          </cell>
          <cell r="I142" t="str">
            <v>S</v>
          </cell>
          <cell r="J142" t="str">
            <v>000000027</v>
          </cell>
          <cell r="K142">
            <v>43998</v>
          </cell>
          <cell r="L142" t="str">
            <v>X</v>
          </cell>
          <cell r="M142" t="str">
            <v>2603454 - Camaragibe - PE</v>
          </cell>
          <cell r="N142">
            <v>1710</v>
          </cell>
        </row>
        <row r="143">
          <cell r="E143" t="str">
            <v>5.6 - Reparo e Manutanção de Veículos</v>
          </cell>
          <cell r="F143">
            <v>25376888000192</v>
          </cell>
          <cell r="G143" t="str">
            <v>ROBERTO MANOEL DOS SANTOS PEÇAS E SERVIÇOS ME</v>
          </cell>
          <cell r="H143" t="str">
            <v>S</v>
          </cell>
          <cell r="I143" t="str">
            <v>S</v>
          </cell>
          <cell r="J143" t="str">
            <v>00000109</v>
          </cell>
          <cell r="K143">
            <v>43985</v>
          </cell>
          <cell r="L143" t="str">
            <v>X</v>
          </cell>
          <cell r="M143" t="str">
            <v>2611606 - Recife - PE</v>
          </cell>
          <cell r="N143">
            <v>1150</v>
          </cell>
        </row>
        <row r="144">
          <cell r="E144" t="str">
            <v>5.6 - Reparo e Manutanção de Veículos</v>
          </cell>
          <cell r="F144">
            <v>22173474000178</v>
          </cell>
          <cell r="G144" t="str">
            <v>SERVI PEÇAS E SERVIÇOS EIRELI</v>
          </cell>
          <cell r="H144" t="str">
            <v>S</v>
          </cell>
          <cell r="I144" t="str">
            <v>S</v>
          </cell>
          <cell r="J144" t="str">
            <v>000002269</v>
          </cell>
          <cell r="K144">
            <v>43999</v>
          </cell>
          <cell r="L144" t="str">
            <v>X</v>
          </cell>
          <cell r="M144" t="str">
            <v>2609600 - Olinda - PE</v>
          </cell>
          <cell r="N144">
            <v>4300</v>
          </cell>
        </row>
        <row r="145">
          <cell r="E145" t="str">
            <v>5.18 - Teledonia Fixa</v>
          </cell>
          <cell r="F145">
            <v>3423730000193</v>
          </cell>
          <cell r="G145" t="str">
            <v>SMART TELECOMUNICAÇÕES E SERVIÇOS LTDA</v>
          </cell>
          <cell r="H145" t="str">
            <v>S</v>
          </cell>
          <cell r="I145" t="str">
            <v>S</v>
          </cell>
          <cell r="J145" t="str">
            <v>00034427</v>
          </cell>
          <cell r="K145">
            <v>43994</v>
          </cell>
          <cell r="L145" t="str">
            <v>X</v>
          </cell>
          <cell r="M145" t="str">
            <v>2611606 - Recife - PE</v>
          </cell>
          <cell r="N145">
            <v>89.91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A100" zoomScale="90" zoomScaleNormal="90" workbookViewId="0">
      <selection activeCell="D118" sqref="D118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9039744000607</v>
      </c>
      <c r="B2" s="4" t="str">
        <f>'[1]TCE - ANEXO IV - Preencher'!C11</f>
        <v>UPA SÃO LOURENÇO DA MATA</v>
      </c>
      <c r="C2" s="4" t="str">
        <f>'[1]TCE - ANEXO IV - Preencher'!E11</f>
        <v>1.99 - Outras Despesas com Pessoal</v>
      </c>
      <c r="D2" s="3">
        <f>'[1]TCE - ANEXO IV - Preencher'!F11</f>
        <v>15242921000138</v>
      </c>
      <c r="E2" s="5" t="str">
        <f>'[1]TCE - ANEXO IV - Preencher'!G11</f>
        <v>M. A. DE O. MENEZES EIRELI ME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000001672</v>
      </c>
      <c r="I2" s="6">
        <f>IF('[1]TCE - ANEXO IV - Preencher'!K11="","",'[1]TCE - ANEXO IV - Preencher'!K11)</f>
        <v>44012</v>
      </c>
      <c r="J2" s="5" t="str">
        <f>'[1]TCE - ANEXO IV - Preencher'!L11</f>
        <v>26200615242921000138550010000016721000005729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26643.75</v>
      </c>
    </row>
    <row r="3" spans="1:12" s="8" customFormat="1" ht="19.5" customHeight="1">
      <c r="A3" s="3">
        <f>IFERROR(VLOOKUP(B3,'[1]DADOS (OCULTAR)'!$P$3:$R$53,3,0),"")</f>
        <v>9039744000607</v>
      </c>
      <c r="B3" s="4" t="str">
        <f>'[1]TCE - ANEXO IV - Preencher'!C12</f>
        <v>UPA SÃO LOURENÇO DA MATA</v>
      </c>
      <c r="C3" s="4" t="str">
        <f>'[1]TCE - ANEXO IV - Preencher'!E12</f>
        <v>1.99 - Outras Despesas com Pessoal</v>
      </c>
      <c r="D3" s="3">
        <f>'[1]TCE - ANEXO IV - Preencher'!F12</f>
        <v>10844611000170</v>
      </c>
      <c r="E3" s="5" t="str">
        <f>'[1]TCE - ANEXO IV - Preencher'!G12</f>
        <v>ELSON SOUTO E CIA LTDA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000013359</v>
      </c>
      <c r="I3" s="6">
        <f>IF('[1]TCE - ANEXO IV - Preencher'!K12="","",'[1]TCE - ANEXO IV - Preencher'!K12)</f>
        <v>43980</v>
      </c>
      <c r="J3" s="5" t="str">
        <f>'[1]TCE - ANEXO IV - Preencher'!L12</f>
        <v>26200510844611000170670010000133591006295913</v>
      </c>
      <c r="K3" s="5" t="str">
        <f>IF(F3="B",LEFT('[1]TCE - ANEXO IV - Preencher'!M12,2),IF(F3="S",LEFT('[1]TCE - ANEXO IV - Preencher'!M12,7),IF('[1]TCE - ANEXO IV - Preencher'!H12="","")))</f>
        <v>2607901</v>
      </c>
      <c r="L3" s="7">
        <f>'[1]TCE - ANEXO IV - Preencher'!N12</f>
        <v>1077</v>
      </c>
    </row>
    <row r="4" spans="1:12" s="8" customFormat="1" ht="19.5" customHeight="1">
      <c r="A4" s="3">
        <f>IFERROR(VLOOKUP(B4,'[1]DADOS (OCULTAR)'!$P$3:$R$53,3,0),"")</f>
        <v>9039744000607</v>
      </c>
      <c r="B4" s="4" t="str">
        <f>'[1]TCE - ANEXO IV - Preencher'!C13</f>
        <v>UPA SÃO LOURENÇO DA MATA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EMP TRANS PAS EST PERNAMBUCO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X</v>
      </c>
      <c r="I4" s="6">
        <f>IF('[1]TCE - ANEXO IV - Preencher'!K13="","",'[1]TCE - ANEXO IV - Preencher'!K13)</f>
        <v>43979</v>
      </c>
      <c r="J4" s="5" t="str">
        <f>'[1]TCE - ANEXO IV - Preencher'!L13</f>
        <v>X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8897.74</v>
      </c>
    </row>
    <row r="5" spans="1:12" s="8" customFormat="1" ht="19.5" customHeight="1">
      <c r="A5" s="3">
        <f>IFERROR(VLOOKUP(B5,'[1]DADOS (OCULTAR)'!$P$3:$R$53,3,0),"")</f>
        <v>9039744000607</v>
      </c>
      <c r="B5" s="4" t="str">
        <f>'[1]TCE - ANEXO IV - Preencher'!C14</f>
        <v>UPA SÃO LOURENÇO DA MATA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EMP TRANS PAS EST PERNAMBUCO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X</v>
      </c>
      <c r="I5" s="6">
        <f>IF('[1]TCE - ANEXO IV - Preencher'!K14="","",'[1]TCE - ANEXO IV - Preencher'!K14)</f>
        <v>43992</v>
      </c>
      <c r="J5" s="5" t="str">
        <f>'[1]TCE - ANEXO IV - Preencher'!L14</f>
        <v>X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228.52</v>
      </c>
    </row>
    <row r="6" spans="1:12" s="8" customFormat="1" ht="19.5" customHeight="1">
      <c r="A6" s="3">
        <f>IFERROR(VLOOKUP(B6,'[1]DADOS (OCULTAR)'!$P$3:$R$53,3,0),"")</f>
        <v>9039744000607</v>
      </c>
      <c r="B6" s="4" t="str">
        <f>'[1]TCE - ANEXO IV - Preencher'!C15</f>
        <v>UPA SÃO LOURENÇO DA MATA</v>
      </c>
      <c r="C6" s="4" t="str">
        <f>'[1]TCE - ANEXO IV - Preencher'!E15</f>
        <v>1.99 - Outras Despesas com Pessoal</v>
      </c>
      <c r="D6" s="3">
        <f>'[1]TCE - ANEXO IV - Preencher'!F15</f>
        <v>2102498000129</v>
      </c>
      <c r="E6" s="5" t="str">
        <f>'[1]TCE - ANEXO IV - Preencher'!G15</f>
        <v>METROPOLITAN LIFE SEGUROS E PREVIDÊNCIA PRIVADA S.A.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X</v>
      </c>
      <c r="I6" s="6">
        <f>IF('[1]TCE - ANEXO IV - Preencher'!K15="","",'[1]TCE - ANEXO IV - Preencher'!K15)</f>
        <v>44026</v>
      </c>
      <c r="J6" s="5" t="str">
        <f>'[1]TCE - ANEXO IV - Preencher'!L15</f>
        <v>X</v>
      </c>
      <c r="K6" s="5" t="str">
        <f>IF(F6="B",LEFT('[1]TCE - ANEXO IV - Preencher'!M15,2),IF(F6="S",LEFT('[1]TCE - ANEXO IV - Preencher'!M15,7),IF('[1]TCE - ANEXO IV - Preencher'!H15="","")))</f>
        <v>3550308</v>
      </c>
      <c r="L6" s="7">
        <f>'[1]TCE - ANEXO IV - Preencher'!N15</f>
        <v>670.4</v>
      </c>
    </row>
    <row r="7" spans="1:12" s="8" customFormat="1" ht="19.5" customHeight="1">
      <c r="A7" s="3">
        <f>IFERROR(VLOOKUP(B7,'[1]DADOS (OCULTAR)'!$P$3:$R$53,3,0),"")</f>
        <v>9039744000607</v>
      </c>
      <c r="B7" s="4" t="str">
        <f>'[1]TCE - ANEXO IV - Preencher'!C16</f>
        <v>UPA SÃO LOURENÇO DA MATA</v>
      </c>
      <c r="C7" s="4" t="str">
        <f>'[1]TCE - ANEXO IV - Preencher'!E16</f>
        <v>3.12 - Material Hospitalar</v>
      </c>
      <c r="D7" s="3">
        <f>'[1]TCE - ANEXO IV - Preencher'!F16</f>
        <v>175233000125</v>
      </c>
      <c r="E7" s="5" t="str">
        <f>'[1]TCE - ANEXO IV - Preencher'!G16</f>
        <v>TRÊS LEÕES MATERIAL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0050347</v>
      </c>
      <c r="I7" s="6">
        <f>IF('[1]TCE - ANEXO IV - Preencher'!K16="","",'[1]TCE - ANEXO IV - Preencher'!K16)</f>
        <v>43964</v>
      </c>
      <c r="J7" s="5" t="str">
        <f>'[1]TCE - ANEXO IV - Preencher'!L16</f>
        <v>28200500175233000125550010000503471110105830</v>
      </c>
      <c r="K7" s="5" t="str">
        <f>IF(F7="B",LEFT('[1]TCE - ANEXO IV - Preencher'!M16,2),IF(F7="S",LEFT('[1]TCE - ANEXO IV - Preencher'!M16,7),IF('[1]TCE - ANEXO IV - Preencher'!H16="","")))</f>
        <v>28</v>
      </c>
      <c r="L7" s="7">
        <f>'[1]TCE - ANEXO IV - Preencher'!N16</f>
        <v>20601.400000000001</v>
      </c>
    </row>
    <row r="8" spans="1:12" s="8" customFormat="1" ht="19.5" customHeight="1">
      <c r="A8" s="3">
        <f>IFERROR(VLOOKUP(B8,'[1]DADOS (OCULTAR)'!$P$3:$R$53,3,0),"")</f>
        <v>9039744000607</v>
      </c>
      <c r="B8" s="4" t="str">
        <f>'[1]TCE - ANEXO IV - Preencher'!C17</f>
        <v>UPA SÃO LOURENÇO DA MATA</v>
      </c>
      <c r="C8" s="4" t="str">
        <f>'[1]TCE - ANEXO IV - Preencher'!E17</f>
        <v>3.12 - Material Hospitalar</v>
      </c>
      <c r="D8" s="3">
        <f>'[1]TCE - ANEXO IV - Preencher'!F17</f>
        <v>61418042000131</v>
      </c>
      <c r="E8" s="5" t="str">
        <f>'[1]TCE - ANEXO IV - Preencher'!G17</f>
        <v>CIRÚRGICA FERNANDES C. MAT. CIR. HO. SO.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1215863</v>
      </c>
      <c r="I8" s="6">
        <f>IF('[1]TCE - ANEXO IV - Preencher'!K17="","",'[1]TCE - ANEXO IV - Preencher'!K17)</f>
        <v>43965</v>
      </c>
      <c r="J8" s="5" t="str">
        <f>'[1]TCE - ANEXO IV - Preencher'!L17</f>
        <v>35200561418042000131550040012158631677723020</v>
      </c>
      <c r="K8" s="5" t="str">
        <f>IF(F8="B",LEFT('[1]TCE - ANEXO IV - Preencher'!M17,2),IF(F8="S",LEFT('[1]TCE - ANEXO IV - Preencher'!M17,7),IF('[1]TCE - ANEXO IV - Preencher'!H17="","")))</f>
        <v>35</v>
      </c>
      <c r="L8" s="7">
        <f>'[1]TCE - ANEXO IV - Preencher'!N17</f>
        <v>11032.1</v>
      </c>
    </row>
    <row r="9" spans="1:12" s="8" customFormat="1" ht="19.5" customHeight="1">
      <c r="A9" s="3">
        <f>IFERROR(VLOOKUP(B9,'[1]DADOS (OCULTAR)'!$P$3:$R$53,3,0),"")</f>
        <v>9039744000607</v>
      </c>
      <c r="B9" s="4" t="str">
        <f>'[1]TCE - ANEXO IV - Preencher'!C18</f>
        <v>UPA SÃO LOURENÇO DA MATA</v>
      </c>
      <c r="C9" s="4" t="str">
        <f>'[1]TCE - ANEXO IV - Preencher'!E18</f>
        <v>3.12 - Material Hospitalar</v>
      </c>
      <c r="D9" s="3">
        <f>'[1]TCE - ANEXO IV - Preencher'!F18</f>
        <v>58426628000133</v>
      </c>
      <c r="E9" s="5" t="str">
        <f>'[1]TCE - ANEXO IV - Preencher'!G18</f>
        <v>SAMTRONIC INDÚSTRIA E COMÉRCIO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000239423</v>
      </c>
      <c r="I9" s="6">
        <f>IF('[1]TCE - ANEXO IV - Preencher'!K18="","",'[1]TCE - ANEXO IV - Preencher'!K18)</f>
        <v>43979</v>
      </c>
      <c r="J9" s="5" t="str">
        <f>'[1]TCE - ANEXO IV - Preencher'!L18</f>
        <v>35200558426628000133550010002394231100214779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3360</v>
      </c>
    </row>
    <row r="10" spans="1:12" s="8" customFormat="1" ht="19.5" customHeight="1">
      <c r="A10" s="3">
        <f>IFERROR(VLOOKUP(B10,'[1]DADOS (OCULTAR)'!$P$3:$R$53,3,0),"")</f>
        <v>9039744000607</v>
      </c>
      <c r="B10" s="4" t="str">
        <f>'[1]TCE - ANEXO IV - Preencher'!C19</f>
        <v>UPA SÃO LOURENÇO DA MATA</v>
      </c>
      <c r="C10" s="4" t="str">
        <f>'[1]TCE - ANEXO IV - Preencher'!E19</f>
        <v>3.12 - Material Hospitalar</v>
      </c>
      <c r="D10" s="3">
        <f>'[1]TCE - ANEXO IV - Preencher'!F19</f>
        <v>25447067000108</v>
      </c>
      <c r="E10" s="5" t="str">
        <f>'[1]TCE - ANEXO IV - Preencher'!G19</f>
        <v>REFIT HOSPITALAR EIRELLI EPP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000000743</v>
      </c>
      <c r="I10" s="6">
        <f>IF('[1]TCE - ANEXO IV - Preencher'!K19="","",'[1]TCE - ANEXO IV - Preencher'!K19)</f>
        <v>43992</v>
      </c>
      <c r="J10" s="5" t="str">
        <f>'[1]TCE - ANEXO IV - Preencher'!L19</f>
        <v>26200625447067000108550010000007431390708621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625</v>
      </c>
    </row>
    <row r="11" spans="1:12" s="8" customFormat="1" ht="19.5" customHeight="1">
      <c r="A11" s="3">
        <f>IFERROR(VLOOKUP(B11,'[1]DADOS (OCULTAR)'!$P$3:$R$53,3,0),"")</f>
        <v>9039744000607</v>
      </c>
      <c r="B11" s="4" t="str">
        <f>'[1]TCE - ANEXO IV - Preencher'!C20</f>
        <v>UPA SÃO LOURENÇO DA MATA</v>
      </c>
      <c r="C11" s="4" t="str">
        <f>'[1]TCE - ANEXO IV - Preencher'!E20</f>
        <v>3.4 - Material Farmacológico</v>
      </c>
      <c r="D11" s="3">
        <f>'[1]TCE - ANEXO IV - Preencher'!F20</f>
        <v>44734671000151</v>
      </c>
      <c r="E11" s="5" t="str">
        <f>'[1]TCE - ANEXO IV - Preencher'!G20</f>
        <v>CRISTÁLIA PROD. QUIM. FARMACEUTICOS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2622193</v>
      </c>
      <c r="I11" s="6">
        <f>IF('[1]TCE - ANEXO IV - Preencher'!K20="","",'[1]TCE - ANEXO IV - Preencher'!K20)</f>
        <v>43976</v>
      </c>
      <c r="J11" s="5" t="str">
        <f>'[1]TCE - ANEXO IV - Preencher'!L20</f>
        <v>35200544734671000151550100026221931425790761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15750</v>
      </c>
    </row>
    <row r="12" spans="1:12" s="8" customFormat="1" ht="19.5" customHeight="1">
      <c r="A12" s="3">
        <f>IFERROR(VLOOKUP(B12,'[1]DADOS (OCULTAR)'!$P$3:$R$53,3,0),"")</f>
        <v>9039744000607</v>
      </c>
      <c r="B12" s="4" t="str">
        <f>'[1]TCE - ANEXO IV - Preencher'!C21</f>
        <v>UPA SÃO LOURENÇO DA MATA</v>
      </c>
      <c r="C12" s="4" t="str">
        <f>'[1]TCE - ANEXO IV - Preencher'!E21</f>
        <v>3.4 - Material Farmacológico</v>
      </c>
      <c r="D12" s="3">
        <f>'[1]TCE - ANEXO IV - Preencher'!F21</f>
        <v>9007162000126</v>
      </c>
      <c r="E12" s="5" t="str">
        <f>'[1]TCE - ANEXO IV - Preencher'!G21</f>
        <v>MAUÉS LOBATO COM. E REP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000076222</v>
      </c>
      <c r="I12" s="6">
        <f>IF('[1]TCE - ANEXO IV - Preencher'!K21="","",'[1]TCE - ANEXO IV - Preencher'!K21)</f>
        <v>43985</v>
      </c>
      <c r="J12" s="5" t="str">
        <f>'[1]TCE - ANEXO IV - Preencher'!L21</f>
        <v>26200609007162000126550010000762221349561808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4500</v>
      </c>
    </row>
    <row r="13" spans="1:12" s="8" customFormat="1" ht="19.5" customHeight="1">
      <c r="A13" s="3">
        <f>IFERROR(VLOOKUP(B13,'[1]DADOS (OCULTAR)'!$P$3:$R$53,3,0),"")</f>
        <v>9039744000607</v>
      </c>
      <c r="B13" s="4" t="str">
        <f>'[1]TCE - ANEXO IV - Preencher'!C22</f>
        <v>UPA SÃO LOURENÇO DA MATA</v>
      </c>
      <c r="C13" s="4" t="str">
        <f>'[1]TCE - ANEXO IV - Preencher'!E22</f>
        <v>3.4 - Material Farmacológico</v>
      </c>
      <c r="D13" s="3">
        <f>'[1]TCE - ANEXO IV - Preencher'!F22</f>
        <v>44734671000151</v>
      </c>
      <c r="E13" s="5" t="str">
        <f>'[1]TCE - ANEXO IV - Preencher'!G22</f>
        <v>CRISTÁLIA PROD. QUIM. FARMACEUTICOS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2628118</v>
      </c>
      <c r="I13" s="6">
        <f>IF('[1]TCE - ANEXO IV - Preencher'!K22="","",'[1]TCE - ANEXO IV - Preencher'!K22)</f>
        <v>43983</v>
      </c>
      <c r="J13" s="5" t="str">
        <f>'[1]TCE - ANEXO IV - Preencher'!L22</f>
        <v>35200644734671000151550100026281181139131146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4320</v>
      </c>
    </row>
    <row r="14" spans="1:12" s="8" customFormat="1" ht="19.5" customHeight="1">
      <c r="A14" s="3">
        <f>IFERROR(VLOOKUP(B14,'[1]DADOS (OCULTAR)'!$P$3:$R$53,3,0),"")</f>
        <v>9039744000607</v>
      </c>
      <c r="B14" s="4" t="str">
        <f>'[1]TCE - ANEXO IV - Preencher'!C23</f>
        <v>UPA SÃO LOURENÇO DA MATA</v>
      </c>
      <c r="C14" s="4" t="str">
        <f>'[1]TCE - ANEXO IV - Preencher'!E23</f>
        <v>3.4 - Material Farmacológico</v>
      </c>
      <c r="D14" s="3">
        <f>'[1]TCE - ANEXO IV - Preencher'!F23</f>
        <v>9137934000225</v>
      </c>
      <c r="E14" s="5" t="str">
        <f>'[1]TCE - ANEXO IV - Preencher'!G23</f>
        <v>NORDICA DIST HOSPITALAR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000001372</v>
      </c>
      <c r="I14" s="6">
        <f>IF('[1]TCE - ANEXO IV - Preencher'!K23="","",'[1]TCE - ANEXO IV - Preencher'!K23)</f>
        <v>43993</v>
      </c>
      <c r="J14" s="5" t="str">
        <f>'[1]TCE - ANEXO IV - Preencher'!L23</f>
        <v>26200609137934000225558880000013721928274194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838</v>
      </c>
    </row>
    <row r="15" spans="1:12" s="8" customFormat="1" ht="19.5" customHeight="1">
      <c r="A15" s="3">
        <f>IFERROR(VLOOKUP(B15,'[1]DADOS (OCULTAR)'!$P$3:$R$53,3,0),"")</f>
        <v>9039744000607</v>
      </c>
      <c r="B15" s="4" t="str">
        <f>'[1]TCE - ANEXO IV - Preencher'!C24</f>
        <v>UPA SÃO LOURENÇO DA MATA</v>
      </c>
      <c r="C15" s="4" t="str">
        <f>'[1]TCE - ANEXO IV - Preencher'!E24</f>
        <v>3.4 - Material Farmacológico</v>
      </c>
      <c r="D15" s="3">
        <f>'[1]TCE - ANEXO IV - Preencher'!F24</f>
        <v>8719794000150</v>
      </c>
      <c r="E15" s="5" t="str">
        <f>'[1]TCE - ANEXO IV - Preencher'!G24</f>
        <v>CENTRAL DISTRIBUIDORA DE MEDICAMENTOS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000079056</v>
      </c>
      <c r="I15" s="6">
        <f>IF('[1]TCE - ANEXO IV - Preencher'!K24="","",'[1]TCE - ANEXO IV - Preencher'!K24)</f>
        <v>43994</v>
      </c>
      <c r="J15" s="5" t="str">
        <f>'[1]TCE - ANEXO IV - Preencher'!L24</f>
        <v>26200608719794000150550010000790561100078755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7928.46</v>
      </c>
    </row>
    <row r="16" spans="1:12" s="8" customFormat="1" ht="19.5" customHeight="1">
      <c r="A16" s="3">
        <f>IFERROR(VLOOKUP(B16,'[1]DADOS (OCULTAR)'!$P$3:$R$53,3,0),"")</f>
        <v>9039744000607</v>
      </c>
      <c r="B16" s="4" t="str">
        <f>'[1]TCE - ANEXO IV - Preencher'!C25</f>
        <v>UPA SÃO LOURENÇO DA MATA</v>
      </c>
      <c r="C16" s="4" t="str">
        <f>'[1]TCE - ANEXO IV - Preencher'!E25</f>
        <v>3.4 - Material Farmacológico</v>
      </c>
      <c r="D16" s="3">
        <f>'[1]TCE - ANEXO IV - Preencher'!F25</f>
        <v>11563145000117</v>
      </c>
      <c r="E16" s="5" t="str">
        <f>'[1]TCE - ANEXO IV - Preencher'!G25</f>
        <v>COMERCIAL MOSTAERT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000073835</v>
      </c>
      <c r="I16" s="6">
        <f>IF('[1]TCE - ANEXO IV - Preencher'!K25="","",'[1]TCE - ANEXO IV - Preencher'!K25)</f>
        <v>43998</v>
      </c>
      <c r="J16" s="5" t="str">
        <f>'[1]TCE - ANEXO IV - Preencher'!L25</f>
        <v>26200611563145000117550010000738351001405231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14400</v>
      </c>
    </row>
    <row r="17" spans="1:12" s="8" customFormat="1" ht="19.5" customHeight="1">
      <c r="A17" s="3">
        <f>IFERROR(VLOOKUP(B17,'[1]DADOS (OCULTAR)'!$P$3:$R$53,3,0),"")</f>
        <v>9039744000607</v>
      </c>
      <c r="B17" s="4" t="str">
        <f>'[1]TCE - ANEXO IV - Preencher'!C26</f>
        <v>UPA SÃO LOURENÇO DA MATA</v>
      </c>
      <c r="C17" s="4" t="str">
        <f>'[1]TCE - ANEXO IV - Preencher'!E26</f>
        <v>3.4 - Material Farmacológico</v>
      </c>
      <c r="D17" s="3">
        <f>'[1]TCE - ANEXO IV - Preencher'!F26</f>
        <v>8674752000140</v>
      </c>
      <c r="E17" s="5" t="str">
        <f>'[1]TCE - ANEXO IV - Preencher'!G26</f>
        <v>CIRÚRGICA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000082935</v>
      </c>
      <c r="I17" s="6">
        <f>IF('[1]TCE - ANEXO IV - Preencher'!K26="","",'[1]TCE - ANEXO IV - Preencher'!K26)</f>
        <v>44008</v>
      </c>
      <c r="J17" s="5" t="str">
        <f>'[1]TCE - ANEXO IV - Preencher'!L26</f>
        <v>26200608674752000140550010000829351965192493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228</v>
      </c>
    </row>
    <row r="18" spans="1:12" s="8" customFormat="1" ht="19.5" customHeight="1">
      <c r="A18" s="3">
        <f>IFERROR(VLOOKUP(B18,'[1]DADOS (OCULTAR)'!$P$3:$R$53,3,0),"")</f>
        <v>9039744000607</v>
      </c>
      <c r="B18" s="4" t="str">
        <f>'[1]TCE - ANEXO IV - Preencher'!C27</f>
        <v>UPA SÃO LOURENÇO DA MATA</v>
      </c>
      <c r="C18" s="4" t="str">
        <f>'[1]TCE - ANEXO IV - Preencher'!E27</f>
        <v>3.4 - Material Farmacológico</v>
      </c>
      <c r="D18" s="3">
        <f>'[1]TCE - ANEXO IV - Preencher'!F27</f>
        <v>9441460000120</v>
      </c>
      <c r="E18" s="5" t="str">
        <f>'[1]TCE - ANEXO IV - Preencher'!G27</f>
        <v>PADRÃO DIST DE PRODUTOS E EQUIP HOSP PADRE CALLOU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000228388</v>
      </c>
      <c r="I18" s="6">
        <f>IF('[1]TCE - ANEXO IV - Preencher'!K27="","",'[1]TCE - ANEXO IV - Preencher'!K27)</f>
        <v>44008</v>
      </c>
      <c r="J18" s="5" t="str">
        <f>'[1]TCE - ANEXO IV - Preencher'!L27</f>
        <v>26200609441460000120550010002283881864201561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163.80000000000001</v>
      </c>
    </row>
    <row r="19" spans="1:12" s="8" customFormat="1" ht="19.5" customHeight="1">
      <c r="A19" s="3">
        <f>IFERROR(VLOOKUP(B19,'[1]DADOS (OCULTAR)'!$P$3:$R$53,3,0),"")</f>
        <v>9039744000607</v>
      </c>
      <c r="B19" s="4" t="str">
        <f>'[1]TCE - ANEXO IV - Preencher'!C28</f>
        <v>UPA SÃO LOURENÇO DA MATA</v>
      </c>
      <c r="C19" s="4" t="str">
        <f>'[1]TCE - ANEXO IV - Preencher'!E28</f>
        <v>3.2 - Gás e Outros Materiais Engarrafados</v>
      </c>
      <c r="D19" s="3">
        <f>'[1]TCE - ANEXO IV - Preencher'!F28</f>
        <v>24380578002041</v>
      </c>
      <c r="E19" s="5" t="str">
        <f>'[1]TCE - ANEXO IV - Preencher'!G28</f>
        <v>WHITE MARTINS GASES INDUSTRIAIS NE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25521</v>
      </c>
      <c r="I19" s="6">
        <f>IF('[1]TCE - ANEXO IV - Preencher'!K28="","",'[1]TCE - ANEXO IV - Preencher'!K28)</f>
        <v>43984</v>
      </c>
      <c r="J19" s="5" t="str">
        <f>'[1]TCE - ANEXO IV - Preencher'!L28</f>
        <v>26200624380578002041550330000255211792931580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44.15</v>
      </c>
    </row>
    <row r="20" spans="1:12" s="8" customFormat="1" ht="19.5" customHeight="1">
      <c r="A20" s="3">
        <f>IFERROR(VLOOKUP(B20,'[1]DADOS (OCULTAR)'!$P$3:$R$53,3,0),"")</f>
        <v>9039744000607</v>
      </c>
      <c r="B20" s="4" t="str">
        <f>'[1]TCE - ANEXO IV - Preencher'!C29</f>
        <v>UPA SÃO LOURENÇO DA MATA</v>
      </c>
      <c r="C20" s="4" t="str">
        <f>'[1]TCE - ANEXO IV - Preencher'!E29</f>
        <v>3.2 - Gás e Outros Materiais Engarrafados</v>
      </c>
      <c r="D20" s="3">
        <f>'[1]TCE - ANEXO IV - Preencher'!F29</f>
        <v>24380578002041</v>
      </c>
      <c r="E20" s="5" t="str">
        <f>'[1]TCE - ANEXO IV - Preencher'!G29</f>
        <v>WHITE MARTINS GASES INDUSTRIAIS NE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25577</v>
      </c>
      <c r="I20" s="6">
        <f>IF('[1]TCE - ANEXO IV - Preencher'!K29="","",'[1]TCE - ANEXO IV - Preencher'!K29)</f>
        <v>43988</v>
      </c>
      <c r="J20" s="5" t="str">
        <f>'[1]TCE - ANEXO IV - Preencher'!L29</f>
        <v>26200624380578002041550330000255771793586572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39.049999999999997</v>
      </c>
    </row>
    <row r="21" spans="1:12" s="8" customFormat="1" ht="19.5" customHeight="1">
      <c r="A21" s="3">
        <f>IFERROR(VLOOKUP(B21,'[1]DADOS (OCULTAR)'!$P$3:$R$53,3,0),"")</f>
        <v>9039744000607</v>
      </c>
      <c r="B21" s="4" t="str">
        <f>'[1]TCE - ANEXO IV - Preencher'!C30</f>
        <v>UPA SÃO LOURENÇO DA MATA</v>
      </c>
      <c r="C21" s="4" t="str">
        <f>'[1]TCE - ANEXO IV - Preencher'!E30</f>
        <v>3.2 - Gás e Outros Materiais Engarrafados</v>
      </c>
      <c r="D21" s="3">
        <f>'[1]TCE - ANEXO IV - Preencher'!F30</f>
        <v>24380578002041</v>
      </c>
      <c r="E21" s="5" t="str">
        <f>'[1]TCE - ANEXO IV - Preencher'!G30</f>
        <v>WHITE MARTINS GASES INDUSTRIAIS NE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25597</v>
      </c>
      <c r="I21" s="6">
        <f>IF('[1]TCE - ANEXO IV - Preencher'!K30="","",'[1]TCE - ANEXO IV - Preencher'!K30)</f>
        <v>43990</v>
      </c>
      <c r="J21" s="5" t="str">
        <f>'[1]TCE - ANEXO IV - Preencher'!L30</f>
        <v>26200624380578002041550330000255971793666587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37.08</v>
      </c>
    </row>
    <row r="22" spans="1:12" s="8" customFormat="1" ht="19.5" customHeight="1">
      <c r="A22" s="3">
        <f>IFERROR(VLOOKUP(B22,'[1]DADOS (OCULTAR)'!$P$3:$R$53,3,0),"")</f>
        <v>9039744000607</v>
      </c>
      <c r="B22" s="4" t="str">
        <f>'[1]TCE - ANEXO IV - Preencher'!C31</f>
        <v>UPA SÃO LOURENÇO DA MATA</v>
      </c>
      <c r="C22" s="4" t="str">
        <f>'[1]TCE - ANEXO IV - Preencher'!E31</f>
        <v>3.2 - Gás e Outros Materiais Engarrafados</v>
      </c>
      <c r="D22" s="3">
        <f>'[1]TCE - ANEXO IV - Preencher'!F31</f>
        <v>24380578002041</v>
      </c>
      <c r="E22" s="5" t="str">
        <f>'[1]TCE - ANEXO IV - Preencher'!G31</f>
        <v>WHITE MARTINS GASES INDUSTRIAIS NE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25742</v>
      </c>
      <c r="I22" s="6">
        <f>IF('[1]TCE - ANEXO IV - Preencher'!K31="","",'[1]TCE - ANEXO IV - Preencher'!K31)</f>
        <v>44000</v>
      </c>
      <c r="J22" s="5" t="str">
        <f>'[1]TCE - ANEXO IV - Preencher'!L31</f>
        <v>26200624380578002041550330000257421794779914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39.049999999999997</v>
      </c>
    </row>
    <row r="23" spans="1:12" s="8" customFormat="1" ht="19.5" customHeight="1">
      <c r="A23" s="3">
        <f>IFERROR(VLOOKUP(B23,'[1]DADOS (OCULTAR)'!$P$3:$R$53,3,0),"")</f>
        <v>9039744000607</v>
      </c>
      <c r="B23" s="4" t="str">
        <f>'[1]TCE - ANEXO IV - Preencher'!C32</f>
        <v>UPA SÃO LOURENÇO DA MATA</v>
      </c>
      <c r="C23" s="4" t="str">
        <f>'[1]TCE - ANEXO IV - Preencher'!E32</f>
        <v>3.2 - Gás e Outros Materiais Engarrafados</v>
      </c>
      <c r="D23" s="3">
        <f>'[1]TCE - ANEXO IV - Preencher'!F32</f>
        <v>24380578002041</v>
      </c>
      <c r="E23" s="5" t="str">
        <f>'[1]TCE - ANEXO IV - Preencher'!G32</f>
        <v>WHITE MARTINS GASES INDUSTRIAIS NE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25768</v>
      </c>
      <c r="I23" s="6">
        <f>IF('[1]TCE - ANEXO IV - Preencher'!K32="","",'[1]TCE - ANEXO IV - Preencher'!K32)</f>
        <v>44002</v>
      </c>
      <c r="J23" s="5" t="str">
        <f>'[1]TCE - ANEXO IV - Preencher'!L32</f>
        <v>26200624380578002041550330000257681795036059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37.08</v>
      </c>
    </row>
    <row r="24" spans="1:12" s="8" customFormat="1" ht="19.5" customHeight="1">
      <c r="A24" s="3">
        <f>IFERROR(VLOOKUP(B24,'[1]DADOS (OCULTAR)'!$P$3:$R$53,3,0),"")</f>
        <v>9039744000607</v>
      </c>
      <c r="B24" s="4" t="str">
        <f>'[1]TCE - ANEXO IV - Preencher'!C33</f>
        <v>UPA SÃO LOURENÇO DA MATA</v>
      </c>
      <c r="C24" s="4" t="str">
        <f>'[1]TCE - ANEXO IV - Preencher'!E33</f>
        <v>3.2 - Gás e Outros Materiais Engarrafados</v>
      </c>
      <c r="D24" s="3">
        <f>'[1]TCE - ANEXO IV - Preencher'!F33</f>
        <v>24380578002041</v>
      </c>
      <c r="E24" s="5" t="str">
        <f>'[1]TCE - ANEXO IV - Preencher'!G33</f>
        <v>WHITE MARTINS GASES INDUSTRIAIS NE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25829</v>
      </c>
      <c r="I24" s="6">
        <f>IF('[1]TCE - ANEXO IV - Preencher'!K33="","",'[1]TCE - ANEXO IV - Preencher'!K33)</f>
        <v>44006</v>
      </c>
      <c r="J24" s="5" t="str">
        <f>'[1]TCE - ANEXO IV - Preencher'!L33</f>
        <v>26200624380578002041550330000258291795460010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39.049999999999997</v>
      </c>
    </row>
    <row r="25" spans="1:12" s="8" customFormat="1" ht="19.5" customHeight="1">
      <c r="A25" s="3">
        <f>IFERROR(VLOOKUP(B25,'[1]DADOS (OCULTAR)'!$P$3:$R$53,3,0),"")</f>
        <v>9039744000607</v>
      </c>
      <c r="B25" s="4" t="str">
        <f>'[1]TCE - ANEXO IV - Preencher'!C34</f>
        <v>UPA SÃO LOURENÇO DA MATA</v>
      </c>
      <c r="C25" s="4" t="str">
        <f>'[1]TCE - ANEXO IV - Preencher'!E34</f>
        <v>3.2 - Gás e Outros Materiais Engarrafados</v>
      </c>
      <c r="D25" s="3">
        <f>'[1]TCE - ANEXO IV - Preencher'!F34</f>
        <v>24380578002041</v>
      </c>
      <c r="E25" s="5" t="str">
        <f>'[1]TCE - ANEXO IV - Preencher'!G34</f>
        <v>WHITE MARTINS GASES INDUSTRIAIS NE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25838</v>
      </c>
      <c r="I25" s="6">
        <f>IF('[1]TCE - ANEXO IV - Preencher'!K34="","",'[1]TCE - ANEXO IV - Preencher'!K34)</f>
        <v>44007</v>
      </c>
      <c r="J25" s="5" t="str">
        <f>'[1]TCE - ANEXO IV - Preencher'!L34</f>
        <v>26200624380578002041550330000258381795571724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44.15</v>
      </c>
    </row>
    <row r="26" spans="1:12" s="8" customFormat="1" ht="19.5" customHeight="1">
      <c r="A26" s="3">
        <f>IFERROR(VLOOKUP(B26,'[1]DADOS (OCULTAR)'!$P$3:$R$53,3,0),"")</f>
        <v>9039744000607</v>
      </c>
      <c r="B26" s="4" t="str">
        <f>'[1]TCE - ANEXO IV - Preencher'!C35</f>
        <v>UPA SÃO LOURENÇO DA MATA</v>
      </c>
      <c r="C26" s="4" t="str">
        <f>'[1]TCE - ANEXO IV - Preencher'!E35</f>
        <v>3.2 - Gás e Outros Materiais Engarrafados</v>
      </c>
      <c r="D26" s="3">
        <f>'[1]TCE - ANEXO IV - Preencher'!F35</f>
        <v>24380578002203</v>
      </c>
      <c r="E26" s="5" t="str">
        <f>'[1]TCE - ANEXO IV - Preencher'!G35</f>
        <v>WHITE MARTINS GASES INDUSTRIAIS NE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2195</v>
      </c>
      <c r="I26" s="6">
        <f>IF('[1]TCE - ANEXO IV - Preencher'!K35="","",'[1]TCE - ANEXO IV - Preencher'!K35)</f>
        <v>44012</v>
      </c>
      <c r="J26" s="5" t="str">
        <f>'[1]TCE - ANEXO IV - Preencher'!L35</f>
        <v>26200624380578002203550390000021951796114263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1618.93</v>
      </c>
    </row>
    <row r="27" spans="1:12" s="8" customFormat="1" ht="19.5" customHeight="1">
      <c r="A27" s="3">
        <f>IFERROR(VLOOKUP(B27,'[1]DADOS (OCULTAR)'!$P$3:$R$53,3,0),"")</f>
        <v>9039744000607</v>
      </c>
      <c r="B27" s="4" t="str">
        <f>'[1]TCE - ANEXO IV - Preencher'!C36</f>
        <v>UPA SÃO LOURENÇO DA MATA</v>
      </c>
      <c r="C27" s="4" t="str">
        <f>'[1]TCE - ANEXO IV - Preencher'!E36</f>
        <v>3.7 - Material de Limpeza e Produtos de Hgienização</v>
      </c>
      <c r="D27" s="3">
        <f>'[1]TCE - ANEXO IV - Preencher'!F36</f>
        <v>8778201000126</v>
      </c>
      <c r="E27" s="5" t="str">
        <f>'[1]TCE - ANEXO IV - Preencher'!G36</f>
        <v>DROGAFONTE MEDICAMENTOS E MATERIAL HOSPITALAR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000312642</v>
      </c>
      <c r="I27" s="6">
        <f>IF('[1]TCE - ANEXO IV - Preencher'!K36="","",'[1]TCE - ANEXO IV - Preencher'!K36)</f>
        <v>44008</v>
      </c>
      <c r="J27" s="5" t="str">
        <f>'[1]TCE - ANEXO IV - Preencher'!L36</f>
        <v>26200608778201000126550010003126421468793160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717</v>
      </c>
    </row>
    <row r="28" spans="1:12" s="8" customFormat="1" ht="19.5" customHeight="1">
      <c r="A28" s="3">
        <f>IFERROR(VLOOKUP(B28,'[1]DADOS (OCULTAR)'!$P$3:$R$53,3,0),"")</f>
        <v>9039744000607</v>
      </c>
      <c r="B28" s="4" t="str">
        <f>'[1]TCE - ANEXO IV - Preencher'!C37</f>
        <v>UPA SÃO LOURENÇO DA MATA</v>
      </c>
      <c r="C28" s="4" t="str">
        <f>'[1]TCE - ANEXO IV - Preencher'!E37</f>
        <v>3.7 - Material de Limpeza e Produtos de Hgienização</v>
      </c>
      <c r="D28" s="3">
        <f>'[1]TCE - ANEXO IV - Preencher'!F37</f>
        <v>8587400000157</v>
      </c>
      <c r="E28" s="5" t="str">
        <f>'[1]TCE - ANEXO IV - Preencher'!G37</f>
        <v>AFFESTAS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000002328</v>
      </c>
      <c r="I28" s="6">
        <f>IF('[1]TCE - ANEXO IV - Preencher'!K37="","",'[1]TCE - ANEXO IV - Preencher'!K37)</f>
        <v>43994</v>
      </c>
      <c r="J28" s="5" t="str">
        <f>'[1]TCE - ANEXO IV - Preencher'!L37</f>
        <v>26200608587400000157550010000023281249660780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6600</v>
      </c>
    </row>
    <row r="29" spans="1:12" s="8" customFormat="1" ht="19.5" customHeight="1">
      <c r="A29" s="3">
        <f>IFERROR(VLOOKUP(B29,'[1]DADOS (OCULTAR)'!$P$3:$R$53,3,0),"")</f>
        <v>9039744000607</v>
      </c>
      <c r="B29" s="4" t="str">
        <f>'[1]TCE - ANEXO IV - Preencher'!C38</f>
        <v>UPA SÃO LOURENÇO DA MATA</v>
      </c>
      <c r="C29" s="4" t="str">
        <f>'[1]TCE - ANEXO IV - Preencher'!E38</f>
        <v>3.99 - Outras despesas com Material de Consumo</v>
      </c>
      <c r="D29" s="3">
        <f>'[1]TCE - ANEXO IV - Preencher'!F38</f>
        <v>4004741000100</v>
      </c>
      <c r="E29" s="5" t="str">
        <f>'[1]TCE - ANEXO IV - Preencher'!G38</f>
        <v>NORLUX LTDA EPP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007791</v>
      </c>
      <c r="I29" s="6">
        <f>IF('[1]TCE - ANEXO IV - Preencher'!K38="","",'[1]TCE - ANEXO IV - Preencher'!K38)</f>
        <v>43999</v>
      </c>
      <c r="J29" s="5" t="str">
        <f>'[1]TCE - ANEXO IV - Preencher'!L38</f>
        <v>26200604004741000100550000000077911070069261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308.27999999999997</v>
      </c>
    </row>
    <row r="30" spans="1:12" s="8" customFormat="1" ht="19.5" customHeight="1">
      <c r="A30" s="3">
        <f>IFERROR(VLOOKUP(B30,'[1]DADOS (OCULTAR)'!$P$3:$R$53,3,0),"")</f>
        <v>9039744000607</v>
      </c>
      <c r="B30" s="4" t="str">
        <f>'[1]TCE - ANEXO IV - Preencher'!C39</f>
        <v>UPA SÃO LOURENÇO DA MATA</v>
      </c>
      <c r="C30" s="4" t="str">
        <f>'[1]TCE - ANEXO IV - Preencher'!E39</f>
        <v>3.99 - Outras despesas com Material de Consumo</v>
      </c>
      <c r="D30" s="3">
        <f>'[1]TCE - ANEXO IV - Preencher'!F39</f>
        <v>33743179000126</v>
      </c>
      <c r="E30" s="5" t="str">
        <f>'[1]TCE - ANEXO IV - Preencher'!G39</f>
        <v>CSL MATERIAL DE HIGIENE E PAPELARIA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000000982</v>
      </c>
      <c r="I30" s="6">
        <f>IF('[1]TCE - ANEXO IV - Preencher'!K39="","",'[1]TCE - ANEXO IV - Preencher'!K39)</f>
        <v>44004</v>
      </c>
      <c r="J30" s="5" t="str">
        <f>'[1]TCE - ANEXO IV - Preencher'!L39</f>
        <v>26200633743179000126550010000009821228388700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326</v>
      </c>
    </row>
    <row r="31" spans="1:12" s="8" customFormat="1" ht="19.5" customHeight="1">
      <c r="A31" s="3">
        <f>IFERROR(VLOOKUP(B31,'[1]DADOS (OCULTAR)'!$P$3:$R$53,3,0),"")</f>
        <v>9039744000607</v>
      </c>
      <c r="B31" s="4" t="str">
        <f>'[1]TCE - ANEXO IV - Preencher'!C40</f>
        <v>UPA SÃO LOURENÇO DA MATA</v>
      </c>
      <c r="C31" s="4" t="str">
        <f>'[1]TCE - ANEXO IV - Preencher'!E40</f>
        <v>3.99 - Outras despesas com Material de Consumo</v>
      </c>
      <c r="D31" s="3">
        <f>'[1]TCE - ANEXO IV - Preencher'!F40</f>
        <v>25529293000120</v>
      </c>
      <c r="E31" s="5" t="str">
        <f>'[1]TCE - ANEXO IV - Preencher'!G40</f>
        <v>TAYNA NASCIMENTO DE MELO EPP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000008679</v>
      </c>
      <c r="I31" s="6">
        <f>IF('[1]TCE - ANEXO IV - Preencher'!K40="","",'[1]TCE - ANEXO IV - Preencher'!K40)</f>
        <v>43986</v>
      </c>
      <c r="J31" s="5" t="str">
        <f>'[1]TCE - ANEXO IV - Preencher'!L40</f>
        <v>26200625529293000120550010000086791503785279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110</v>
      </c>
    </row>
    <row r="32" spans="1:12" s="8" customFormat="1" ht="19.5" customHeight="1">
      <c r="A32" s="3">
        <f>IFERROR(VLOOKUP(B32,'[1]DADOS (OCULTAR)'!$P$3:$R$53,3,0),"")</f>
        <v>9039744000607</v>
      </c>
      <c r="B32" s="4" t="str">
        <f>'[1]TCE - ANEXO IV - Preencher'!C41</f>
        <v>UPA SÃO LOURENÇO DA MATA</v>
      </c>
      <c r="C32" s="4" t="str">
        <f>'[1]TCE - ANEXO IV - Preencher'!E41</f>
        <v>3.99 - Outras despesas com Material de Consumo</v>
      </c>
      <c r="D32" s="3">
        <f>'[1]TCE - ANEXO IV - Preencher'!F41</f>
        <v>25529293000120</v>
      </c>
      <c r="E32" s="5" t="str">
        <f>'[1]TCE - ANEXO IV - Preencher'!G41</f>
        <v>TAYNA NASCIMENTO DE MELO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000008728</v>
      </c>
      <c r="I32" s="6">
        <f>IF('[1]TCE - ANEXO IV - Preencher'!K41="","",'[1]TCE - ANEXO IV - Preencher'!K41)</f>
        <v>43997</v>
      </c>
      <c r="J32" s="5" t="str">
        <f>'[1]TCE - ANEXO IV - Preencher'!L41</f>
        <v>26200625529293000120550010000087281274325743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110</v>
      </c>
    </row>
    <row r="33" spans="1:12" s="8" customFormat="1" ht="19.5" customHeight="1">
      <c r="A33" s="3">
        <f>IFERROR(VLOOKUP(B33,'[1]DADOS (OCULTAR)'!$P$3:$R$53,3,0),"")</f>
        <v>9039744000607</v>
      </c>
      <c r="B33" s="4" t="str">
        <f>'[1]TCE - ANEXO IV - Preencher'!C42</f>
        <v>UPA SÃO LOURENÇO DA MATA</v>
      </c>
      <c r="C33" s="4" t="str">
        <f>'[1]TCE - ANEXO IV - Preencher'!E42</f>
        <v>3.99 - Outras despesas com Material de Consumo</v>
      </c>
      <c r="D33" s="3">
        <f>'[1]TCE - ANEXO IV - Preencher'!F42</f>
        <v>14823559000126</v>
      </c>
      <c r="E33" s="5" t="str">
        <f>'[1]TCE - ANEXO IV - Preencher'!G42</f>
        <v>R C LIMA COMÉRCIO DE GÁS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000002200</v>
      </c>
      <c r="I33" s="6">
        <f>IF('[1]TCE - ANEXO IV - Preencher'!K42="","",'[1]TCE - ANEXO IV - Preencher'!K42)</f>
        <v>44012</v>
      </c>
      <c r="J33" s="5" t="str">
        <f>'[1]TCE - ANEXO IV - Preencher'!L42</f>
        <v>26200614823559000126550020000022001000041053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870</v>
      </c>
    </row>
    <row r="34" spans="1:12" s="8" customFormat="1" ht="19.5" customHeight="1">
      <c r="A34" s="3">
        <f>IFERROR(VLOOKUP(B34,'[1]DADOS (OCULTAR)'!$P$3:$R$53,3,0),"")</f>
        <v>9039744000607</v>
      </c>
      <c r="B34" s="4" t="str">
        <f>'[1]TCE - ANEXO IV - Preencher'!C43</f>
        <v>UPA SÃO LOURENÇO DA MATA</v>
      </c>
      <c r="C34" s="4" t="str">
        <f>'[1]TCE - ANEXO IV - Preencher'!E43</f>
        <v>3.99 - Outras despesas com Material de Consumo</v>
      </c>
      <c r="D34" s="3">
        <f>'[1]TCE - ANEXO IV - Preencher'!F43</f>
        <v>14309654000106</v>
      </c>
      <c r="E34" s="5" t="str">
        <f>'[1]TCE - ANEXO IV - Preencher'!G43</f>
        <v>W W REFRIGERAÇÃO LTDA ME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000000916</v>
      </c>
      <c r="I34" s="6">
        <f>IF('[1]TCE - ANEXO IV - Preencher'!K43="","",'[1]TCE - ANEXO IV - Preencher'!K43)</f>
        <v>44011</v>
      </c>
      <c r="J34" s="5" t="str">
        <f>'[1]TCE - ANEXO IV - Preencher'!L43</f>
        <v>26200614309654000106550010000009161001147354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120</v>
      </c>
    </row>
    <row r="35" spans="1:12" s="8" customFormat="1" ht="19.5" customHeight="1">
      <c r="A35" s="3">
        <f>IFERROR(VLOOKUP(B35,'[1]DADOS (OCULTAR)'!$P$3:$R$53,3,0),"")</f>
        <v>9039744000607</v>
      </c>
      <c r="B35" s="4" t="str">
        <f>'[1]TCE - ANEXO IV - Preencher'!C44</f>
        <v>UPA SÃO LOURENÇO DA MATA</v>
      </c>
      <c r="C35" s="4" t="str">
        <f>'[1]TCE - ANEXO IV - Preencher'!E44</f>
        <v>3.99 - Outras despesas com Material de Consumo</v>
      </c>
      <c r="D35" s="3">
        <f>'[1]TCE - ANEXO IV - Preencher'!F44</f>
        <v>15242921000138</v>
      </c>
      <c r="E35" s="5" t="str">
        <f>'[1]TCE - ANEXO IV - Preencher'!G44</f>
        <v>M. A. DE O. MENEZES EIRELI ME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000001672</v>
      </c>
      <c r="I35" s="6">
        <f>IF('[1]TCE - ANEXO IV - Preencher'!K44="","",'[1]TCE - ANEXO IV - Preencher'!K44)</f>
        <v>44012</v>
      </c>
      <c r="J35" s="5" t="str">
        <f>'[1]TCE - ANEXO IV - Preencher'!L44</f>
        <v>26200615242921000138550010000016721000005729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29688.75</v>
      </c>
    </row>
    <row r="36" spans="1:12" s="8" customFormat="1" ht="19.5" customHeight="1">
      <c r="A36" s="3">
        <f>IFERROR(VLOOKUP(B36,'[1]DADOS (OCULTAR)'!$P$3:$R$53,3,0),"")</f>
        <v>9039744000607</v>
      </c>
      <c r="B36" s="4" t="str">
        <f>'[1]TCE - ANEXO IV - Preencher'!C45</f>
        <v>UPA SÃO LOURENÇO DA MATA</v>
      </c>
      <c r="C36" s="4" t="str">
        <f>'[1]TCE - ANEXO IV - Preencher'!E45</f>
        <v>3.6 - Material de Expediente</v>
      </c>
      <c r="D36" s="3">
        <f>'[1]TCE - ANEXO IV - Preencher'!F45</f>
        <v>9515628000366</v>
      </c>
      <c r="E36" s="5" t="str">
        <f>'[1]TCE - ANEXO IV - Preencher'!G45</f>
        <v>ATACADO DOS PRESENTES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6357</v>
      </c>
      <c r="I36" s="6">
        <f>IF('[1]TCE - ANEXO IV - Preencher'!K45="","",'[1]TCE - ANEXO IV - Preencher'!K45)</f>
        <v>43991</v>
      </c>
      <c r="J36" s="5" t="str">
        <f>'[1]TCE - ANEXO IV - Preencher'!L45</f>
        <v>26200609515628000366650170000063571002050064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95</v>
      </c>
    </row>
    <row r="37" spans="1:12" s="8" customFormat="1" ht="19.5" customHeight="1">
      <c r="A37" s="3">
        <f>IFERROR(VLOOKUP(B37,'[1]DADOS (OCULTAR)'!$P$3:$R$53,3,0),"")</f>
        <v>9039744000607</v>
      </c>
      <c r="B37" s="4" t="str">
        <f>'[1]TCE - ANEXO IV - Preencher'!C46</f>
        <v>UPA SÃO LOURENÇO DA MATA</v>
      </c>
      <c r="C37" s="4" t="str">
        <f>'[1]TCE - ANEXO IV - Preencher'!E46</f>
        <v>3.6 - Material de Expediente</v>
      </c>
      <c r="D37" s="3">
        <f>'[1]TCE - ANEXO IV - Preencher'!F46</f>
        <v>11623188002860</v>
      </c>
      <c r="E37" s="5" t="str">
        <f>'[1]TCE - ANEXO IV - Preencher'!G46</f>
        <v>ARMAZÉM CORAL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000002455</v>
      </c>
      <c r="I37" s="6">
        <f>IF('[1]TCE - ANEXO IV - Preencher'!K46="","",'[1]TCE - ANEXO IV - Preencher'!K46)</f>
        <v>43983</v>
      </c>
      <c r="J37" s="5" t="str">
        <f>'[1]TCE - ANEXO IV - Preencher'!L46</f>
        <v>26200611623188002860550010000024551000024562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101.7</v>
      </c>
    </row>
    <row r="38" spans="1:12" s="8" customFormat="1" ht="19.5" customHeight="1">
      <c r="A38" s="3">
        <f>IFERROR(VLOOKUP(B38,'[1]DADOS (OCULTAR)'!$P$3:$R$53,3,0),"")</f>
        <v>9039744000607</v>
      </c>
      <c r="B38" s="4" t="str">
        <f>'[1]TCE - ANEXO IV - Preencher'!C47</f>
        <v>UPA SÃO LOURENÇO DA MATA</v>
      </c>
      <c r="C38" s="4" t="str">
        <f>'[1]TCE - ANEXO IV - Preencher'!E47</f>
        <v>3.6 - Material de Expediente</v>
      </c>
      <c r="D38" s="3">
        <f>'[1]TCE - ANEXO IV - Preencher'!F47</f>
        <v>4004741000100</v>
      </c>
      <c r="E38" s="5" t="str">
        <f>'[1]TCE - ANEXO IV - Preencher'!G47</f>
        <v>NORLUX LTDA EPP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007792</v>
      </c>
      <c r="I38" s="6">
        <f>IF('[1]TCE - ANEXO IV - Preencher'!K47="","",'[1]TCE - ANEXO IV - Preencher'!K47)</f>
        <v>43999</v>
      </c>
      <c r="J38" s="5" t="str">
        <f>'[1]TCE - ANEXO IV - Preencher'!L47</f>
        <v>26200604004741000100550000000077921070069269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889.2</v>
      </c>
    </row>
    <row r="39" spans="1:12" s="8" customFormat="1" ht="19.5" customHeight="1">
      <c r="A39" s="3">
        <f>IFERROR(VLOOKUP(B39,'[1]DADOS (OCULTAR)'!$P$3:$R$53,3,0),"")</f>
        <v>9039744000607</v>
      </c>
      <c r="B39" s="4" t="str">
        <f>'[1]TCE - ANEXO IV - Preencher'!C48</f>
        <v>UPA SÃO LOURENÇO DA MATA</v>
      </c>
      <c r="C39" s="4" t="str">
        <f>'[1]TCE - ANEXO IV - Preencher'!E48</f>
        <v>3.6 - Material de Expediente</v>
      </c>
      <c r="D39" s="3">
        <f>'[1]TCE - ANEXO IV - Preencher'!F48</f>
        <v>4917296001132</v>
      </c>
      <c r="E39" s="5" t="str">
        <f>'[1]TCE - ANEXO IV - Preencher'!G48</f>
        <v>AVIL TÊXTIL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000043646</v>
      </c>
      <c r="I39" s="6">
        <f>IF('[1]TCE - ANEXO IV - Preencher'!K48="","",'[1]TCE - ANEXO IV - Preencher'!K48)</f>
        <v>44004</v>
      </c>
      <c r="J39" s="5" t="str">
        <f>'[1]TCE - ANEXO IV - Preencher'!L48</f>
        <v>26200604917296001132651040000436461000000224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142.5</v>
      </c>
    </row>
    <row r="40" spans="1:12" s="8" customFormat="1" ht="19.5" customHeight="1">
      <c r="A40" s="3">
        <f>IFERROR(VLOOKUP(B40,'[1]DADOS (OCULTAR)'!$P$3:$R$53,3,0),"")</f>
        <v>9039744000607</v>
      </c>
      <c r="B40" s="4" t="str">
        <f>'[1]TCE - ANEXO IV - Preencher'!C49</f>
        <v>UPA SÃO LOURENÇO DA MATA</v>
      </c>
      <c r="C40" s="4" t="str">
        <f>'[1]TCE - ANEXO IV - Preencher'!E49</f>
        <v>3.6 - Material de Expediente</v>
      </c>
      <c r="D40" s="3">
        <f>'[1]TCE - ANEXO IV - Preencher'!F49</f>
        <v>27358211000157</v>
      </c>
      <c r="E40" s="5" t="str">
        <f>'[1]TCE - ANEXO IV - Preencher'!G49</f>
        <v>ART VISUAL COMUNICAÇÃO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000000024</v>
      </c>
      <c r="I40" s="6">
        <f>IF('[1]TCE - ANEXO IV - Preencher'!K49="","",'[1]TCE - ANEXO IV - Preencher'!K49)</f>
        <v>44011</v>
      </c>
      <c r="J40" s="5" t="str">
        <f>'[1]TCE - ANEXO IV - Preencher'!L49</f>
        <v>26200627358211000157550010000000241900000700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308</v>
      </c>
    </row>
    <row r="41" spans="1:12" s="8" customFormat="1" ht="19.5" customHeight="1">
      <c r="A41" s="3">
        <f>IFERROR(VLOOKUP(B41,'[1]DADOS (OCULTAR)'!$P$3:$R$53,3,0),"")</f>
        <v>9039744000607</v>
      </c>
      <c r="B41" s="4" t="str">
        <f>'[1]TCE - ANEXO IV - Preencher'!C50</f>
        <v>UPA SÃO LOURENÇO DA MATA</v>
      </c>
      <c r="C41" s="4" t="str">
        <f>'[1]TCE - ANEXO IV - Preencher'!E50</f>
        <v>3.6 - Material de Expediente</v>
      </c>
      <c r="D41" s="3">
        <f>'[1]TCE - ANEXO IV - Preencher'!F50</f>
        <v>27358211000157</v>
      </c>
      <c r="E41" s="5" t="str">
        <f>'[1]TCE - ANEXO IV - Preencher'!G50</f>
        <v>ART VISUAL COMUNICAÇÃO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000000023</v>
      </c>
      <c r="I41" s="6">
        <f>IF('[1]TCE - ANEXO IV - Preencher'!K50="","",'[1]TCE - ANEXO IV - Preencher'!K50)</f>
        <v>44011</v>
      </c>
      <c r="J41" s="5" t="str">
        <f>'[1]TCE - ANEXO IV - Preencher'!L50</f>
        <v>26200627358211000157550010000000231900000782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2143.5</v>
      </c>
    </row>
    <row r="42" spans="1:12" s="8" customFormat="1" ht="19.5" customHeight="1">
      <c r="A42" s="3">
        <f>IFERROR(VLOOKUP(B42,'[1]DADOS (OCULTAR)'!$P$3:$R$53,3,0),"")</f>
        <v>9039744000607</v>
      </c>
      <c r="B42" s="4" t="str">
        <f>'[1]TCE - ANEXO IV - Preencher'!C51</f>
        <v>UPA SÃO LOURENÇO DA MATA</v>
      </c>
      <c r="C42" s="4" t="str">
        <f>'[1]TCE - ANEXO IV - Preencher'!E51</f>
        <v>3.1 - Combustíveis e Lubrificantes Automotivos</v>
      </c>
      <c r="D42" s="3">
        <f>'[1]TCE - ANEXO IV - Preencher'!F51</f>
        <v>12848099000165</v>
      </c>
      <c r="E42" s="5" t="str">
        <f>'[1]TCE - ANEXO IV - Preencher'!G51</f>
        <v>BEZERRA MENEZES COMÉRCIO DE PETRÓLEO LTDA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518</v>
      </c>
      <c r="I42" s="6">
        <f>IF('[1]TCE - ANEXO IV - Preencher'!K51="","",'[1]TCE - ANEXO IV - Preencher'!K51)</f>
        <v>44012</v>
      </c>
      <c r="J42" s="5" t="str">
        <f>'[1]TCE - ANEXO IV - Preencher'!L51</f>
        <v>26200612848099000165550120000005181000228783</v>
      </c>
      <c r="K42" s="5" t="str">
        <f>IF(F42="B",LEFT('[1]TCE - ANEXO IV - Preencher'!M51,2),IF(F42="S",LEFT('[1]TCE - ANEXO IV - Preencher'!M51,7),IF('[1]TCE - ANEXO IV - Preencher'!H51="","")))</f>
        <v>2613701</v>
      </c>
      <c r="L42" s="7">
        <f>'[1]TCE - ANEXO IV - Preencher'!N51</f>
        <v>2851.42</v>
      </c>
    </row>
    <row r="43" spans="1:12" s="8" customFormat="1" ht="19.5" customHeight="1">
      <c r="A43" s="3">
        <f>IFERROR(VLOOKUP(B43,'[1]DADOS (OCULTAR)'!$P$3:$R$53,3,0),"")</f>
        <v>9039744000607</v>
      </c>
      <c r="B43" s="4" t="str">
        <f>'[1]TCE - ANEXO IV - Preencher'!C52</f>
        <v>UPA SÃO LOURENÇO DA MATA</v>
      </c>
      <c r="C43" s="4" t="str">
        <f>'[1]TCE - ANEXO IV - Preencher'!E52</f>
        <v>3.2 - Gás e Outros Materiais Engarrafados</v>
      </c>
      <c r="D43" s="3">
        <f>'[1]TCE - ANEXO IV - Preencher'!F52</f>
        <v>14823559000126</v>
      </c>
      <c r="E43" s="5" t="str">
        <f>'[1]TCE - ANEXO IV - Preencher'!G52</f>
        <v>R C LIMA COMÉRCIO DE GÁS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000002199</v>
      </c>
      <c r="I43" s="6">
        <f>IF('[1]TCE - ANEXO IV - Preencher'!K52="","",'[1]TCE - ANEXO IV - Preencher'!K52)</f>
        <v>44012</v>
      </c>
      <c r="J43" s="5" t="str">
        <f>'[1]TCE - ANEXO IV - Preencher'!L52</f>
        <v>26200614823559000126550020000021991000041042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70</v>
      </c>
    </row>
    <row r="44" spans="1:12" s="8" customFormat="1" ht="19.5" customHeight="1">
      <c r="A44" s="3">
        <f>IFERROR(VLOOKUP(B44,'[1]DADOS (OCULTAR)'!$P$3:$R$53,3,0),"")</f>
        <v>9039744000607</v>
      </c>
      <c r="B44" s="4" t="str">
        <f>'[1]TCE - ANEXO IV - Preencher'!C53</f>
        <v>UPA SÃO LOURENÇO DA MATA</v>
      </c>
      <c r="C44" s="4" t="str">
        <f>'[1]TCE - ANEXO IV - Preencher'!E53</f>
        <v xml:space="preserve">3.9 - Material para Manutenção de Bens Imóveis </v>
      </c>
      <c r="D44" s="3">
        <f>'[1]TCE - ANEXO IV - Preencher'!F53</f>
        <v>3771024000132</v>
      </c>
      <c r="E44" s="5" t="str">
        <f>'[1]TCE - ANEXO IV - Preencher'!G53</f>
        <v>SOLUÇÕES EMPREENDIMENTOS LTDA ME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58235</v>
      </c>
      <c r="I44" s="6">
        <f>IF('[1]TCE - ANEXO IV - Preencher'!K53="","",'[1]TCE - ANEXO IV - Preencher'!K53)</f>
        <v>43987</v>
      </c>
      <c r="J44" s="5" t="str">
        <f>'[1]TCE - ANEXO IV - Preencher'!L53</f>
        <v>26200603771024980132651810000582351582351019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</v>
      </c>
    </row>
    <row r="45" spans="1:12" s="8" customFormat="1" ht="19.5" customHeight="1">
      <c r="A45" s="3">
        <f>IFERROR(VLOOKUP(B45,'[1]DADOS (OCULTAR)'!$P$3:$R$53,3,0),"")</f>
        <v>9039744000607</v>
      </c>
      <c r="B45" s="4" t="str">
        <f>'[1]TCE - ANEXO IV - Preencher'!C54</f>
        <v>UPA SÃO LOURENÇO DA MATA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21975137000131</v>
      </c>
      <c r="E45" s="5" t="str">
        <f>'[1]TCE - ANEXO IV - Preencher'!G54</f>
        <v>JR DE OLIVEIRA FILHO ACESS PROFISSIONAL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001979722</v>
      </c>
      <c r="I45" s="6">
        <f>IF('[1]TCE - ANEXO IV - Preencher'!K54="","",'[1]TCE - ANEXO IV - Preencher'!K54)</f>
        <v>43994</v>
      </c>
      <c r="J45" s="5" t="str">
        <f>'[1]TCE - ANEXO IV - Preencher'!L54</f>
        <v>26200621975137000131650010019797221293278592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150</v>
      </c>
    </row>
    <row r="46" spans="1:12" s="8" customFormat="1" ht="19.5" customHeight="1">
      <c r="A46" s="3">
        <f>IFERROR(VLOOKUP(B46,'[1]DADOS (OCULTAR)'!$P$3:$R$53,3,0),"")</f>
        <v>9039744000607</v>
      </c>
      <c r="B46" s="4" t="str">
        <f>'[1]TCE - ANEXO IV - Preencher'!C55</f>
        <v>UPA SÃO LOURENÇO DA MATA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9554014000121</v>
      </c>
      <c r="E46" s="5" t="str">
        <f>'[1]TCE - ANEXO IV - Preencher'!G55</f>
        <v>PELETRO REFRIGERAÇÃO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8757</v>
      </c>
      <c r="I46" s="6">
        <f>IF('[1]TCE - ANEXO IV - Preencher'!K55="","",'[1]TCE - ANEXO IV - Preencher'!K55)</f>
        <v>43983</v>
      </c>
      <c r="J46" s="5" t="str">
        <f>'[1]TCE - ANEXO IV - Preencher'!L55</f>
        <v>26200609554014000121650010000087571604719624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80</v>
      </c>
    </row>
    <row r="47" spans="1:12" s="8" customFormat="1" ht="19.5" customHeight="1">
      <c r="A47" s="3">
        <f>IFERROR(VLOOKUP(B47,'[1]DADOS (OCULTAR)'!$P$3:$R$53,3,0),"")</f>
        <v>9039744000607</v>
      </c>
      <c r="B47" s="4" t="str">
        <f>'[1]TCE - ANEXO IV - Preencher'!C56</f>
        <v>UPA SÃO LOURENÇO DA MATA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27588134000121</v>
      </c>
      <c r="E47" s="5" t="str">
        <f>'[1]TCE - ANEXO IV - Preencher'!G56</f>
        <v>EDVALDO SEVERINO SILVA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000000030</v>
      </c>
      <c r="I47" s="6">
        <f>IF('[1]TCE - ANEXO IV - Preencher'!K56="","",'[1]TCE - ANEXO IV - Preencher'!K56)</f>
        <v>43991</v>
      </c>
      <c r="J47" s="5" t="str">
        <f>'[1]TCE - ANEXO IV - Preencher'!L56</f>
        <v>26200627588134000121550010000000301082060609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398</v>
      </c>
    </row>
    <row r="48" spans="1:12" s="8" customFormat="1" ht="19.5" customHeight="1">
      <c r="A48" s="3">
        <f>IFERROR(VLOOKUP(B48,'[1]DADOS (OCULTAR)'!$P$3:$R$53,3,0),"")</f>
        <v>9039744000607</v>
      </c>
      <c r="B48" s="4" t="str">
        <f>'[1]TCE - ANEXO IV - Preencher'!C57</f>
        <v>UPA SÃO LOURENÇO DA MATA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9515628000366</v>
      </c>
      <c r="E48" s="5" t="str">
        <f>'[1]TCE - ANEXO IV - Preencher'!G57</f>
        <v>ATACADO DOS PRESENTES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17913</v>
      </c>
      <c r="I48" s="6">
        <f>IF('[1]TCE - ANEXO IV - Preencher'!K57="","",'[1]TCE - ANEXO IV - Preencher'!K57)</f>
        <v>43994</v>
      </c>
      <c r="J48" s="5" t="str">
        <f>'[1]TCE - ANEXO IV - Preencher'!L57</f>
        <v>26200609515628000366650090000179131002443397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12</v>
      </c>
    </row>
    <row r="49" spans="1:12" s="8" customFormat="1" ht="19.5" customHeight="1">
      <c r="A49" s="3">
        <f>IFERROR(VLOOKUP(B49,'[1]DADOS (OCULTAR)'!$P$3:$R$53,3,0),"")</f>
        <v>9039744000607</v>
      </c>
      <c r="B49" s="4" t="str">
        <f>'[1]TCE - ANEXO IV - Preencher'!C58</f>
        <v>UPA SÃO LOURENÇO DA MATA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3405059000158</v>
      </c>
      <c r="E49" s="5" t="str">
        <f>'[1]TCE - ANEXO IV - Preencher'!G58</f>
        <v>S.D. SILVA PARAFUSOS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000010987</v>
      </c>
      <c r="I49" s="6">
        <f>IF('[1]TCE - ANEXO IV - Preencher'!K58="","",'[1]TCE - ANEXO IV - Preencher'!K58)</f>
        <v>43997</v>
      </c>
      <c r="J49" s="5" t="str">
        <f>'[1]TCE - ANEXO IV - Preencher'!L58</f>
        <v>26200603405059000158650010000109871000581349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15</v>
      </c>
    </row>
    <row r="50" spans="1:12" s="8" customFormat="1" ht="19.5" customHeight="1">
      <c r="A50" s="3">
        <f>IFERROR(VLOOKUP(B50,'[1]DADOS (OCULTAR)'!$P$3:$R$53,3,0),"")</f>
        <v>9039744000607</v>
      </c>
      <c r="B50" s="4" t="str">
        <f>'[1]TCE - ANEXO IV - Preencher'!C59</f>
        <v>UPA SÃO LOURENÇO DA MATA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4231872000111</v>
      </c>
      <c r="E50" s="5" t="str">
        <f>'[1]TCE - ANEXO IV - Preencher'!G59</f>
        <v>TECNOFLY INDÚSTRIA E COMÉRCIO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000016744</v>
      </c>
      <c r="I50" s="6">
        <f>IF('[1]TCE - ANEXO IV - Preencher'!K59="","",'[1]TCE - ANEXO IV - Preencher'!K59)</f>
        <v>43999</v>
      </c>
      <c r="J50" s="5" t="str">
        <f>'[1]TCE - ANEXO IV - Preencher'!L59</f>
        <v>35200604231872000111550010000167441202006170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603</v>
      </c>
    </row>
    <row r="51" spans="1:12" s="8" customFormat="1" ht="19.5" customHeight="1">
      <c r="A51" s="3">
        <f>IFERROR(VLOOKUP(B51,'[1]DADOS (OCULTAR)'!$P$3:$R$53,3,0),"")</f>
        <v>9039744000607</v>
      </c>
      <c r="B51" s="4" t="str">
        <f>'[1]TCE - ANEXO IV - Preencher'!C60</f>
        <v>UPA SÃO LOURENÇO DA MATA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10545416000149</v>
      </c>
      <c r="E51" s="5" t="str">
        <f>'[1]TCE - ANEXO IV - Preencher'!G60</f>
        <v xml:space="preserve">MAVI REFRIGERAÇÃO 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000045851</v>
      </c>
      <c r="I51" s="6">
        <f>IF('[1]TCE - ANEXO IV - Preencher'!K60="","",'[1]TCE - ANEXO IV - Preencher'!K60)</f>
        <v>44000</v>
      </c>
      <c r="J51" s="5" t="str">
        <f>'[1]TCE - ANEXO IV - Preencher'!L60</f>
        <v>26200610545416000149650010000458511005537361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12</v>
      </c>
    </row>
    <row r="52" spans="1:12" s="8" customFormat="1" ht="19.5" customHeight="1">
      <c r="A52" s="3">
        <f>IFERROR(VLOOKUP(B52,'[1]DADOS (OCULTAR)'!$P$3:$R$53,3,0),"")</f>
        <v>9039744000607</v>
      </c>
      <c r="B52" s="4" t="str">
        <f>'[1]TCE - ANEXO IV - Preencher'!C61</f>
        <v>UPA SÃO LOURENÇO DA MATA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14309654000106</v>
      </c>
      <c r="E52" s="5" t="str">
        <f>'[1]TCE - ANEXO IV - Preencher'!G61</f>
        <v>W W REFRIGERAÇÃO LTDA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000000915</v>
      </c>
      <c r="I52" s="6">
        <f>IF('[1]TCE - ANEXO IV - Preencher'!K61="","",'[1]TCE - ANEXO IV - Preencher'!K61)</f>
        <v>44007</v>
      </c>
      <c r="J52" s="5" t="str">
        <f>'[1]TCE - ANEXO IV - Preencher'!L61</f>
        <v>26200614309654000106550010000009151001147330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50</v>
      </c>
    </row>
    <row r="53" spans="1:12" s="8" customFormat="1" ht="19.5" customHeight="1">
      <c r="A53" s="3">
        <f>IFERROR(VLOOKUP(B53,'[1]DADOS (OCULTAR)'!$P$3:$R$53,3,0),"")</f>
        <v>9039744000607</v>
      </c>
      <c r="B53" s="4" t="str">
        <f>'[1]TCE - ANEXO IV - Preencher'!C62</f>
        <v>UPA SÃO LOURENÇO DA MATA</v>
      </c>
      <c r="C53" s="4" t="str">
        <f>'[1]TCE - ANEXO IV - Preencher'!E62</f>
        <v xml:space="preserve">3.9 - Material para Manutenção de Bens Imóveis </v>
      </c>
      <c r="D53" s="3">
        <f>'[1]TCE - ANEXO IV - Preencher'!F62</f>
        <v>6331999000138</v>
      </c>
      <c r="E53" s="5" t="str">
        <f>'[1]TCE - ANEXO IV - Preencher'!G62</f>
        <v>SANDRA KELLY DO NASCIMENTO BATISTA - ME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000000550</v>
      </c>
      <c r="I53" s="6">
        <f>IF('[1]TCE - ANEXO IV - Preencher'!K62="","",'[1]TCE - ANEXO IV - Preencher'!K62)</f>
        <v>44012</v>
      </c>
      <c r="J53" s="5" t="str">
        <f>'[1]TCE - ANEXO IV - Preencher'!L62</f>
        <v>26200606331999000138550010000005501404654055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225.91</v>
      </c>
    </row>
    <row r="54" spans="1:12" s="8" customFormat="1" ht="19.5" customHeight="1">
      <c r="A54" s="3">
        <f>IFERROR(VLOOKUP(B54,'[1]DADOS (OCULTAR)'!$P$3:$R$53,3,0),"")</f>
        <v>9039744000607</v>
      </c>
      <c r="B54" s="4" t="str">
        <f>'[1]TCE - ANEXO IV - Preencher'!C63</f>
        <v>UPA SÃO LOURENÇO DA MATA</v>
      </c>
      <c r="C54" s="4" t="str">
        <f>'[1]TCE - ANEXO IV - Preencher'!E63</f>
        <v xml:space="preserve">3.10 - Material para Manutenção de Bens Móveis </v>
      </c>
      <c r="D54" s="3">
        <f>'[1]TCE - ANEXO IV - Preencher'!F63</f>
        <v>25376888000192</v>
      </c>
      <c r="E54" s="5" t="str">
        <f>'[1]TCE - ANEXO IV - Preencher'!G63</f>
        <v>ROBERTO MANOEL DOS SANTOS PEÇAS E SERVIÇOS ME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000000199</v>
      </c>
      <c r="I54" s="6">
        <f>IF('[1]TCE - ANEXO IV - Preencher'!K63="","",'[1]TCE - ANEXO IV - Preencher'!K63)</f>
        <v>43985</v>
      </c>
      <c r="J54" s="5" t="str">
        <f>'[1]TCE - ANEXO IV - Preencher'!L63</f>
        <v>26200625376888000192550010000001991509900008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510</v>
      </c>
    </row>
    <row r="55" spans="1:12" s="8" customFormat="1" ht="19.5" customHeight="1">
      <c r="A55" s="3">
        <f>IFERROR(VLOOKUP(B55,'[1]DADOS (OCULTAR)'!$P$3:$R$53,3,0),"")</f>
        <v>9039744000607</v>
      </c>
      <c r="B55" s="4" t="str">
        <f>'[1]TCE - ANEXO IV - Preencher'!C64</f>
        <v>UPA SÃO LOURENÇO DA MATA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22173474000178</v>
      </c>
      <c r="E55" s="5" t="str">
        <f>'[1]TCE - ANEXO IV - Preencher'!G64</f>
        <v>SERVI PEÇAS E SERVIÇOS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000002028</v>
      </c>
      <c r="I55" s="6">
        <f>IF('[1]TCE - ANEXO IV - Preencher'!K64="","",'[1]TCE - ANEXO IV - Preencher'!K64)</f>
        <v>43999</v>
      </c>
      <c r="J55" s="5" t="str">
        <f>'[1]TCE - ANEXO IV - Preencher'!L64</f>
        <v>26200622173474000178550010000020281954239949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4000</v>
      </c>
    </row>
    <row r="56" spans="1:12" s="8" customFormat="1" ht="19.5" customHeight="1">
      <c r="A56" s="3">
        <f>IFERROR(VLOOKUP(B56,'[1]DADOS (OCULTAR)'!$P$3:$R$53,3,0),"")</f>
        <v>9039744000607</v>
      </c>
      <c r="B56" s="4" t="str">
        <f>'[1]TCE - ANEXO IV - Preencher'!C65</f>
        <v>UPA SÃO LOURENÇO DA MATA</v>
      </c>
      <c r="C56" s="4" t="str">
        <f>'[1]TCE - ANEXO IV - Preencher'!E65</f>
        <v>3.99 - Outras despesas com Material de Consumo</v>
      </c>
      <c r="D56" s="3">
        <f>'[1]TCE - ANEXO IV - Preencher'!F65</f>
        <v>9515628000366</v>
      </c>
      <c r="E56" s="5" t="str">
        <f>'[1]TCE - ANEXO IV - Preencher'!G65</f>
        <v>ATACADO DOS PRESENTES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6357</v>
      </c>
      <c r="I56" s="6">
        <f>IF('[1]TCE - ANEXO IV - Preencher'!K65="","",'[1]TCE - ANEXO IV - Preencher'!K65)</f>
        <v>43991</v>
      </c>
      <c r="J56" s="5" t="str">
        <f>'[1]TCE - ANEXO IV - Preencher'!L65</f>
        <v>26200609515628000366650170000063571002050064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3.9</v>
      </c>
    </row>
    <row r="57" spans="1:12" s="8" customFormat="1" ht="19.5" customHeight="1">
      <c r="A57" s="3">
        <f>IFERROR(VLOOKUP(B57,'[1]DADOS (OCULTAR)'!$P$3:$R$53,3,0),"")</f>
        <v>9039744000607</v>
      </c>
      <c r="B57" s="4" t="str">
        <f>'[1]TCE - ANEXO IV - Preencher'!C66</f>
        <v>UPA SÃO LOURENÇO DA MATA</v>
      </c>
      <c r="C57" s="4" t="str">
        <f>'[1]TCE - ANEXO IV - Preencher'!E66</f>
        <v>3.99 - Outras despesas com Material de Consumo</v>
      </c>
      <c r="D57" s="3">
        <f>'[1]TCE - ANEXO IV - Preencher'!F66</f>
        <v>9554014000121</v>
      </c>
      <c r="E57" s="5" t="str">
        <f>'[1]TCE - ANEXO IV - Preencher'!G66</f>
        <v>PELETRO REFRIGERAÇÃO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8757</v>
      </c>
      <c r="I57" s="6">
        <f>IF('[1]TCE - ANEXO IV - Preencher'!K66="","",'[1]TCE - ANEXO IV - Preencher'!K66)</f>
        <v>43983</v>
      </c>
      <c r="J57" s="5" t="str">
        <f>'[1]TCE - ANEXO IV - Preencher'!L66</f>
        <v>26200609554014000121650010000087571604719624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110</v>
      </c>
    </row>
    <row r="58" spans="1:12" s="8" customFormat="1" ht="19.5" customHeight="1">
      <c r="A58" s="3">
        <f>IFERROR(VLOOKUP(B58,'[1]DADOS (OCULTAR)'!$P$3:$R$53,3,0),"")</f>
        <v>9039744000607</v>
      </c>
      <c r="B58" s="4" t="str">
        <f>'[1]TCE - ANEXO IV - Preencher'!C67</f>
        <v>UPA SÃO LOURENÇO DA MATA</v>
      </c>
      <c r="C58" s="4" t="str">
        <f>'[1]TCE - ANEXO IV - Preencher'!E67</f>
        <v>3.99 - Outras despesas com Material de Consumo</v>
      </c>
      <c r="D58" s="3">
        <f>'[1]TCE - ANEXO IV - Preencher'!F67</f>
        <v>9515628000366</v>
      </c>
      <c r="E58" s="5" t="str">
        <f>'[1]TCE - ANEXO IV - Preencher'!G67</f>
        <v>ATACADO DOS PRESENTES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17913</v>
      </c>
      <c r="I58" s="6">
        <f>IF('[1]TCE - ANEXO IV - Preencher'!K67="","",'[1]TCE - ANEXO IV - Preencher'!K67)</f>
        <v>43994</v>
      </c>
      <c r="J58" s="5" t="str">
        <f>'[1]TCE - ANEXO IV - Preencher'!L67</f>
        <v>26200609515628000366650090000179131002443397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185.69</v>
      </c>
    </row>
    <row r="59" spans="1:12" s="8" customFormat="1" ht="19.5" customHeight="1">
      <c r="A59" s="3">
        <f>IFERROR(VLOOKUP(B59,'[1]DADOS (OCULTAR)'!$P$3:$R$53,3,0),"")</f>
        <v>9039744000607</v>
      </c>
      <c r="B59" s="4" t="str">
        <f>'[1]TCE - ANEXO IV - Preencher'!C68</f>
        <v>UPA SÃO LOURENÇO DA MATA</v>
      </c>
      <c r="C59" s="4" t="str">
        <f>'[1]TCE - ANEXO IV - Preencher'!E68</f>
        <v>3.99 - Outras despesas com Material de Consumo</v>
      </c>
      <c r="D59" s="3">
        <f>'[1]TCE - ANEXO IV - Preencher'!F68</f>
        <v>9515628000366</v>
      </c>
      <c r="E59" s="5" t="str">
        <f>'[1]TCE - ANEXO IV - Preencher'!G68</f>
        <v>ATACADO DOS PRESENTES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53157</v>
      </c>
      <c r="I59" s="6">
        <f>IF('[1]TCE - ANEXO IV - Preencher'!K68="","",'[1]TCE - ANEXO IV - Preencher'!K68)</f>
        <v>43998</v>
      </c>
      <c r="J59" s="5" t="str">
        <f>'[1]TCE - ANEXO IV - Preencher'!L68</f>
        <v>26200609515628000366650080000531571002158528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89.85</v>
      </c>
    </row>
    <row r="60" spans="1:12" s="8" customFormat="1" ht="19.5" customHeight="1">
      <c r="A60" s="3">
        <f>IFERROR(VLOOKUP(B60,'[1]DADOS (OCULTAR)'!$P$3:$R$53,3,0),"")</f>
        <v>9039744000607</v>
      </c>
      <c r="B60" s="4" t="str">
        <f>'[1]TCE - ANEXO IV - Preencher'!C69</f>
        <v>UPA SÃO LOURENÇO DA MATA</v>
      </c>
      <c r="C60" s="4" t="str">
        <f>'[1]TCE - ANEXO IV - Preencher'!E69</f>
        <v>3.99 - Outras despesas com Material de Consumo</v>
      </c>
      <c r="D60" s="3">
        <f>'[1]TCE - ANEXO IV - Preencher'!F69</f>
        <v>9515628000366</v>
      </c>
      <c r="E60" s="5" t="str">
        <f>'[1]TCE - ANEXO IV - Preencher'!G69</f>
        <v>ATACADO DOS PRESENTES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000032686</v>
      </c>
      <c r="I60" s="6">
        <f>IF('[1]TCE - ANEXO IV - Preencher'!K69="","",'[1]TCE - ANEXO IV - Preencher'!K69)</f>
        <v>44007</v>
      </c>
      <c r="J60" s="5" t="str">
        <f>'[1]TCE - ANEXO IV - Preencher'!L69</f>
        <v>26200609515628000366550100000326861002025080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20.98</v>
      </c>
    </row>
    <row r="61" spans="1:12" s="8" customFormat="1" ht="19.5" customHeight="1">
      <c r="A61" s="3">
        <f>IFERROR(VLOOKUP(B61,'[1]DADOS (OCULTAR)'!$P$3:$R$53,3,0),"")</f>
        <v>9039744000607</v>
      </c>
      <c r="B61" s="4" t="str">
        <f>'[1]TCE - ANEXO IV - Preencher'!C70</f>
        <v>UPA SÃO LOURENÇO DA MATA</v>
      </c>
      <c r="C61" s="4" t="str">
        <f>'[1]TCE - ANEXO IV - Preencher'!E70</f>
        <v>3.99 - Outras despesas com Material de Consumo</v>
      </c>
      <c r="D61" s="3">
        <f>'[1]TCE - ANEXO IV - Preencher'!F70</f>
        <v>5449628000192</v>
      </c>
      <c r="E61" s="5" t="str">
        <f>'[1]TCE - ANEXO IV - Preencher'!G70</f>
        <v>CONCORDIA ILUMINAÇÃO - LUCIANO RODRIGUES BRECHO -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000000184</v>
      </c>
      <c r="I61" s="6">
        <f>IF('[1]TCE - ANEXO IV - Preencher'!K70="","",'[1]TCE - ANEXO IV - Preencher'!K70)</f>
        <v>44007</v>
      </c>
      <c r="J61" s="5" t="str">
        <f>'[1]TCE - ANEXO IV - Preencher'!L70</f>
        <v>26200605449628000192550010000001841008161218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115.6</v>
      </c>
    </row>
    <row r="62" spans="1:12" s="8" customFormat="1" ht="19.5" customHeight="1">
      <c r="A62" s="3">
        <f>IFERROR(VLOOKUP(B62,'[1]DADOS (OCULTAR)'!$P$3:$R$53,3,0),"")</f>
        <v>9039744000607</v>
      </c>
      <c r="B62" s="4" t="str">
        <f>'[1]TCE - ANEXO IV - Preencher'!C71</f>
        <v>UPA SÃO LOURENÇO DA MATA</v>
      </c>
      <c r="C62" s="4" t="str">
        <f>'[1]TCE - ANEXO IV - Preencher'!E71</f>
        <v>3.99 - Outras despesas com Material de Consumo</v>
      </c>
      <c r="D62" s="3">
        <f>'[1]TCE - ANEXO IV - Preencher'!F71</f>
        <v>6331999000138</v>
      </c>
      <c r="E62" s="5" t="str">
        <f>'[1]TCE - ANEXO IV - Preencher'!G71</f>
        <v>SANDRA KELLY DO NASCIMENTO BATISTA -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000000550</v>
      </c>
      <c r="I62" s="6">
        <f>IF('[1]TCE - ANEXO IV - Preencher'!K71="","",'[1]TCE - ANEXO IV - Preencher'!K71)</f>
        <v>44012</v>
      </c>
      <c r="J62" s="5" t="str">
        <f>'[1]TCE - ANEXO IV - Preencher'!L71</f>
        <v>26200606331999000138550010000005501404654055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293.75</v>
      </c>
    </row>
    <row r="63" spans="1:12" s="8" customFormat="1" ht="19.5" customHeight="1">
      <c r="A63" s="3">
        <f>IFERROR(VLOOKUP(B63,'[1]DADOS (OCULTAR)'!$P$3:$R$53,3,0),"")</f>
        <v>9039744000607</v>
      </c>
      <c r="B63" s="4" t="str">
        <f>'[1]TCE - ANEXO IV - Preencher'!C72</f>
        <v>UPA SÃO LOURENÇO DA MATA</v>
      </c>
      <c r="C63" s="4" t="str">
        <f>'[1]TCE - ANEXO IV - Preencher'!E72</f>
        <v>3.99 - Outras despesas com Material de Consumo</v>
      </c>
      <c r="D63" s="3">
        <f>'[1]TCE - ANEXO IV - Preencher'!F72</f>
        <v>1141468000169</v>
      </c>
      <c r="E63" s="5" t="str">
        <f>'[1]TCE - ANEXO IV - Preencher'!G72</f>
        <v>MEDCALL COM E SERV DE EQUIP MÉDICOS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000000134</v>
      </c>
      <c r="I63" s="6">
        <f>IF('[1]TCE - ANEXO IV - Preencher'!K72="","",'[1]TCE - ANEXO IV - Preencher'!K72)</f>
        <v>44012</v>
      </c>
      <c r="J63" s="5" t="str">
        <f>'[1]TCE - ANEXO IV - Preencher'!L72</f>
        <v>26200601141468000169550010000001341900000006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988.64</v>
      </c>
    </row>
    <row r="64" spans="1:12" s="8" customFormat="1" ht="19.5" customHeight="1">
      <c r="A64" s="3">
        <f>IFERROR(VLOOKUP(B64,'[1]DADOS (OCULTAR)'!$P$3:$R$53,3,0),"")</f>
        <v>9039744000607</v>
      </c>
      <c r="B64" s="4" t="str">
        <f>'[1]TCE - ANEXO IV - Preencher'!C73</f>
        <v>UPA SÃO LOURENÇO DA MATA</v>
      </c>
      <c r="C64" s="4" t="str">
        <f>'[1]TCE - ANEXO IV - Preencher'!E73</f>
        <v>3.99 - Outras despesas com Material de Consumo</v>
      </c>
      <c r="D64" s="3">
        <f>'[1]TCE - ANEXO IV - Preencher'!F73</f>
        <v>30822917000132</v>
      </c>
      <c r="E64" s="5" t="str">
        <f>'[1]TCE - ANEXO IV - Preencher'!G73</f>
        <v>MARCIA TEODOSIO CORTEZ DE SOUZA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000000013</v>
      </c>
      <c r="I64" s="6">
        <f>IF('[1]TCE - ANEXO IV - Preencher'!K73="","",'[1]TCE - ANEXO IV - Preencher'!K73)</f>
        <v>44011</v>
      </c>
      <c r="J64" s="5" t="str">
        <f>'[1]TCE - ANEXO IV - Preencher'!L73</f>
        <v>26200630822917000132550010000000131801150048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80</v>
      </c>
    </row>
    <row r="65" spans="1:12" s="8" customFormat="1" ht="19.5" customHeight="1">
      <c r="A65" s="3">
        <f>IFERROR(VLOOKUP(B65,'[1]DADOS (OCULTAR)'!$P$3:$R$53,3,0),"")</f>
        <v>9039744000607</v>
      </c>
      <c r="B65" s="4" t="str">
        <f>'[1]TCE - ANEXO IV - Preencher'!C74</f>
        <v>UPA SÃO LOURENÇO DA MATA</v>
      </c>
      <c r="C65" s="4" t="str">
        <f>'[1]TCE - ANEXO IV - Preencher'!E74</f>
        <v xml:space="preserve">5.21 - Seguros em geral </v>
      </c>
      <c r="D65" s="3">
        <f>'[1]TCE - ANEXO IV - Preencher'!F74</f>
        <v>61198164000160</v>
      </c>
      <c r="E65" s="5" t="str">
        <f>'[1]TCE - ANEXO IV - Preencher'!G74</f>
        <v>PORTO SEGURO CIA DE SEGUROS GERAIS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X</v>
      </c>
      <c r="I65" s="6">
        <f>IF('[1]TCE - ANEXO IV - Preencher'!K74="","",'[1]TCE - ANEXO IV - Preencher'!K74)</f>
        <v>43990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3550308</v>
      </c>
      <c r="L65" s="7">
        <f>'[1]TCE - ANEXO IV - Preencher'!N74</f>
        <v>683.47</v>
      </c>
    </row>
    <row r="66" spans="1:12" s="8" customFormat="1" ht="19.5" customHeight="1">
      <c r="A66" s="3">
        <f>IFERROR(VLOOKUP(B66,'[1]DADOS (OCULTAR)'!$P$3:$R$53,3,0),"")</f>
        <v>9039744000607</v>
      </c>
      <c r="B66" s="4" t="str">
        <f>'[1]TCE - ANEXO IV - Preencher'!C75</f>
        <v>UPA SÃO LOURENÇO DA MATA</v>
      </c>
      <c r="C66" s="4" t="str">
        <f>'[1]TCE - ANEXO IV - Preencher'!E75</f>
        <v xml:space="preserve">5.21 - Seguros em geral </v>
      </c>
      <c r="D66" s="3">
        <f>'[1]TCE - ANEXO IV - Preencher'!F75</f>
        <v>33054826000192</v>
      </c>
      <c r="E66" s="5" t="str">
        <f>'[1]TCE - ANEXO IV - Preencher'!G75</f>
        <v>EXCELSIOR SEGUROS</v>
      </c>
      <c r="F66" s="5" t="str">
        <f>'[1]TCE - ANEXO IV - Preencher'!H75</f>
        <v>S</v>
      </c>
      <c r="G66" s="5" t="str">
        <f>'[1]TCE - ANEXO IV - Preencher'!I75</f>
        <v>N</v>
      </c>
      <c r="H66" s="5" t="str">
        <f>'[1]TCE - ANEXO IV - Preencher'!J75</f>
        <v>X</v>
      </c>
      <c r="I66" s="6">
        <f>IF('[1]TCE - ANEXO IV - Preencher'!K75="","",'[1]TCE - ANEXO IV - Preencher'!K75)</f>
        <v>43801</v>
      </c>
      <c r="J66" s="5" t="str">
        <f>'[1]TCE - ANEXO IV - Preencher'!L75</f>
        <v>X</v>
      </c>
      <c r="K66" s="5" t="str">
        <f>IF(F66="B",LEFT('[1]TCE - ANEXO IV - Preencher'!M75,2),IF(F66="S",LEFT('[1]TCE - ANEXO IV - Preencher'!M75,7),IF('[1]TCE - ANEXO IV - Preencher'!H75="","")))</f>
        <v>3550308</v>
      </c>
      <c r="L66" s="7">
        <f>'[1]TCE - ANEXO IV - Preencher'!N75</f>
        <v>194.02</v>
      </c>
    </row>
    <row r="67" spans="1:12" s="8" customFormat="1" ht="19.5" customHeight="1">
      <c r="A67" s="3">
        <f>IFERROR(VLOOKUP(B67,'[1]DADOS (OCULTAR)'!$P$3:$R$53,3,0),"")</f>
        <v>9039744000607</v>
      </c>
      <c r="B67" s="4" t="str">
        <f>'[1]TCE - ANEXO IV - Preencher'!C76</f>
        <v>UPA SÃO LOURENÇO DA MATA</v>
      </c>
      <c r="C67" s="4" t="str">
        <f>'[1]TCE - ANEXO IV - Preencher'!E76</f>
        <v>5.99 - Outros Serviços de Terceiros Pessoa Jurídica</v>
      </c>
      <c r="D67" s="3">
        <f>'[1]TCE - ANEXO IV - Preencher'!F76</f>
        <v>8033359000177</v>
      </c>
      <c r="E67" s="5" t="str">
        <f>'[1]TCE - ANEXO IV - Preencher'!G76</f>
        <v>SINDICATO DOS ENFERMEIROS PE</v>
      </c>
      <c r="F67" s="5" t="str">
        <f>'[1]TCE - ANEXO IV - Preencher'!H76</f>
        <v>S</v>
      </c>
      <c r="G67" s="5" t="str">
        <f>'[1]TCE - ANEXO IV - Preencher'!I76</f>
        <v>N</v>
      </c>
      <c r="H67" s="5" t="str">
        <f>'[1]TCE - ANEXO IV - Preencher'!J76</f>
        <v>X</v>
      </c>
      <c r="I67" s="6">
        <f>IF('[1]TCE - ANEXO IV - Preencher'!K76="","",'[1]TCE - ANEXO IV - Preencher'!K76)</f>
        <v>44025</v>
      </c>
      <c r="J67" s="5" t="str">
        <f>'[1]TCE - ANEXO IV - Preencher'!L76</f>
        <v>X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19.91</v>
      </c>
    </row>
    <row r="68" spans="1:12" s="8" customFormat="1" ht="19.5" customHeight="1">
      <c r="A68" s="3">
        <f>IFERROR(VLOOKUP(B68,'[1]DADOS (OCULTAR)'!$P$3:$R$53,3,0),"")</f>
        <v>9039744000607</v>
      </c>
      <c r="B68" s="4" t="str">
        <f>'[1]TCE - ANEXO IV - Preencher'!C77</f>
        <v>UPA SÃO LOURENÇO DA MATA</v>
      </c>
      <c r="C68" s="4" t="str">
        <f>'[1]TCE - ANEXO IV - Preencher'!E77</f>
        <v>5.99 - Outros Serviços de Terceiros Pessoa Jurídica</v>
      </c>
      <c r="D68" s="3">
        <f>'[1]TCE - ANEXO IV - Preencher'!F77</f>
        <v>11010238000114</v>
      </c>
      <c r="E68" s="5" t="str">
        <f>'[1]TCE - ANEXO IV - Preencher'!G77</f>
        <v>SINDICATO DOS MÉDICOS PE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X</v>
      </c>
      <c r="I68" s="6">
        <f>IF('[1]TCE - ANEXO IV - Preencher'!K77="","",'[1]TCE - ANEXO IV - Preencher'!K77)</f>
        <v>44025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115</v>
      </c>
    </row>
    <row r="69" spans="1:12" s="8" customFormat="1" ht="19.5" customHeight="1">
      <c r="A69" s="3">
        <f>IFERROR(VLOOKUP(B69,'[1]DADOS (OCULTAR)'!$P$3:$R$53,3,0),"")</f>
        <v>9039744000607</v>
      </c>
      <c r="B69" s="4" t="str">
        <f>'[1]TCE - ANEXO IV - Preencher'!C78</f>
        <v>UPA SÃO LOURENÇO DA MATA</v>
      </c>
      <c r="C69" s="4" t="str">
        <f>'[1]TCE - ANEXO IV - Preencher'!E78</f>
        <v xml:space="preserve">5.25 - Serviços Bancários </v>
      </c>
      <c r="D69" s="3" t="str">
        <f>'[1]TCE - ANEXO IV - Preencher'!F78</f>
        <v>14.508.652/0001-46</v>
      </c>
      <c r="E69" s="5" t="str">
        <f>'[1]TCE - ANEXO IV - Preencher'!G78</f>
        <v>CAIXA ECONÔMICA FEDERAL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X</v>
      </c>
      <c r="I69" s="6">
        <f>IF('[1]TCE - ANEXO IV - Preencher'!K78="","",'[1]TCE - ANEXO IV - Preencher'!K78)</f>
        <v>44004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2613701</v>
      </c>
      <c r="L69" s="7">
        <f>'[1]TCE - ANEXO IV - Preencher'!N78</f>
        <v>459</v>
      </c>
    </row>
    <row r="70" spans="1:12" s="8" customFormat="1" ht="19.5" customHeight="1">
      <c r="A70" s="3">
        <f>IFERROR(VLOOKUP(B70,'[1]DADOS (OCULTAR)'!$P$3:$R$53,3,0),"")</f>
        <v>9039744000607</v>
      </c>
      <c r="B70" s="4" t="str">
        <f>'[1]TCE - ANEXO IV - Preencher'!C79</f>
        <v>UPA SÃO LOURENÇO DA MATA</v>
      </c>
      <c r="C70" s="4" t="str">
        <f>'[1]TCE - ANEXO IV - Preencher'!E79</f>
        <v xml:space="preserve">5.25 - Serviços Bancários </v>
      </c>
      <c r="D70" s="3" t="str">
        <f>'[1]TCE - ANEXO IV - Preencher'!F79</f>
        <v>14.508.652/0001-46</v>
      </c>
      <c r="E70" s="5" t="str">
        <f>'[1]TCE - ANEXO IV - Preencher'!G79</f>
        <v>CAIXA ECONÔMICA FEDERAL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X</v>
      </c>
      <c r="I70" s="6">
        <f>IF('[1]TCE - ANEXO IV - Preencher'!K79="","",'[1]TCE - ANEXO IV - Preencher'!K79)</f>
        <v>44004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2613701</v>
      </c>
      <c r="L70" s="7">
        <f>'[1]TCE - ANEXO IV - Preencher'!N79</f>
        <v>459</v>
      </c>
    </row>
    <row r="71" spans="1:12" s="8" customFormat="1" ht="19.5" customHeight="1">
      <c r="A71" s="3">
        <f>IFERROR(VLOOKUP(B71,'[1]DADOS (OCULTAR)'!$P$3:$R$53,3,0),"")</f>
        <v>9039744000607</v>
      </c>
      <c r="B71" s="4" t="str">
        <f>'[1]TCE - ANEXO IV - Preencher'!C80</f>
        <v>UPA SÃO LOURENÇO DA MATA</v>
      </c>
      <c r="C71" s="4" t="str">
        <f>'[1]TCE - ANEXO IV - Preencher'!E80</f>
        <v xml:space="preserve">5.25 - Serviços Bancários </v>
      </c>
      <c r="D71" s="3" t="str">
        <f>'[1]TCE - ANEXO IV - Preencher'!F80</f>
        <v>14.508.652/0001-46</v>
      </c>
      <c r="E71" s="5" t="str">
        <f>'[1]TCE - ANEXO IV - Preencher'!G80</f>
        <v>CAIXA ECONÔMICA FEDERAL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X</v>
      </c>
      <c r="I71" s="6">
        <f>IF('[1]TCE - ANEXO IV - Preencher'!K80="","",'[1]TCE - ANEXO IV - Preencher'!K80)</f>
        <v>44012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2613701</v>
      </c>
      <c r="L71" s="7">
        <f>'[1]TCE - ANEXO IV - Preencher'!N80</f>
        <v>430</v>
      </c>
    </row>
    <row r="72" spans="1:12" s="8" customFormat="1" ht="19.5" customHeight="1">
      <c r="A72" s="3">
        <f>IFERROR(VLOOKUP(B72,'[1]DADOS (OCULTAR)'!$P$3:$R$53,3,0),"")</f>
        <v>9039744000607</v>
      </c>
      <c r="B72" s="4" t="str">
        <f>'[1]TCE - ANEXO IV - Preencher'!C81</f>
        <v>UPA SÃO LOURENÇO DA MATA</v>
      </c>
      <c r="C72" s="4" t="str">
        <f>'[1]TCE - ANEXO IV - Preencher'!E81</f>
        <v xml:space="preserve">5.25 - Serviços Bancários </v>
      </c>
      <c r="D72" s="3" t="str">
        <f>'[1]TCE - ANEXO IV - Preencher'!F81</f>
        <v>14.508.652/0001-46</v>
      </c>
      <c r="E72" s="5" t="str">
        <f>'[1]TCE - ANEXO IV - Preencher'!G81</f>
        <v>CAIXA ECONÔMICA FEDERAL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X</v>
      </c>
      <c r="I72" s="6">
        <f>IF('[1]TCE - ANEXO IV - Preencher'!K81="","",'[1]TCE - ANEXO IV - Preencher'!K81)</f>
        <v>44012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2613701</v>
      </c>
      <c r="L72" s="7">
        <f>'[1]TCE - ANEXO IV - Preencher'!N81</f>
        <v>212</v>
      </c>
    </row>
    <row r="73" spans="1:12" s="8" customFormat="1" ht="19.5" customHeight="1">
      <c r="A73" s="3">
        <f>IFERROR(VLOOKUP(B73,'[1]DADOS (OCULTAR)'!$P$3:$R$53,3,0),"")</f>
        <v>9039744000607</v>
      </c>
      <c r="B73" s="4" t="str">
        <f>'[1]TCE - ANEXO IV - Preencher'!C82</f>
        <v>UPA SÃO LOURENÇO DA MATA</v>
      </c>
      <c r="C73" s="4" t="str">
        <f>'[1]TCE - ANEXO IV - Preencher'!E82</f>
        <v>5.9 - Telefonia Móvel</v>
      </c>
      <c r="D73" s="3">
        <f>'[1]TCE - ANEXO IV - Preencher'!F82</f>
        <v>2421421001355</v>
      </c>
      <c r="E73" s="5" t="str">
        <f>'[1]TCE - ANEXO IV - Preencher'!G82</f>
        <v>TIM CELULAR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4271300555</v>
      </c>
      <c r="I73" s="6">
        <f>IF('[1]TCE - ANEXO IV - Preencher'!K82="","",'[1]TCE - ANEXO IV - Preencher'!K82)</f>
        <v>43996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300.35000000000002</v>
      </c>
    </row>
    <row r="74" spans="1:12" s="8" customFormat="1" ht="19.5" customHeight="1">
      <c r="A74" s="3">
        <f>IFERROR(VLOOKUP(B74,'[1]DADOS (OCULTAR)'!$P$3:$R$53,3,0),"")</f>
        <v>9039744000607</v>
      </c>
      <c r="B74" s="4" t="str">
        <f>'[1]TCE - ANEXO IV - Preencher'!C83</f>
        <v>UPA SÃO LOURENÇO DA MATA</v>
      </c>
      <c r="C74" s="4" t="str">
        <f>'[1]TCE - ANEXO IV - Preencher'!E83</f>
        <v>5.18 - Teledonia Fixa</v>
      </c>
      <c r="D74" s="3">
        <f>'[1]TCE - ANEXO IV - Preencher'!F83</f>
        <v>3423730000193</v>
      </c>
      <c r="E74" s="5" t="str">
        <f>'[1]TCE - ANEXO IV - Preencher'!G83</f>
        <v>SMART TELECOMUNICAÇÕES E SERVIÇOS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319756567</v>
      </c>
      <c r="I74" s="6">
        <f>IF('[1]TCE - ANEXO IV - Preencher'!K83="","",'[1]TCE - ANEXO IV - Preencher'!K83)</f>
        <v>43994</v>
      </c>
      <c r="J74" s="5" t="str">
        <f>'[1]TCE - ANEXO IV - Preencher'!L83</f>
        <v>X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860.09</v>
      </c>
    </row>
    <row r="75" spans="1:12" s="8" customFormat="1" ht="19.5" customHeight="1">
      <c r="A75" s="3">
        <f>IFERROR(VLOOKUP(B75,'[1]DADOS (OCULTAR)'!$P$3:$R$53,3,0),"")</f>
        <v>9039744000607</v>
      </c>
      <c r="B75" s="4" t="str">
        <f>'[1]TCE - ANEXO IV - Preencher'!C84</f>
        <v>UPA SÃO LOURENÇO DA MATA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COMPESA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X</v>
      </c>
      <c r="I75" s="6">
        <f>IF('[1]TCE - ANEXO IV - Preencher'!K84="","",'[1]TCE - ANEXO IV - Preencher'!K84)</f>
        <v>44033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2247.67</v>
      </c>
    </row>
    <row r="76" spans="1:12" s="8" customFormat="1" ht="19.5" customHeight="1">
      <c r="A76" s="3">
        <f>IFERROR(VLOOKUP(B76,'[1]DADOS (OCULTAR)'!$P$3:$R$53,3,0),"")</f>
        <v>9039744000607</v>
      </c>
      <c r="B76" s="4" t="str">
        <f>'[1]TCE - ANEXO IV - Preencher'!C85</f>
        <v>UPA SÃO LOURENÇO DA MATA</v>
      </c>
      <c r="C76" s="4" t="str">
        <f>'[1]TCE - ANEXO IV - Preencher'!E85</f>
        <v>5.13 - Água e Esgoto</v>
      </c>
      <c r="D76" s="3">
        <f>'[1]TCE - ANEXO IV - Preencher'!F85</f>
        <v>3231824000160</v>
      </c>
      <c r="E76" s="5" t="str">
        <f>'[1]TCE - ANEXO IV - Preencher'!G85</f>
        <v>RENATA KELLY VEIGA DE MIRANDA HENRIQUES - ME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000000814</v>
      </c>
      <c r="I76" s="6">
        <f>IF('[1]TCE - ANEXO IV - Preencher'!K85="","",'[1]TCE - ANEXO IV - Preencher'!K85)</f>
        <v>44012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2613701</v>
      </c>
      <c r="L76" s="7">
        <f>'[1]TCE - ANEXO IV - Preencher'!N85</f>
        <v>1050</v>
      </c>
    </row>
    <row r="77" spans="1:12" s="8" customFormat="1" ht="19.5" customHeight="1">
      <c r="A77" s="3">
        <f>IFERROR(VLOOKUP(B77,'[1]DADOS (OCULTAR)'!$P$3:$R$53,3,0),"")</f>
        <v>9039744000607</v>
      </c>
      <c r="B77" s="4" t="str">
        <f>'[1]TCE - ANEXO IV - Preencher'!C86</f>
        <v>UPA SÃO LOURENÇO DA MATA</v>
      </c>
      <c r="C77" s="4" t="str">
        <f>'[1]TCE - ANEXO IV - Preencher'!E86</f>
        <v>5.12 - Energia Elétrica</v>
      </c>
      <c r="D77" s="3">
        <f>'[1]TCE - ANEXO IV - Preencher'!F86</f>
        <v>10572048000128</v>
      </c>
      <c r="E77" s="5" t="str">
        <f>'[1]TCE - ANEXO IV - Preencher'!G86</f>
        <v>COMPANHIA ENERGÉTICA DE PERNAMBUCO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113690822</v>
      </c>
      <c r="I77" s="6">
        <f>IF('[1]TCE - ANEXO IV - Preencher'!K86="","",'[1]TCE - ANEXO IV - Preencher'!K86)</f>
        <v>44005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11538.38</v>
      </c>
    </row>
    <row r="78" spans="1:12" s="8" customFormat="1" ht="19.5" customHeight="1">
      <c r="A78" s="3">
        <f>IFERROR(VLOOKUP(B78,'[1]DADOS (OCULTAR)'!$P$3:$R$53,3,0),"")</f>
        <v>9039744000607</v>
      </c>
      <c r="B78" s="4" t="str">
        <f>'[1]TCE - ANEXO IV - Preencher'!C87</f>
        <v>UPA SÃO LOURENÇO DA MATA</v>
      </c>
      <c r="C78" s="4" t="str">
        <f>'[1]TCE - ANEXO IV - Preencher'!E87</f>
        <v>5.3 - Locação de Máquinas e Equipamentos</v>
      </c>
      <c r="D78" s="3">
        <f>'[1]TCE - ANEXO IV - Preencher'!F87</f>
        <v>6983851000188</v>
      </c>
      <c r="E78" s="5" t="str">
        <f>'[1]TCE - ANEXO IV - Preencher'!G87</f>
        <v>ACR COMERCIAL LTDA - EPP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101/2020</v>
      </c>
      <c r="I78" s="6">
        <f>IF('[1]TCE - ANEXO IV - Preencher'!K87="","",'[1]TCE - ANEXO IV - Preencher'!K87)</f>
        <v>44012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90</v>
      </c>
    </row>
    <row r="79" spans="1:12" s="8" customFormat="1" ht="19.5" customHeight="1">
      <c r="A79" s="3">
        <f>IFERROR(VLOOKUP(B79,'[1]DADOS (OCULTAR)'!$P$3:$R$53,3,0),"")</f>
        <v>9039744000607</v>
      </c>
      <c r="B79" s="4" t="str">
        <f>'[1]TCE - ANEXO IV - Preencher'!C88</f>
        <v>UPA SÃO LOURENÇO DA MATA</v>
      </c>
      <c r="C79" s="4" t="str">
        <f>'[1]TCE - ANEXO IV - Preencher'!E88</f>
        <v>5.3 - Locação de Máquinas e Equipamentos</v>
      </c>
      <c r="D79" s="3">
        <f>'[1]TCE - ANEXO IV - Preencher'!F88</f>
        <v>9014387000100</v>
      </c>
      <c r="E79" s="5" t="str">
        <f>'[1]TCE - ANEXO IV - Preencher'!G88</f>
        <v xml:space="preserve">COMPLETA SERVIÇOS DE AR CONDICIONADO E LOCAÇÃO LTDA 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0067</v>
      </c>
      <c r="I79" s="6">
        <f>IF('[1]TCE - ANEXO IV - Preencher'!K88="","",'[1]TCE - ANEXO IV - Preencher'!K88)</f>
        <v>43983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260</v>
      </c>
    </row>
    <row r="80" spans="1:12" s="8" customFormat="1" ht="19.5" customHeight="1">
      <c r="A80" s="3">
        <f>IFERROR(VLOOKUP(B80,'[1]DADOS (OCULTAR)'!$P$3:$R$53,3,0),"")</f>
        <v>9039744000607</v>
      </c>
      <c r="B80" s="4" t="str">
        <f>'[1]TCE - ANEXO IV - Preencher'!C89</f>
        <v>UPA SÃO LOURENÇO DA MATA</v>
      </c>
      <c r="C80" s="4" t="str">
        <f>'[1]TCE - ANEXO IV - Preencher'!E89</f>
        <v>5.3 - Locação de Máquinas e Equipamentos</v>
      </c>
      <c r="D80" s="3">
        <f>'[1]TCE - ANEXO IV - Preencher'!F89</f>
        <v>14543772000184</v>
      </c>
      <c r="E80" s="5" t="str">
        <f>'[1]TCE - ANEXO IV - Preencher'!G89</f>
        <v>BRAVO LOCAÇÃO DE MÁQUINAS E EQUIPAMENTOS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5184</v>
      </c>
      <c r="I80" s="6">
        <f>IF('[1]TCE - ANEXO IV - Preencher'!K89="","",'[1]TCE - ANEXO IV - Preencher'!K89)</f>
        <v>44013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1600</v>
      </c>
    </row>
    <row r="81" spans="1:12" s="8" customFormat="1" ht="19.5" customHeight="1">
      <c r="A81" s="3">
        <f>IFERROR(VLOOKUP(B81,'[1]DADOS (OCULTAR)'!$P$3:$R$53,3,0),"")</f>
        <v>9039744000607</v>
      </c>
      <c r="B81" s="4" t="str">
        <f>'[1]TCE - ANEXO IV - Preencher'!C90</f>
        <v>UPA SÃO LOURENÇO DA MATA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 LOC. COM. E SERV.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02886</v>
      </c>
      <c r="I81" s="6">
        <f>IF('[1]TCE - ANEXO IV - Preencher'!K90="","",'[1]TCE - ANEXO IV - Preencher'!K90)</f>
        <v>44019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1621.76</v>
      </c>
    </row>
    <row r="82" spans="1:12" s="8" customFormat="1" ht="19.5" customHeight="1">
      <c r="A82" s="3">
        <f>IFERROR(VLOOKUP(B82,'[1]DADOS (OCULTAR)'!$P$3:$R$53,3,0),"")</f>
        <v>9039744000607</v>
      </c>
      <c r="B82" s="4" t="str">
        <f>'[1]TCE - ANEXO IV - Preencher'!C91</f>
        <v>UPA SÃO LOURENÇO DA MATA</v>
      </c>
      <c r="C82" s="4" t="str">
        <f>'[1]TCE - ANEXO IV - Preencher'!E91</f>
        <v>5.1 - Locação de Equipamentos Médicos-Hospitalares</v>
      </c>
      <c r="D82" s="3">
        <f>'[1]TCE - ANEXO IV - Preencher'!F91</f>
        <v>331788002405</v>
      </c>
      <c r="E82" s="5" t="str">
        <f>'[1]TCE - ANEXO IV - Preencher'!G91</f>
        <v>AIR LIQUIDE BRASIL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0039151</v>
      </c>
      <c r="I82" s="6">
        <f>IF('[1]TCE - ANEXO IV - Preencher'!K91="","",'[1]TCE - ANEXO IV - Preencher'!K91)</f>
        <v>44007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2602902</v>
      </c>
      <c r="L82" s="7">
        <f>'[1]TCE - ANEXO IV - Preencher'!N91</f>
        <v>2606.36</v>
      </c>
    </row>
    <row r="83" spans="1:12" s="8" customFormat="1" ht="19.5" customHeight="1">
      <c r="A83" s="3">
        <f>IFERROR(VLOOKUP(B83,'[1]DADOS (OCULTAR)'!$P$3:$R$53,3,0),"")</f>
        <v>9039744000607</v>
      </c>
      <c r="B83" s="4" t="str">
        <f>'[1]TCE - ANEXO IV - Preencher'!C92</f>
        <v>UPA SÃO LOURENÇO DA MATA</v>
      </c>
      <c r="C83" s="4" t="str">
        <f>'[1]TCE - ANEXO IV - Preencher'!E92</f>
        <v>5.1 - Locação de Equipamentos Médicos-Hospitalares</v>
      </c>
      <c r="D83" s="3">
        <f>'[1]TCE - ANEXO IV - Preencher'!F92</f>
        <v>24380578002041</v>
      </c>
      <c r="E83" s="5" t="str">
        <f>'[1]TCE - ANEXO IV - Preencher'!G92</f>
        <v>WHITE MARTINS GASES INDUSTRIAIS NE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126852</v>
      </c>
      <c r="I83" s="6">
        <f>IF('[1]TCE - ANEXO IV - Preencher'!K92="","",'[1]TCE - ANEXO IV - Preencher'!K92)</f>
        <v>43988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603.33000000000004</v>
      </c>
    </row>
    <row r="84" spans="1:12" s="8" customFormat="1" ht="19.5" customHeight="1">
      <c r="A84" s="3">
        <f>IFERROR(VLOOKUP(B84,'[1]DADOS (OCULTAR)'!$P$3:$R$53,3,0),"")</f>
        <v>9039744000607</v>
      </c>
      <c r="B84" s="4" t="str">
        <f>'[1]TCE - ANEXO IV - Preencher'!C93</f>
        <v>UPA SÃO LOURENÇO DA MATA</v>
      </c>
      <c r="C84" s="4" t="str">
        <f>'[1]TCE - ANEXO IV - Preencher'!E93</f>
        <v>4.99 - Outros Serviços de Terceiros Pessoa Física</v>
      </c>
      <c r="D84" s="3">
        <f>'[1]TCE - ANEXO IV - Preencher'!F93</f>
        <v>9039744000607</v>
      </c>
      <c r="E84" s="5" t="str">
        <f>'[1]TCE - ANEXO IV - Preencher'!G93</f>
        <v>FUNDO FIXO</v>
      </c>
      <c r="F84" s="5" t="str">
        <f>'[1]TCE - ANEXO IV - Preencher'!H93</f>
        <v>B</v>
      </c>
      <c r="G84" s="5" t="str">
        <f>'[1]TCE - ANEXO IV - Preencher'!I93</f>
        <v>N</v>
      </c>
      <c r="H84" s="5" t="str">
        <f>'[1]TCE - ANEXO IV - Preencher'!J93</f>
        <v>X</v>
      </c>
      <c r="I84" s="6">
        <f>IF('[1]TCE - ANEXO IV - Preencher'!K93="","",'[1]TCE - ANEXO IV - Preencher'!K93)</f>
        <v>44000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15.8</v>
      </c>
    </row>
    <row r="85" spans="1:12" s="8" customFormat="1" ht="19.5" customHeight="1">
      <c r="A85" s="3">
        <f>IFERROR(VLOOKUP(B85,'[1]DADOS (OCULTAR)'!$P$3:$R$53,3,0),"")</f>
        <v>9039744000607</v>
      </c>
      <c r="B85" s="4" t="str">
        <f>'[1]TCE - ANEXO IV - Preencher'!C94</f>
        <v>UPA SÃO LOURENÇO DA MATA</v>
      </c>
      <c r="C85" s="4" t="str">
        <f>'[1]TCE - ANEXO IV - Preencher'!E94</f>
        <v>5.99 - Outros Serviços de Terceiros Pessoa Jurídica</v>
      </c>
      <c r="D85" s="3">
        <f>'[1]TCE - ANEXO IV - Preencher'!F94</f>
        <v>9039744000607</v>
      </c>
      <c r="E85" s="5" t="str">
        <f>'[1]TCE - ANEXO IV - Preencher'!G94</f>
        <v>JUROS INSS</v>
      </c>
      <c r="F85" s="5" t="str">
        <f>'[1]TCE - ANEXO IV - Preencher'!H94</f>
        <v>S</v>
      </c>
      <c r="G85" s="5" t="str">
        <f>'[1]TCE - ANEXO IV - Preencher'!I94</f>
        <v>N</v>
      </c>
      <c r="H85" s="5" t="str">
        <f>'[1]TCE - ANEXO IV - Preencher'!J94</f>
        <v>X</v>
      </c>
      <c r="I85" s="6">
        <f>IF('[1]TCE - ANEXO IV - Preencher'!K94="","",'[1]TCE - ANEXO IV - Preencher'!K94)</f>
        <v>44001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2613701</v>
      </c>
      <c r="L85" s="7">
        <f>'[1]TCE - ANEXO IV - Preencher'!N94</f>
        <v>18.440000000000001</v>
      </c>
    </row>
    <row r="86" spans="1:12" s="8" customFormat="1" ht="19.5" customHeight="1">
      <c r="A86" s="3">
        <f>IFERROR(VLOOKUP(B86,'[1]DADOS (OCULTAR)'!$P$3:$R$53,3,0),"")</f>
        <v>9039744000607</v>
      </c>
      <c r="B86" s="4" t="str">
        <f>'[1]TCE - ANEXO IV - Preencher'!C95</f>
        <v>UPA SÃO LOURENÇO DA MATA</v>
      </c>
      <c r="C86" s="4" t="str">
        <f>'[1]TCE - ANEXO IV - Preencher'!E95</f>
        <v>5.16 - Serviços Médico-Hospitalares, Odotonlógia e Laboratoriais</v>
      </c>
      <c r="D86" s="3">
        <f>'[1]TCE - ANEXO IV - Preencher'!F95</f>
        <v>4539279017374</v>
      </c>
      <c r="E86" s="5" t="str">
        <f>'[1]TCE - ANEXO IV - Preencher'!G95</f>
        <v>CIENTIFICALAB PRODUTOS LABORATORIAIS E SISTEMAS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00000058</v>
      </c>
      <c r="I86" s="6">
        <f>IF('[1]TCE - ANEXO IV - Preencher'!K95="","",'[1]TCE - ANEXO IV - Preencher'!K95)</f>
        <v>44011</v>
      </c>
      <c r="J86" s="5" t="str">
        <f>'[1]TCE - ANEXO IV - Preencher'!L95</f>
        <v>X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9222.82</v>
      </c>
    </row>
    <row r="87" spans="1:12" s="8" customFormat="1" ht="19.5" customHeight="1">
      <c r="A87" s="3">
        <f>IFERROR(VLOOKUP(B87,'[1]DADOS (OCULTAR)'!$P$3:$R$53,3,0),"")</f>
        <v>9039744000607</v>
      </c>
      <c r="B87" s="4" t="str">
        <f>'[1]TCE - ANEXO IV - Preencher'!C96</f>
        <v>UPA SÃO LOURENÇO DA MATA</v>
      </c>
      <c r="C87" s="4" t="str">
        <f>'[1]TCE - ANEXO IV - Preencher'!E96</f>
        <v>5.8 - Locação de Veículos Automotores</v>
      </c>
      <c r="D87" s="3">
        <f>'[1]TCE - ANEXO IV - Preencher'!F96</f>
        <v>29932922000119</v>
      </c>
      <c r="E87" s="5" t="str">
        <f>'[1]TCE - ANEXO IV - Preencher'!G96</f>
        <v>MEDLIFE LOCAÇÃO DE MÁQUINAS E EQUIPAMENTOS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172</v>
      </c>
      <c r="I87" s="6">
        <f>IF('[1]TCE - ANEXO IV - Preencher'!K96="","",'[1]TCE - ANEXO IV - Preencher'!K96)</f>
        <v>44000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950</v>
      </c>
    </row>
    <row r="88" spans="1:12" s="8" customFormat="1" ht="19.5" customHeight="1">
      <c r="A88" s="3">
        <f>IFERROR(VLOOKUP(B88,'[1]DADOS (OCULTAR)'!$P$3:$R$53,3,0),"")</f>
        <v>9039744000607</v>
      </c>
      <c r="B88" s="4" t="str">
        <f>'[1]TCE - ANEXO IV - Preencher'!C97</f>
        <v>UPA SÃO LOURENÇO DA MATA</v>
      </c>
      <c r="C88" s="4" t="str">
        <f>'[1]TCE - ANEXO IV - Preencher'!E97</f>
        <v>5.8 - Locação de Veículos Automotores</v>
      </c>
      <c r="D88" s="3">
        <f>'[1]TCE - ANEXO IV - Preencher'!F97</f>
        <v>24100108000114</v>
      </c>
      <c r="E88" s="5" t="str">
        <f>'[1]TCE - ANEXO IV - Preencher'!G97</f>
        <v>SILVIO TOMAZ GONÇALVES BOTELHO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000000065</v>
      </c>
      <c r="I88" s="6">
        <f>IF('[1]TCE - ANEXO IV - Preencher'!K97="","",'[1]TCE - ANEXO IV - Preencher'!K97)</f>
        <v>43999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11200</v>
      </c>
    </row>
    <row r="89" spans="1:12" s="8" customFormat="1" ht="19.5" customHeight="1">
      <c r="A89" s="3">
        <f>IFERROR(VLOOKUP(B89,'[1]DADOS (OCULTAR)'!$P$3:$R$53,3,0),"")</f>
        <v>9039744000607</v>
      </c>
      <c r="B89" s="4" t="str">
        <f>'[1]TCE - ANEXO IV - Preencher'!C98</f>
        <v>UPA SÃO LOURENÇO DA MATA</v>
      </c>
      <c r="C89" s="4" t="str">
        <f>'[1]TCE - ANEXO IV - Preencher'!E98</f>
        <v xml:space="preserve">4.6 - Serviços Médicos, Odontológico e Farmacêutocos </v>
      </c>
      <c r="D89" s="3">
        <f>'[1]TCE - ANEXO IV - Preencher'!F98</f>
        <v>9173401404</v>
      </c>
      <c r="E89" s="5" t="str">
        <f>'[1]TCE - ANEXO IV - Preencher'!G98</f>
        <v>ANDREZA LIMDA FERNANDES PEREIRA GOMES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>
        <f>IF('[1]TCE - ANEXO IV - Preencher'!K98="","",'[1]TCE - ANEXO IV - Preencher'!K98)</f>
        <v>44020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4599.99</v>
      </c>
    </row>
    <row r="90" spans="1:12" s="8" customFormat="1" ht="19.5" customHeight="1">
      <c r="A90" s="3">
        <f>IFERROR(VLOOKUP(B90,'[1]DADOS (OCULTAR)'!$P$3:$R$53,3,0),"")</f>
        <v>9039744000607</v>
      </c>
      <c r="B90" s="4" t="str">
        <f>'[1]TCE - ANEXO IV - Preencher'!C99</f>
        <v>UPA SÃO LOURENÇO DA MATA</v>
      </c>
      <c r="C90" s="4" t="str">
        <f>'[1]TCE - ANEXO IV - Preencher'!E99</f>
        <v xml:space="preserve">4.6 - Serviços Médicos, Odontológico e Farmacêutocos </v>
      </c>
      <c r="D90" s="3">
        <f>'[1]TCE - ANEXO IV - Preencher'!F99</f>
        <v>6341380496</v>
      </c>
      <c r="E90" s="5" t="str">
        <f>'[1]TCE - ANEXO IV - Preencher'!G99</f>
        <v>BRUCE KLEBER FRUTUOSO MAIA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X</v>
      </c>
      <c r="I90" s="6">
        <f>IF('[1]TCE - ANEXO IV - Preencher'!K99="","",'[1]TCE - ANEXO IV - Preencher'!K99)</f>
        <v>44020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13933.31</v>
      </c>
    </row>
    <row r="91" spans="1:12" s="8" customFormat="1" ht="19.5" customHeight="1">
      <c r="A91" s="3">
        <f>IFERROR(VLOOKUP(B91,'[1]DADOS (OCULTAR)'!$P$3:$R$53,3,0),"")</f>
        <v>9039744000607</v>
      </c>
      <c r="B91" s="4" t="str">
        <f>'[1]TCE - ANEXO IV - Preencher'!C100</f>
        <v>UPA SÃO LOURENÇO DA MATA</v>
      </c>
      <c r="C91" s="4" t="str">
        <f>'[1]TCE - ANEXO IV - Preencher'!E100</f>
        <v xml:space="preserve">4.6 - Serviços Médicos, Odontológico e Farmacêutocos </v>
      </c>
      <c r="D91" s="3">
        <f>'[1]TCE - ANEXO IV - Preencher'!F100</f>
        <v>10092499406</v>
      </c>
      <c r="E91" s="5" t="str">
        <f>'[1]TCE - ANEXO IV - Preencher'!G100</f>
        <v>BRUNA GONÇALVES DOS SANTOS OLIVEIRA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X</v>
      </c>
      <c r="I91" s="6">
        <f>IF('[1]TCE - ANEXO IV - Preencher'!K100="","",'[1]TCE - ANEXO IV - Preencher'!K100)</f>
        <v>44020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1666.67</v>
      </c>
    </row>
    <row r="92" spans="1:12" s="8" customFormat="1" ht="19.5" customHeight="1">
      <c r="A92" s="3">
        <f>IFERROR(VLOOKUP(B92,'[1]DADOS (OCULTAR)'!$P$3:$R$53,3,0),"")</f>
        <v>9039744000607</v>
      </c>
      <c r="B92" s="4" t="str">
        <f>'[1]TCE - ANEXO IV - Preencher'!C101</f>
        <v>UPA SÃO LOURENÇO DA MATA</v>
      </c>
      <c r="C92" s="4" t="str">
        <f>'[1]TCE - ANEXO IV - Preencher'!E101</f>
        <v xml:space="preserve">4.6 - Serviços Médicos, Odontológico e Farmacêutocos </v>
      </c>
      <c r="D92" s="3">
        <f>'[1]TCE - ANEXO IV - Preencher'!F101</f>
        <v>11207103403</v>
      </c>
      <c r="E92" s="5" t="str">
        <f>'[1]TCE - ANEXO IV - Preencher'!G101</f>
        <v>DANIELA SARAIVA ALVES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X</v>
      </c>
      <c r="I92" s="6">
        <f>IF('[1]TCE - ANEXO IV - Preencher'!K101="","",'[1]TCE - ANEXO IV - Preencher'!K101)</f>
        <v>44020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1533.33</v>
      </c>
    </row>
    <row r="93" spans="1:12" s="8" customFormat="1" ht="19.5" customHeight="1">
      <c r="A93" s="3">
        <f>IFERROR(VLOOKUP(B93,'[1]DADOS (OCULTAR)'!$P$3:$R$53,3,0),"")</f>
        <v>9039744000607</v>
      </c>
      <c r="B93" s="4" t="str">
        <f>'[1]TCE - ANEXO IV - Preencher'!C102</f>
        <v>UPA SÃO LOURENÇO DA MATA</v>
      </c>
      <c r="C93" s="4" t="str">
        <f>'[1]TCE - ANEXO IV - Preencher'!E102</f>
        <v xml:space="preserve">4.6 - Serviços Médicos, Odontológico e Farmacêutocos </v>
      </c>
      <c r="D93" s="3">
        <f>'[1]TCE - ANEXO IV - Preencher'!F102</f>
        <v>11530587662</v>
      </c>
      <c r="E93" s="5" t="str">
        <f>'[1]TCE - ANEXO IV - Preencher'!G102</f>
        <v>GEOVANE GOMES SILVA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X</v>
      </c>
      <c r="I93" s="6">
        <f>IF('[1]TCE - ANEXO IV - Preencher'!K102="","",'[1]TCE - ANEXO IV - Preencher'!K102)</f>
        <v>44020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2600054</v>
      </c>
      <c r="L93" s="7">
        <f>'[1]TCE - ANEXO IV - Preencher'!N102</f>
        <v>8200.01</v>
      </c>
    </row>
    <row r="94" spans="1:12" s="8" customFormat="1" ht="19.5" customHeight="1">
      <c r="A94" s="3">
        <f>IFERROR(VLOOKUP(B94,'[1]DADOS (OCULTAR)'!$P$3:$R$53,3,0),"")</f>
        <v>9039744000607</v>
      </c>
      <c r="B94" s="4" t="str">
        <f>'[1]TCE - ANEXO IV - Preencher'!C103</f>
        <v>UPA SÃO LOURENÇO DA MATA</v>
      </c>
      <c r="C94" s="4" t="str">
        <f>'[1]TCE - ANEXO IV - Preencher'!E103</f>
        <v xml:space="preserve">4.6 - Serviços Médicos, Odontológico e Farmacêutocos </v>
      </c>
      <c r="D94" s="3">
        <f>'[1]TCE - ANEXO IV - Preencher'!F103</f>
        <v>7890520409</v>
      </c>
      <c r="E94" s="5" t="str">
        <f>'[1]TCE - ANEXO IV - Preencher'!G103</f>
        <v>GUSTAVO CAUÊ SILVA BOTELHO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X</v>
      </c>
      <c r="I94" s="6">
        <f>IF('[1]TCE - ANEXO IV - Preencher'!K103="","",'[1]TCE - ANEXO IV - Preencher'!K103)</f>
        <v>44020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3066.66</v>
      </c>
    </row>
    <row r="95" spans="1:12" s="8" customFormat="1" ht="19.5" customHeight="1">
      <c r="A95" s="3">
        <f>IFERROR(VLOOKUP(B95,'[1]DADOS (OCULTAR)'!$P$3:$R$53,3,0),"")</f>
        <v>9039744000607</v>
      </c>
      <c r="B95" s="4" t="str">
        <f>'[1]TCE - ANEXO IV - Preencher'!C104</f>
        <v>UPA SÃO LOURENÇO DA MATA</v>
      </c>
      <c r="C95" s="4" t="str">
        <f>'[1]TCE - ANEXO IV - Preencher'!E104</f>
        <v xml:space="preserve">4.6 - Serviços Médicos, Odontológico e Farmacêutocos </v>
      </c>
      <c r="D95" s="3">
        <f>'[1]TCE - ANEXO IV - Preencher'!F104</f>
        <v>10188176462</v>
      </c>
      <c r="E95" s="5" t="str">
        <f>'[1]TCE - ANEXO IV - Preencher'!G104</f>
        <v>LORENA LEITE CALUMBI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X</v>
      </c>
      <c r="I95" s="6">
        <f>IF('[1]TCE - ANEXO IV - Preencher'!K104="","",'[1]TCE - ANEXO IV - Preencher'!K104)</f>
        <v>44020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520</v>
      </c>
    </row>
    <row r="96" spans="1:12" s="8" customFormat="1" ht="19.5" customHeight="1">
      <c r="A96" s="3">
        <f>IFERROR(VLOOKUP(B96,'[1]DADOS (OCULTAR)'!$P$3:$R$53,3,0),"")</f>
        <v>9039744000607</v>
      </c>
      <c r="B96" s="4" t="str">
        <f>'[1]TCE - ANEXO IV - Preencher'!C105</f>
        <v>UPA SÃO LOURENÇO DA MATA</v>
      </c>
      <c r="C96" s="4" t="str">
        <f>'[1]TCE - ANEXO IV - Preencher'!E105</f>
        <v xml:space="preserve">4.6 - Serviços Médicos, Odontológico e Farmacêutocos </v>
      </c>
      <c r="D96" s="3">
        <f>'[1]TCE - ANEXO IV - Preencher'!F105</f>
        <v>11258426447</v>
      </c>
      <c r="E96" s="5" t="str">
        <f>'[1]TCE - ANEXO IV - Preencher'!G105</f>
        <v>NATALIA DE SOUTO LEITE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X</v>
      </c>
      <c r="I96" s="6">
        <f>IF('[1]TCE - ANEXO IV - Preencher'!K105="","",'[1]TCE - ANEXO IV - Preencher'!K105)</f>
        <v>44020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3066.66</v>
      </c>
    </row>
    <row r="97" spans="1:12" s="8" customFormat="1" ht="19.5" customHeight="1">
      <c r="A97" s="3">
        <f>IFERROR(VLOOKUP(B97,'[1]DADOS (OCULTAR)'!$P$3:$R$53,3,0),"")</f>
        <v>9039744000607</v>
      </c>
      <c r="B97" s="4" t="str">
        <f>'[1]TCE - ANEXO IV - Preencher'!C106</f>
        <v>UPA SÃO LOURENÇO DA MATA</v>
      </c>
      <c r="C97" s="4" t="str">
        <f>'[1]TCE - ANEXO IV - Preencher'!E106</f>
        <v xml:space="preserve">4.6 - Serviços Médicos, Odontológico e Farmacêutocos </v>
      </c>
      <c r="D97" s="3">
        <f>'[1]TCE - ANEXO IV - Preencher'!F106</f>
        <v>2588136362</v>
      </c>
      <c r="E97" s="5" t="str">
        <f>'[1]TCE - ANEXO IV - Preencher'!G106</f>
        <v>PEDRO WALER FEITOSA MARTINS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X</v>
      </c>
      <c r="I97" s="6">
        <f>IF('[1]TCE - ANEXO IV - Preencher'!K106="","",'[1]TCE - ANEXO IV - Preencher'!K106)</f>
        <v>44020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2307304</v>
      </c>
      <c r="L97" s="7">
        <f>'[1]TCE - ANEXO IV - Preencher'!N106</f>
        <v>1533.33</v>
      </c>
    </row>
    <row r="98" spans="1:12" s="8" customFormat="1" ht="19.5" customHeight="1">
      <c r="A98" s="3">
        <f>IFERROR(VLOOKUP(B98,'[1]DADOS (OCULTAR)'!$P$3:$R$53,3,0),"")</f>
        <v>9039744000607</v>
      </c>
      <c r="B98" s="4" t="str">
        <f>'[1]TCE - ANEXO IV - Preencher'!C107</f>
        <v>UPA SÃO LOURENÇO DA MATA</v>
      </c>
      <c r="C98" s="4" t="str">
        <f>'[1]TCE - ANEXO IV - Preencher'!E107</f>
        <v xml:space="preserve">4.6 - Serviços Médicos, Odontológico e Farmacêutocos </v>
      </c>
      <c r="D98" s="3">
        <f>'[1]TCE - ANEXO IV - Preencher'!F107</f>
        <v>2582779393</v>
      </c>
      <c r="E98" s="5" t="str">
        <f>'[1]TCE - ANEXO IV - Preencher'!G107</f>
        <v>THALYTA RODRIGUES DANTAS SILVA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X</v>
      </c>
      <c r="I98" s="6">
        <f>IF('[1]TCE - ANEXO IV - Preencher'!K107="","",'[1]TCE - ANEXO IV - Preencher'!K107)</f>
        <v>44020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3066.66</v>
      </c>
    </row>
    <row r="99" spans="1:12" s="8" customFormat="1" ht="19.5" customHeight="1">
      <c r="A99" s="3">
        <f>IFERROR(VLOOKUP(B99,'[1]DADOS (OCULTAR)'!$P$3:$R$53,3,0),"")</f>
        <v>9039744000607</v>
      </c>
      <c r="B99" s="4" t="str">
        <f>'[1]TCE - ANEXO IV - Preencher'!C108</f>
        <v>UPA SÃO LOURENÇO DA MATA</v>
      </c>
      <c r="C99" s="4" t="str">
        <f>'[1]TCE - ANEXO IV - Preencher'!E108</f>
        <v xml:space="preserve">4.6 - Serviços Médicos, Odontológico e Farmacêutocos </v>
      </c>
      <c r="D99" s="3">
        <f>'[1]TCE - ANEXO IV - Preencher'!F108</f>
        <v>11715231490</v>
      </c>
      <c r="E99" s="5" t="str">
        <f>'[1]TCE - ANEXO IV - Preencher'!G108</f>
        <v>JULIANA MARIA DA SILVA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44020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2613701</v>
      </c>
      <c r="L99" s="7">
        <f>'[1]TCE - ANEXO IV - Preencher'!N108</f>
        <v>1425.8</v>
      </c>
    </row>
    <row r="100" spans="1:12" s="8" customFormat="1" ht="19.5" customHeight="1">
      <c r="A100" s="3">
        <f>IFERROR(VLOOKUP(B100,'[1]DADOS (OCULTAR)'!$P$3:$R$53,3,0),"")</f>
        <v>9039744000607</v>
      </c>
      <c r="B100" s="4" t="str">
        <f>'[1]TCE - ANEXO IV - Preencher'!C109</f>
        <v>UPA SÃO LOURENÇO DA MATA</v>
      </c>
      <c r="C100" s="4" t="str">
        <f>'[1]TCE - ANEXO IV - Preencher'!E109</f>
        <v xml:space="preserve">4.6 - Serviços Médicos, Odontológico e Farmacêutocos </v>
      </c>
      <c r="D100" s="3">
        <f>'[1]TCE - ANEXO IV - Preencher'!F109</f>
        <v>7967599446</v>
      </c>
      <c r="E100" s="5" t="str">
        <f>'[1]TCE - ANEXO IV - Preencher'!G109</f>
        <v>SEBASTIÃO ALVES SOBRAL JUNIOR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44020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2603454</v>
      </c>
      <c r="L100" s="7">
        <f>'[1]TCE - ANEXO IV - Preencher'!N109</f>
        <v>1254</v>
      </c>
    </row>
    <row r="101" spans="1:12" s="8" customFormat="1" ht="19.5" customHeight="1">
      <c r="A101" s="3">
        <f>IFERROR(VLOOKUP(B101,'[1]DADOS (OCULTAR)'!$P$3:$R$53,3,0),"")</f>
        <v>9039744000607</v>
      </c>
      <c r="B101" s="4" t="str">
        <f>'[1]TCE - ANEXO IV - Preencher'!C110</f>
        <v>UPA SÃO LOURENÇO DA MATA</v>
      </c>
      <c r="C101" s="4" t="str">
        <f>'[1]TCE - ANEXO IV - Preencher'!E110</f>
        <v>5.15 - Serviços Domésticos</v>
      </c>
      <c r="D101" s="3">
        <f>'[1]TCE - ANEXO IV - Preencher'!F110</f>
        <v>6272575004803</v>
      </c>
      <c r="E101" s="5" t="str">
        <f>'[1]TCE - ANEXO IV - Preencher'!G110</f>
        <v>LAVEBRAS GESTÃO DE TEXTEIS S.A.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000003408</v>
      </c>
      <c r="I101" s="6">
        <f>IF('[1]TCE - ANEXO IV - Preencher'!K110="","",'[1]TCE - ANEXO IV - Preencher'!K110)</f>
        <v>44011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2610707</v>
      </c>
      <c r="L101" s="7">
        <f>'[1]TCE - ANEXO IV - Preencher'!N110</f>
        <v>1429.41</v>
      </c>
    </row>
    <row r="102" spans="1:12" s="8" customFormat="1" ht="19.5" customHeight="1">
      <c r="A102" s="3">
        <f>IFERROR(VLOOKUP(B102,'[1]DADOS (OCULTAR)'!$P$3:$R$53,3,0),"")</f>
        <v>9039744000607</v>
      </c>
      <c r="B102" s="4" t="str">
        <f>'[1]TCE - ANEXO IV - Preencher'!C111</f>
        <v>UPA SÃO LOURENÇO DA MATA</v>
      </c>
      <c r="C102" s="4" t="str">
        <f>'[1]TCE - ANEXO IV - Preencher'!E111</f>
        <v>5.10 - Detetização/Tratamento de Resíduos e Afins</v>
      </c>
      <c r="D102" s="3">
        <f>'[1]TCE - ANEXO IV - Preencher'!F111</f>
        <v>11863530000180</v>
      </c>
      <c r="E102" s="5" t="str">
        <f>'[1]TCE - ANEXO IV - Preencher'!G111</f>
        <v>BRASCON GESTÃO AMBIENTAL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00044584</v>
      </c>
      <c r="I102" s="6">
        <f>IF('[1]TCE - ANEXO IV - Preencher'!K111="","",'[1]TCE - ANEXO IV - Preencher'!K111)</f>
        <v>44014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2611309</v>
      </c>
      <c r="L102" s="7">
        <f>'[1]TCE - ANEXO IV - Preencher'!N111</f>
        <v>2029.5</v>
      </c>
    </row>
    <row r="103" spans="1:12" s="8" customFormat="1" ht="19.5" customHeight="1">
      <c r="A103" s="3">
        <f>IFERROR(VLOOKUP(B103,'[1]DADOS (OCULTAR)'!$P$3:$R$53,3,0),"")</f>
        <v>9039744000607</v>
      </c>
      <c r="B103" s="4" t="str">
        <f>'[1]TCE - ANEXO IV - Preencher'!C112</f>
        <v>UPA SÃO LOURENÇO DA MATA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92306257000780</v>
      </c>
      <c r="E103" s="5" t="str">
        <f>'[1]TCE - ANEXO IV - Preencher'!G112</f>
        <v>MV INFORMÁTICA NORDESTE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00012245</v>
      </c>
      <c r="I103" s="6">
        <f>IF('[1]TCE - ANEXO IV - Preencher'!K112="","",'[1]TCE - ANEXO IV - Preencher'!K112)</f>
        <v>43985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11423.87</v>
      </c>
    </row>
    <row r="104" spans="1:12" s="8" customFormat="1" ht="19.5" customHeight="1">
      <c r="A104" s="3">
        <f>IFERROR(VLOOKUP(B104,'[1]DADOS (OCULTAR)'!$P$3:$R$53,3,0),"")</f>
        <v>9039744000607</v>
      </c>
      <c r="B104" s="4" t="str">
        <f>'[1]TCE - ANEXO IV - Preencher'!C113</f>
        <v>UPA SÃO LOURENÇO DA MATA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16783034000130</v>
      </c>
      <c r="E104" s="5" t="str">
        <f>'[1]TCE - ANEXO IV - Preencher'!G113</f>
        <v>SINTESE LICENCIAMENTO PROG. P. COMPRAS ONLINE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00010623</v>
      </c>
      <c r="I104" s="6">
        <f>IF('[1]TCE - ANEXO IV - Preencher'!K113="","",'[1]TCE - ANEXO IV - Preencher'!K113)</f>
        <v>44013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1708.29</v>
      </c>
    </row>
    <row r="105" spans="1:12" s="8" customFormat="1" ht="19.5" customHeight="1">
      <c r="A105" s="3">
        <f>IFERROR(VLOOKUP(B105,'[1]DADOS (OCULTAR)'!$P$3:$R$53,3,0),"")</f>
        <v>9039744000607</v>
      </c>
      <c r="B105" s="4" t="str">
        <f>'[1]TCE - ANEXO IV - Preencher'!C114</f>
        <v>UPA SÃO LOURENÇO DA MATA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53113791001285</v>
      </c>
      <c r="E105" s="5" t="str">
        <f>'[1]TCE - ANEXO IV - Preencher'!G114</f>
        <v>TOTVS S.A.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000843379</v>
      </c>
      <c r="I105" s="6">
        <f>IF('[1]TCE - ANEXO IV - Preencher'!K114="","",'[1]TCE - ANEXO IV - Preencher'!K114)</f>
        <v>43983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3106200</v>
      </c>
      <c r="L105" s="7">
        <f>'[1]TCE - ANEXO IV - Preencher'!N114</f>
        <v>657.71</v>
      </c>
    </row>
    <row r="106" spans="1:12" s="8" customFormat="1" ht="19.5" customHeight="1">
      <c r="A106" s="3">
        <f>IFERROR(VLOOKUP(B106,'[1]DADOS (OCULTAR)'!$P$3:$R$53,3,0),"")</f>
        <v>9039744000607</v>
      </c>
      <c r="B106" s="4" t="str">
        <f>'[1]TCE - ANEXO IV - Preencher'!C115</f>
        <v>UPA SÃO LOURENÇO DA MATA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53113791001285</v>
      </c>
      <c r="E106" s="5" t="str">
        <f>'[1]TCE - ANEXO IV - Preencher'!G115</f>
        <v>TOTVS S.A.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000843378</v>
      </c>
      <c r="I106" s="6">
        <f>IF('[1]TCE - ANEXO IV - Preencher'!K115="","",'[1]TCE - ANEXO IV - Preencher'!K115)</f>
        <v>43983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3106200</v>
      </c>
      <c r="L106" s="7">
        <f>'[1]TCE - ANEXO IV - Preencher'!N115</f>
        <v>93.51</v>
      </c>
    </row>
    <row r="107" spans="1:12" s="8" customFormat="1" ht="19.5" customHeight="1">
      <c r="A107" s="3">
        <f>IFERROR(VLOOKUP(B107,'[1]DADOS (OCULTAR)'!$P$3:$R$53,3,0),"")</f>
        <v>9039744000607</v>
      </c>
      <c r="B107" s="4" t="str">
        <f>'[1]TCE - ANEXO IV - Preencher'!C116</f>
        <v>UPA SÃO LOURENÇO DA MATA</v>
      </c>
      <c r="C107" s="4" t="str">
        <f>'[1]TCE - ANEXO IV - Preencher'!E116</f>
        <v>5.2 - Serviços Técnicos Profissionais</v>
      </c>
      <c r="D107" s="3">
        <f>'[1]TCE - ANEXO IV - Preencher'!F116</f>
        <v>2512303000119</v>
      </c>
      <c r="E107" s="5" t="str">
        <f>'[1]TCE - ANEXO IV - Preencher'!G116</f>
        <v>NORÕES AZEVEDO SOCIEDADE DE ADVOGADOS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00004116</v>
      </c>
      <c r="I107" s="6">
        <f>IF('[1]TCE - ANEXO IV - Preencher'!K116="","",'[1]TCE - ANEXO IV - Preencher'!K116)</f>
        <v>43991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1425</v>
      </c>
    </row>
    <row r="108" spans="1:12" s="8" customFormat="1" ht="19.5" customHeight="1">
      <c r="A108" s="3">
        <f>IFERROR(VLOOKUP(B108,'[1]DADOS (OCULTAR)'!$P$3:$R$53,3,0),"")</f>
        <v>9039744000607</v>
      </c>
      <c r="B108" s="4" t="str">
        <f>'[1]TCE - ANEXO IV - Preencher'!C117</f>
        <v>UPA SÃO LOURENÇO DA MATA</v>
      </c>
      <c r="C108" s="4" t="str">
        <f>'[1]TCE - ANEXO IV - Preencher'!E117</f>
        <v>5.2 - Serviços Técnicos Profissionais</v>
      </c>
      <c r="D108" s="3">
        <f>'[1]TCE - ANEXO IV - Preencher'!F117</f>
        <v>2512303000119</v>
      </c>
      <c r="E108" s="5" t="str">
        <f>'[1]TCE - ANEXO IV - Preencher'!G117</f>
        <v>NORÕES AZEVEDO SOCIEDADE DE ADVOGADOS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00004115</v>
      </c>
      <c r="I108" s="6">
        <f>IF('[1]TCE - ANEXO IV - Preencher'!K117="","",'[1]TCE - ANEXO IV - Preencher'!K117)</f>
        <v>43991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2228</v>
      </c>
    </row>
    <row r="109" spans="1:12" s="8" customFormat="1" ht="19.5" customHeight="1">
      <c r="A109" s="3">
        <f>IFERROR(VLOOKUP(B109,'[1]DADOS (OCULTAR)'!$P$3:$R$53,3,0),"")</f>
        <v>9039744000607</v>
      </c>
      <c r="B109" s="4" t="str">
        <f>'[1]TCE - ANEXO IV - Preencher'!C118</f>
        <v>UPA SÃO LOURENÇO DA MATA</v>
      </c>
      <c r="C109" s="4" t="str">
        <f>'[1]TCE - ANEXO IV - Preencher'!E118</f>
        <v>5.10 - Detetização/Tratamento de Resíduos e Afins</v>
      </c>
      <c r="D109" s="3">
        <f>'[1]TCE - ANEXO IV - Preencher'!F118</f>
        <v>10333266000100</v>
      </c>
      <c r="E109" s="5" t="str">
        <f>'[1]TCE - ANEXO IV - Preencher'!G118</f>
        <v>CARLOS ANTÔNIO DE OLIVEIRA MILET JUNIOR -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00007736</v>
      </c>
      <c r="I109" s="6" t="str">
        <f>IF('[1]TCE - ANEXO IV - Preencher'!K118="","",'[1]TCE - ANEXO IV - Preencher'!K118)</f>
        <v>08/07/2020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130</v>
      </c>
    </row>
    <row r="110" spans="1:12" s="8" customFormat="1" ht="19.5" customHeight="1">
      <c r="A110" s="3">
        <f>IFERROR(VLOOKUP(B110,'[1]DADOS (OCULTAR)'!$P$3:$R$53,3,0),"")</f>
        <v>9039744000607</v>
      </c>
      <c r="B110" s="4" t="str">
        <f>'[1]TCE - ANEXO IV - Preencher'!C119</f>
        <v>UPA SÃO LOURENÇO DA MATA</v>
      </c>
      <c r="C110" s="4" t="str">
        <f>'[1]TCE - ANEXO IV - Preencher'!E119</f>
        <v>5.23 - Limpeza e Conservação</v>
      </c>
      <c r="D110" s="3">
        <f>'[1]TCE - ANEXO IV - Preencher'!F119</f>
        <v>10229013000190</v>
      </c>
      <c r="E110" s="5" t="str">
        <f>'[1]TCE - ANEXO IV - Preencher'!G119</f>
        <v>INTERCLEAN ADMINISTRAÇÃO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00000210</v>
      </c>
      <c r="I110" s="6">
        <f>IF('[1]TCE - ANEXO IV - Preencher'!K119="","",'[1]TCE - ANEXO IV - Preencher'!K119)</f>
        <v>44013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42952.07</v>
      </c>
    </row>
    <row r="111" spans="1:12" s="8" customFormat="1" ht="19.5" customHeight="1">
      <c r="A111" s="3">
        <f>IFERROR(VLOOKUP(B111,'[1]DADOS (OCULTAR)'!$P$3:$R$53,3,0),"")</f>
        <v>9039744000607</v>
      </c>
      <c r="B111" s="4" t="str">
        <f>'[1]TCE - ANEXO IV - Preencher'!C120</f>
        <v>UPA SÃO LOURENÇO DA MATA</v>
      </c>
      <c r="C111" s="4" t="str">
        <f>'[1]TCE - ANEXO IV - Preencher'!E120</f>
        <v>5.99 - Outros Serviços de Terceiros Pessoa Jurídica</v>
      </c>
      <c r="D111" s="3">
        <f>'[1]TCE - ANEXO IV - Preencher'!F120</f>
        <v>5467959000155</v>
      </c>
      <c r="E111" s="5" t="str">
        <f>'[1]TCE - ANEXO IV - Preencher'!G120</f>
        <v>MOTO 29 SERVIÇO DE ENTREGA LTDA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000001425</v>
      </c>
      <c r="I111" s="6">
        <f>IF('[1]TCE - ANEXO IV - Preencher'!K120="","",'[1]TCE - ANEXO IV - Preencher'!K120)</f>
        <v>43998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3548.51</v>
      </c>
    </row>
    <row r="112" spans="1:12" s="8" customFormat="1" ht="19.5" customHeight="1">
      <c r="A112" s="3">
        <f>IFERROR(VLOOKUP(B112,'[1]DADOS (OCULTAR)'!$P$3:$R$53,3,0),"")</f>
        <v>9039744000607</v>
      </c>
      <c r="B112" s="4" t="str">
        <f>'[1]TCE - ANEXO IV - Preencher'!C121</f>
        <v>UPA SÃO LOURENÇO DA MATA</v>
      </c>
      <c r="C112" s="4" t="str">
        <f>'[1]TCE - ANEXO IV - Preencher'!E121</f>
        <v>5.99 - Outros Serviços de Terceiros Pessoa Jurídica</v>
      </c>
      <c r="D112" s="3">
        <f>'[1]TCE - ANEXO IV - Preencher'!F121</f>
        <v>27588134000121</v>
      </c>
      <c r="E112" s="5" t="str">
        <f>'[1]TCE - ANEXO IV - Preencher'!G121</f>
        <v>EDVALDO SEVERINO SILVA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000000242</v>
      </c>
      <c r="I112" s="6">
        <f>IF('[1]TCE - ANEXO IV - Preencher'!K121="","",'[1]TCE - ANEXO IV - Preencher'!K121)</f>
        <v>44013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2607901</v>
      </c>
      <c r="L112" s="7">
        <f>'[1]TCE - ANEXO IV - Preencher'!N121</f>
        <v>1800</v>
      </c>
    </row>
    <row r="113" spans="1:12" s="8" customFormat="1" ht="19.5" customHeight="1">
      <c r="A113" s="3">
        <f>IFERROR(VLOOKUP(B113,'[1]DADOS (OCULTAR)'!$P$3:$R$53,3,0),"")</f>
        <v>9039744000607</v>
      </c>
      <c r="B113" s="4" t="str">
        <f>'[1]TCE - ANEXO IV - Preencher'!C122</f>
        <v>UPA SÃO LOURENÇO DA MATA</v>
      </c>
      <c r="C113" s="4" t="str">
        <f>'[1]TCE - ANEXO IV - Preencher'!E122</f>
        <v>5.99 - Outros Serviços de Terceiros Pessoa Jurídica</v>
      </c>
      <c r="D113" s="3">
        <f>'[1]TCE - ANEXO IV - Preencher'!F122</f>
        <v>13409775000329</v>
      </c>
      <c r="E113" s="5" t="str">
        <f>'[1]TCE - ANEXO IV - Preencher'!G122</f>
        <v>LINUS LOG LTDA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000000734</v>
      </c>
      <c r="I113" s="6">
        <f>IF('[1]TCE - ANEXO IV - Preencher'!K122="","",'[1]TCE - ANEXO IV - Preencher'!K122)</f>
        <v>44019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1195.27</v>
      </c>
    </row>
    <row r="114" spans="1:12" s="8" customFormat="1" ht="19.5" customHeight="1">
      <c r="A114" s="3">
        <f>IFERROR(VLOOKUP(B114,'[1]DADOS (OCULTAR)'!$P$3:$R$53,3,0),"")</f>
        <v>9039744000607</v>
      </c>
      <c r="B114" s="4" t="str">
        <f>'[1]TCE - ANEXO IV - Preencher'!C123</f>
        <v>UPA SÃO LOURENÇO DA MATA</v>
      </c>
      <c r="C114" s="4" t="str">
        <f>'[1]TCE - ANEXO IV - Preencher'!E123</f>
        <v>5.99 - Outros Serviços de Terceiros Pessoa Jurídica</v>
      </c>
      <c r="D114" s="3">
        <f>'[1]TCE - ANEXO IV - Preencher'!F123</f>
        <v>10473437000104</v>
      </c>
      <c r="E114" s="5" t="str">
        <f>'[1]TCE - ANEXO IV - Preencher'!G123</f>
        <v>FOTO BELEZA ARTES COMÉRCIO LTDA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00022571</v>
      </c>
      <c r="I114" s="6">
        <f>IF('[1]TCE - ANEXO IV - Preencher'!K123="","",'[1]TCE - ANEXO IV - Preencher'!K123)</f>
        <v>43990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112</v>
      </c>
    </row>
    <row r="115" spans="1:12" s="8" customFormat="1" ht="19.5" customHeight="1">
      <c r="A115" s="3">
        <f>IFERROR(VLOOKUP(B115,'[1]DADOS (OCULTAR)'!$P$3:$R$53,3,0),"")</f>
        <v>9039744000607</v>
      </c>
      <c r="B115" s="4" t="str">
        <f>'[1]TCE - ANEXO IV - Preencher'!C124</f>
        <v>UPA SÃO LOURENÇO DA MATA</v>
      </c>
      <c r="C115" s="4" t="str">
        <f>'[1]TCE - ANEXO IV - Preencher'!E124</f>
        <v>5.99 - Outros Serviços de Terceiros Pessoa Jurídica</v>
      </c>
      <c r="D115" s="3">
        <f>'[1]TCE - ANEXO IV - Preencher'!F124</f>
        <v>24832653000103</v>
      </c>
      <c r="E115" s="5" t="str">
        <f>'[1]TCE - ANEXO IV - Preencher'!G124</f>
        <v>ABSOLUTA ASSESSORIA, GESTÃO OCUP. E PROJ. LTDA-ME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000000145</v>
      </c>
      <c r="I115" s="6">
        <f>IF('[1]TCE - ANEXO IV - Preencher'!K124="","",'[1]TCE - ANEXO IV - Preencher'!K124)</f>
        <v>44015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3000</v>
      </c>
    </row>
    <row r="116" spans="1:12" s="8" customFormat="1" ht="19.5" customHeight="1">
      <c r="A116" s="3">
        <f>IFERROR(VLOOKUP(B116,'[1]DADOS (OCULTAR)'!$P$3:$R$53,3,0),"")</f>
        <v>9039744000607</v>
      </c>
      <c r="B116" s="4" t="str">
        <f>'[1]TCE - ANEXO IV - Preencher'!C125</f>
        <v>UPA SÃO LOURENÇO DA MATA</v>
      </c>
      <c r="C116" s="4" t="str">
        <f>'[1]TCE - ANEXO IV - Preencher'!E125</f>
        <v>5.99 - Outros Serviços de Terceiros Pessoa Jurídica</v>
      </c>
      <c r="D116" s="3">
        <f>'[1]TCE - ANEXO IV - Preencher'!F125</f>
        <v>21794062000192</v>
      </c>
      <c r="E116" s="5" t="str">
        <f>'[1]TCE - ANEXO IV - Preencher'!G125</f>
        <v>ASOS OCUPACIONAL LTDA MR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000000280</v>
      </c>
      <c r="I116" s="6">
        <f>IF('[1]TCE - ANEXO IV - Preencher'!K125="","",'[1]TCE - ANEXO IV - Preencher'!K125)</f>
        <v>44013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4800</v>
      </c>
    </row>
    <row r="117" spans="1:12" s="8" customFormat="1" ht="19.5" customHeight="1">
      <c r="A117" s="3">
        <f>IFERROR(VLOOKUP(B117,'[1]DADOS (OCULTAR)'!$P$3:$R$53,3,0),"")</f>
        <v>9039744000607</v>
      </c>
      <c r="B117" s="4" t="str">
        <f>'[1]TCE - ANEXO IV - Preencher'!C126</f>
        <v>UPA SÃO LOURENÇO DA MATA</v>
      </c>
      <c r="C117" s="4" t="str">
        <f>'[1]TCE - ANEXO IV - Preencher'!E126</f>
        <v>5.99 - Outros Serviços de Terceiros Pessoa Jurídica</v>
      </c>
      <c r="D117" s="3">
        <f>'[1]TCE - ANEXO IV - Preencher'!F126</f>
        <v>28331357000171</v>
      </c>
      <c r="E117" s="5" t="str">
        <f>'[1]TCE - ANEXO IV - Preencher'!G126</f>
        <v>MENDES E FARIAS REPRESENTAÇÕES LTDA EPP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00000088</v>
      </c>
      <c r="I117" s="6">
        <f>IF('[1]TCE - ANEXO IV - Preencher'!K126="","",'[1]TCE - ANEXO IV - Preencher'!K126)</f>
        <v>44014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250</v>
      </c>
    </row>
    <row r="118" spans="1:12" s="8" customFormat="1" ht="19.5" customHeight="1">
      <c r="A118" s="3">
        <f>IFERROR(VLOOKUP(B118,'[1]DADOS (OCULTAR)'!$P$3:$R$53,3,0),"")</f>
        <v>9039744000607</v>
      </c>
      <c r="B118" s="4" t="str">
        <f>'[1]TCE - ANEXO IV - Preencher'!C127</f>
        <v>UPA SÃO LOURENÇO DA MATA</v>
      </c>
      <c r="C118" s="4" t="str">
        <f>'[1]TCE - ANEXO IV - Preencher'!E127</f>
        <v>5.99 - Outros Serviços de Terceiros Pessoa Jurídica</v>
      </c>
      <c r="D118" s="3">
        <f>'[1]TCE - ANEXO IV - Preencher'!F127</f>
        <v>23796380000118</v>
      </c>
      <c r="E118" s="5" t="str">
        <f>'[1]TCE - ANEXO IV - Preencher'!G127</f>
        <v>REBOQUE MAIS - JACSON RICARDO DE MELO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00630</v>
      </c>
      <c r="I118" s="6">
        <f>IF('[1]TCE - ANEXO IV - Preencher'!K127="","",'[1]TCE - ANEXO IV - Preencher'!K127)</f>
        <v>43984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200</v>
      </c>
    </row>
    <row r="119" spans="1:12" s="8" customFormat="1" ht="19.5" customHeight="1">
      <c r="A119" s="3">
        <f>IFERROR(VLOOKUP(B119,'[1]DADOS (OCULTAR)'!$P$3:$R$53,3,0),"")</f>
        <v>9039744000607</v>
      </c>
      <c r="B119" s="4" t="str">
        <f>'[1]TCE - ANEXO IV - Preencher'!C128</f>
        <v>UPA SÃO LOURENÇO DA MATA</v>
      </c>
      <c r="C119" s="4" t="str">
        <f>'[1]TCE - ANEXO IV - Preencher'!E128</f>
        <v>5.99 - Outros Serviços de Terceiros Pessoa Jurídica</v>
      </c>
      <c r="D119" s="3">
        <f>'[1]TCE - ANEXO IV - Preencher'!F128</f>
        <v>8353372000103</v>
      </c>
      <c r="E119" s="5" t="str">
        <f>'[1]TCE - ANEXO IV - Preencher'!G128</f>
        <v>EQUIPE 1 FIRA COMERCIO E SERVIÇOS ELETRICOS E HIDRÁULICOS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00000724</v>
      </c>
      <c r="I119" s="6">
        <f>IF('[1]TCE - ANEXO IV - Preencher'!K128="","",'[1]TCE - ANEXO IV - Preencher'!K128)</f>
        <v>43999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1300</v>
      </c>
    </row>
    <row r="120" spans="1:12" s="8" customFormat="1" ht="19.5" customHeight="1">
      <c r="A120" s="3">
        <f>IFERROR(VLOOKUP(B120,'[1]DADOS (OCULTAR)'!$P$3:$R$53,3,0),"")</f>
        <v>9039744000607</v>
      </c>
      <c r="B120" s="4" t="str">
        <f>'[1]TCE - ANEXO IV - Preencher'!C129</f>
        <v>UPA SÃO LOURENÇO DA MATA</v>
      </c>
      <c r="C120" s="4" t="str">
        <f>'[1]TCE - ANEXO IV - Preencher'!E129</f>
        <v>5.99 - Outros Serviços de Terceiros Pessoa Jurídica</v>
      </c>
      <c r="D120" s="3">
        <f>'[1]TCE - ANEXO IV - Preencher'!F129</f>
        <v>1699696000159</v>
      </c>
      <c r="E120" s="5" t="str">
        <f>'[1]TCE - ANEXO IV - Preencher'!G129</f>
        <v>QUALIÁGUA LABORATÓRIO E CONSULTORIA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00049780</v>
      </c>
      <c r="I120" s="6">
        <f>IF('[1]TCE - ANEXO IV - Preencher'!K129="","",'[1]TCE - ANEXO IV - Preencher'!K129)</f>
        <v>44013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178</v>
      </c>
    </row>
    <row r="121" spans="1:12" s="8" customFormat="1" ht="19.5" customHeight="1">
      <c r="A121" s="3">
        <f>IFERROR(VLOOKUP(B121,'[1]DADOS (OCULTAR)'!$P$3:$R$53,3,0),"")</f>
        <v>9039744000607</v>
      </c>
      <c r="B121" s="4" t="str">
        <f>'[1]TCE - ANEXO IV - Preencher'!C130</f>
        <v>UPA SÃO LOURENÇO DA MATA</v>
      </c>
      <c r="C121" s="4" t="str">
        <f>'[1]TCE - ANEXO IV - Preencher'!E130</f>
        <v>5.99 - Outros Serviços de Terceiros Pessoa Jurídica</v>
      </c>
      <c r="D121" s="3">
        <f>'[1]TCE - ANEXO IV - Preencher'!F130</f>
        <v>11735586000159</v>
      </c>
      <c r="E121" s="5" t="str">
        <f>'[1]TCE - ANEXO IV - Preencher'!G130</f>
        <v>FUNDAÇÃO DE APOIO AO DESENVOLVIMENTO DA UFPE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00058628</v>
      </c>
      <c r="I121" s="6">
        <f>IF('[1]TCE - ANEXO IV - Preencher'!K130="","",'[1]TCE - ANEXO IV - Preencher'!K130)</f>
        <v>44026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880</v>
      </c>
    </row>
    <row r="122" spans="1:12" s="8" customFormat="1" ht="19.5" customHeight="1">
      <c r="A122" s="3">
        <f>IFERROR(VLOOKUP(B122,'[1]DADOS (OCULTAR)'!$P$3:$R$53,3,0),"")</f>
        <v>9039744000607</v>
      </c>
      <c r="B122" s="4" t="str">
        <f>'[1]TCE - ANEXO IV - Preencher'!C131</f>
        <v>UPA SÃO LOURENÇO DA MATA</v>
      </c>
      <c r="C122" s="4" t="str">
        <f>'[1]TCE - ANEXO IV - Preencher'!E131</f>
        <v>4.7 - Apoio Administrativo, Técnico e Operacional</v>
      </c>
      <c r="D122" s="3">
        <f>'[1]TCE - ANEXO IV - Preencher'!F131</f>
        <v>2817192419</v>
      </c>
      <c r="E122" s="5" t="str">
        <f>'[1]TCE - ANEXO IV - Preencher'!G131</f>
        <v>KELSON FRANCISCO MALHEIROS</v>
      </c>
      <c r="F122" s="5" t="str">
        <f>'[1]TCE - ANEXO IV - Preencher'!H131</f>
        <v>S</v>
      </c>
      <c r="G122" s="5" t="str">
        <f>'[1]TCE - ANEXO IV - Preencher'!I131</f>
        <v>N</v>
      </c>
      <c r="H122" s="5" t="str">
        <f>'[1]TCE - ANEXO IV - Preencher'!J131</f>
        <v>X</v>
      </c>
      <c r="I122" s="6">
        <f>IF('[1]TCE - ANEXO IV - Preencher'!K131="","",'[1]TCE - ANEXO IV - Preencher'!K131)</f>
        <v>44020</v>
      </c>
      <c r="J122" s="5" t="str">
        <f>'[1]TCE - ANEXO IV - Preencher'!L131</f>
        <v>X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13188.88</v>
      </c>
    </row>
    <row r="123" spans="1:12" s="8" customFormat="1" ht="19.5" customHeight="1">
      <c r="A123" s="3">
        <f>IFERROR(VLOOKUP(B123,'[1]DADOS (OCULTAR)'!$P$3:$R$53,3,0),"")</f>
        <v>9039744000607</v>
      </c>
      <c r="B123" s="4" t="str">
        <f>'[1]TCE - ANEXO IV - Preencher'!C132</f>
        <v>UPA SÃO LOURENÇO DA MATA</v>
      </c>
      <c r="C123" s="4" t="str">
        <f>'[1]TCE - ANEXO IV - Preencher'!E132</f>
        <v>4.7 - Apoio Administrativo, Técnico e Operacional</v>
      </c>
      <c r="D123" s="3">
        <f>'[1]TCE - ANEXO IV - Preencher'!F132</f>
        <v>10535984405</v>
      </c>
      <c r="E123" s="5" t="str">
        <f>'[1]TCE - ANEXO IV - Preencher'!G132</f>
        <v>MOEMÍ BARBOSA LIMA</v>
      </c>
      <c r="F123" s="5" t="str">
        <f>'[1]TCE - ANEXO IV - Preencher'!H132</f>
        <v>S</v>
      </c>
      <c r="G123" s="5" t="str">
        <f>'[1]TCE - ANEXO IV - Preencher'!I132</f>
        <v>N</v>
      </c>
      <c r="H123" s="5" t="str">
        <f>'[1]TCE - ANEXO IV - Preencher'!J132</f>
        <v>X</v>
      </c>
      <c r="I123" s="6">
        <f>IF('[1]TCE - ANEXO IV - Preencher'!K132="","",'[1]TCE - ANEXO IV - Preencher'!K132)</f>
        <v>44020</v>
      </c>
      <c r="J123" s="5" t="str">
        <f>'[1]TCE - ANEXO IV - Preencher'!L132</f>
        <v>X</v>
      </c>
      <c r="K123" s="5" t="str">
        <f>IF(F123="B",LEFT('[1]TCE - ANEXO IV - Preencher'!M132,2),IF(F123="S",LEFT('[1]TCE - ANEXO IV - Preencher'!M132,7),IF('[1]TCE - ANEXO IV - Preencher'!H132="","")))</f>
        <v>2613701</v>
      </c>
      <c r="L123" s="7">
        <f>'[1]TCE - ANEXO IV - Preencher'!N132</f>
        <v>459.63</v>
      </c>
    </row>
    <row r="124" spans="1:12" s="8" customFormat="1" ht="19.5" customHeight="1">
      <c r="A124" s="3">
        <f>IFERROR(VLOOKUP(B124,'[1]DADOS (OCULTAR)'!$P$3:$R$53,3,0),"")</f>
        <v>9039744000607</v>
      </c>
      <c r="B124" s="4" t="str">
        <f>'[1]TCE - ANEXO IV - Preencher'!C133</f>
        <v>UPA SÃO LOURENÇO DA MATA</v>
      </c>
      <c r="C124" s="4" t="str">
        <f>'[1]TCE - ANEXO IV - Preencher'!E133</f>
        <v xml:space="preserve">4.5 - Reparo e Manutenção de Bens Imovéis </v>
      </c>
      <c r="D124" s="3">
        <f>'[1]TCE - ANEXO IV - Preencher'!F133</f>
        <v>17637793000157</v>
      </c>
      <c r="E124" s="5" t="str">
        <f>'[1]TCE - ANEXO IV - Preencher'!G133</f>
        <v>VALDEREZ SOARES DA SILVA PAISAGISMO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00002493</v>
      </c>
      <c r="I124" s="6">
        <f>IF('[1]TCE - ANEXO IV - Preencher'!K133="","",'[1]TCE - ANEXO IV - Preencher'!K133)</f>
        <v>43984</v>
      </c>
      <c r="J124" s="5" t="str">
        <f>'[1]TCE - ANEXO IV - Preencher'!L133</f>
        <v>X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450</v>
      </c>
    </row>
    <row r="125" spans="1:12" s="8" customFormat="1" ht="19.5" customHeight="1">
      <c r="A125" s="3">
        <f>IFERROR(VLOOKUP(B125,'[1]DADOS (OCULTAR)'!$P$3:$R$53,3,0),"")</f>
        <v>9039744000607</v>
      </c>
      <c r="B125" s="4" t="str">
        <f>'[1]TCE - ANEXO IV - Preencher'!C134</f>
        <v>UPA SÃO LOURENÇO DA MATA</v>
      </c>
      <c r="C125" s="4" t="str">
        <f>'[1]TCE - ANEXO IV - Preencher'!E134</f>
        <v>5.5 - Reparo e Manutenção de Máquinas e Equipamentos</v>
      </c>
      <c r="D125" s="3">
        <f>'[1]TCE - ANEXO IV - Preencher'!F134</f>
        <v>7146768000117</v>
      </c>
      <c r="E125" s="5" t="str">
        <f>'[1]TCE - ANEXO IV - Preencher'!G134</f>
        <v>SERV IMAGEM NORDESTE ASSISTÊNCIA TÉCNICA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000003469</v>
      </c>
      <c r="I125" s="6">
        <f>IF('[1]TCE - ANEXO IV - Preencher'!K134="","",'[1]TCE - ANEXO IV - Preencher'!K134)</f>
        <v>44011</v>
      </c>
      <c r="J125" s="5" t="str">
        <f>'[1]TCE - ANEXO IV - Preencher'!L134</f>
        <v>X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2059</v>
      </c>
    </row>
    <row r="126" spans="1:12" s="8" customFormat="1" ht="19.5" customHeight="1">
      <c r="A126" s="3">
        <f>IFERROR(VLOOKUP(B126,'[1]DADOS (OCULTAR)'!$P$3:$R$53,3,0),"")</f>
        <v>9039744000607</v>
      </c>
      <c r="B126" s="4" t="str">
        <f>'[1]TCE - ANEXO IV - Preencher'!C135</f>
        <v>UPA SÃO LOURENÇO DA MATA</v>
      </c>
      <c r="C126" s="4" t="str">
        <f>'[1]TCE - ANEXO IV - Preencher'!E135</f>
        <v>5.5 - Reparo e Manutenção de Máquinas e Equipamentos</v>
      </c>
      <c r="D126" s="3">
        <f>'[1]TCE - ANEXO IV - Preencher'!F135</f>
        <v>1141468000169</v>
      </c>
      <c r="E126" s="5" t="str">
        <f>'[1]TCE - ANEXO IV - Preencher'!G135</f>
        <v>MEDCALL COM E SERV DE EQUIP MÉDICOS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00002070</v>
      </c>
      <c r="I126" s="6">
        <f>IF('[1]TCE - ANEXO IV - Preencher'!K135="","",'[1]TCE - ANEXO IV - Preencher'!K135)</f>
        <v>44015</v>
      </c>
      <c r="J126" s="5" t="str">
        <f>'[1]TCE - ANEXO IV - Preencher'!L135</f>
        <v>X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356.33</v>
      </c>
    </row>
    <row r="127" spans="1:12" s="8" customFormat="1" ht="19.5" customHeight="1">
      <c r="A127" s="3">
        <f>IFERROR(VLOOKUP(B127,'[1]DADOS (OCULTAR)'!$P$3:$R$53,3,0),"")</f>
        <v>9039744000607</v>
      </c>
      <c r="B127" s="4" t="str">
        <f>'[1]TCE - ANEXO IV - Preencher'!C136</f>
        <v>UPA SÃO LOURENÇO DA MATA</v>
      </c>
      <c r="C127" s="4" t="str">
        <f>'[1]TCE - ANEXO IV - Preencher'!E136</f>
        <v>5.5 - Reparo e Manutenção de Máquinas e Equipamentos</v>
      </c>
      <c r="D127" s="3">
        <f>'[1]TCE - ANEXO IV - Preencher'!F136</f>
        <v>17398584000106</v>
      </c>
      <c r="E127" s="5" t="str">
        <f>'[1]TCE - ANEXO IV - Preencher'!G136</f>
        <v>MTG MONTAGEM TÉCNICA DE GÁS LTDA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00001200</v>
      </c>
      <c r="I127" s="6">
        <f>IF('[1]TCE - ANEXO IV - Preencher'!K136="","",'[1]TCE - ANEXO IV - Preencher'!K136)</f>
        <v>44014</v>
      </c>
      <c r="J127" s="5" t="str">
        <f>'[1]TCE - ANEXO IV - Preencher'!L136</f>
        <v>X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600</v>
      </c>
    </row>
    <row r="128" spans="1:12" s="8" customFormat="1" ht="19.5" customHeight="1">
      <c r="A128" s="3">
        <f>IFERROR(VLOOKUP(B128,'[1]DADOS (OCULTAR)'!$P$3:$R$53,3,0),"")</f>
        <v>9039744000607</v>
      </c>
      <c r="B128" s="4" t="str">
        <f>'[1]TCE - ANEXO IV - Preencher'!C137</f>
        <v>UPA SÃO LOURENÇO DA MATA</v>
      </c>
      <c r="C128" s="4" t="str">
        <f>'[1]TCE - ANEXO IV - Preencher'!E137</f>
        <v>5.5 - Reparo e Manutenção de Máquinas e Equipamentos</v>
      </c>
      <c r="D128" s="3">
        <f>'[1]TCE - ANEXO IV - Preencher'!F137</f>
        <v>11674470000157</v>
      </c>
      <c r="E128" s="5" t="str">
        <f>'[1]TCE - ANEXO IV - Preencher'!G137</f>
        <v>EDENIR MARIA DE OLIVEIRA ME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00003549</v>
      </c>
      <c r="I128" s="6">
        <f>IF('[1]TCE - ANEXO IV - Preencher'!K137="","",'[1]TCE - ANEXO IV - Preencher'!K137)</f>
        <v>44007</v>
      </c>
      <c r="J128" s="5" t="str">
        <f>'[1]TCE - ANEXO IV - Preencher'!L137</f>
        <v>X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828</v>
      </c>
    </row>
    <row r="129" spans="1:12" s="8" customFormat="1" ht="19.5" customHeight="1">
      <c r="A129" s="3">
        <f>IFERROR(VLOOKUP(B129,'[1]DADOS (OCULTAR)'!$P$3:$R$53,3,0),"")</f>
        <v>9039744000607</v>
      </c>
      <c r="B129" s="4" t="str">
        <f>'[1]TCE - ANEXO IV - Preencher'!C138</f>
        <v>UPA SÃO LOURENÇO DA MATA</v>
      </c>
      <c r="C129" s="4" t="str">
        <f>'[1]TCE - ANEXO IV - Preencher'!E138</f>
        <v>5.5 - Reparo e Manutenção de Máquinas e Equipamentos</v>
      </c>
      <c r="D129" s="3">
        <f>'[1]TCE - ANEXO IV - Preencher'!F138</f>
        <v>24380578002041</v>
      </c>
      <c r="E129" s="5" t="str">
        <f>'[1]TCE - ANEXO IV - Preencher'!G138</f>
        <v>WHITE MARTINS GASES INDUSTRIAIS NE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000009435</v>
      </c>
      <c r="I129" s="6">
        <f>IF('[1]TCE - ANEXO IV - Preencher'!K138="","",'[1]TCE - ANEXO IV - Preencher'!K138)</f>
        <v>43987</v>
      </c>
      <c r="J129" s="5" t="str">
        <f>'[1]TCE - ANEXO IV - Preencher'!L138</f>
        <v>X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441.63</v>
      </c>
    </row>
    <row r="130" spans="1:12" s="8" customFormat="1" ht="19.5" customHeight="1">
      <c r="A130" s="3" t="str">
        <f>IFERROR(VLOOKUP(B130,'[1]DADOS (OCULTAR)'!$P$3:$R$53,3,0),"")</f>
        <v/>
      </c>
      <c r="B130" s="4">
        <f>'[1]TCE - ANEXO IV - Preencher'!C139</f>
        <v>0</v>
      </c>
      <c r="C130" s="4" t="str">
        <f>'[1]TCE - ANEXO IV - Preencher'!E139</f>
        <v>5.5 - Reparo e Manutenção de Máquinas e Equipamentos</v>
      </c>
      <c r="D130" s="3">
        <f>'[1]TCE - ANEXO IV - Preencher'!F139</f>
        <v>11343756000150</v>
      </c>
      <c r="E130" s="5" t="str">
        <f>'[1]TCE - ANEXO IV - Preencher'!G139</f>
        <v>JL GRUPOS GERADORES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000002539</v>
      </c>
      <c r="I130" s="6">
        <f>IF('[1]TCE - ANEXO IV - Preencher'!K139="","",'[1]TCE - ANEXO IV - Preencher'!K139)</f>
        <v>44020</v>
      </c>
      <c r="J130" s="5" t="str">
        <f>'[1]TCE - ANEXO IV - Preencher'!L139</f>
        <v>X</v>
      </c>
      <c r="K130" s="5" t="str">
        <f>IF(F130="B",LEFT('[1]TCE - ANEXO IV - Preencher'!M139,2),IF(F130="S",LEFT('[1]TCE - ANEXO IV - Preencher'!M139,7),IF('[1]TCE - ANEXO IV - Preencher'!H139="","")))</f>
        <v>2603454</v>
      </c>
      <c r="L130" s="7">
        <f>'[1]TCE - ANEXO IV - Preencher'!N139</f>
        <v>250</v>
      </c>
    </row>
    <row r="131" spans="1:12" s="8" customFormat="1" ht="19.5" customHeight="1">
      <c r="A131" s="3" t="str">
        <f>IFERROR(VLOOKUP(B131,'[1]DADOS (OCULTAR)'!$P$3:$R$53,3,0),"")</f>
        <v/>
      </c>
      <c r="B131" s="4">
        <f>'[1]TCE - ANEXO IV - Preencher'!C140</f>
        <v>0</v>
      </c>
      <c r="C131" s="4" t="str">
        <f>'[1]TCE - ANEXO IV - Preencher'!E140</f>
        <v>5.5 - Reparo e Manutenção de Máquinas e Equipamentos</v>
      </c>
      <c r="D131" s="3">
        <f>'[1]TCE - ANEXO IV - Preencher'!F140</f>
        <v>8845988000100</v>
      </c>
      <c r="E131" s="5" t="str">
        <f>'[1]TCE - ANEXO IV - Preencher'!G140</f>
        <v>ACESSPLUS MANUTENÇÃO LTDA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00004341</v>
      </c>
      <c r="I131" s="6">
        <f>IF('[1]TCE - ANEXO IV - Preencher'!K140="","",'[1]TCE - ANEXO IV - Preencher'!K140)</f>
        <v>44013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352.12</v>
      </c>
    </row>
    <row r="132" spans="1:12" s="8" customFormat="1" ht="19.5" customHeight="1">
      <c r="A132" s="3" t="str">
        <f>IFERROR(VLOOKUP(B132,'[1]DADOS (OCULTAR)'!$P$3:$R$53,3,0),"")</f>
        <v/>
      </c>
      <c r="B132" s="4">
        <f>'[1]TCE - ANEXO IV - Preencher'!C141</f>
        <v>0</v>
      </c>
      <c r="C132" s="4" t="str">
        <f>'[1]TCE - ANEXO IV - Preencher'!E141</f>
        <v>5.5 - Reparo e Manutenção de Máquinas e Equipamentos</v>
      </c>
      <c r="D132" s="3">
        <f>'[1]TCE - ANEXO IV - Preencher'!F141</f>
        <v>9014387000100</v>
      </c>
      <c r="E132" s="5" t="str">
        <f>'[1]TCE - ANEXO IV - Preencher'!G141</f>
        <v xml:space="preserve">COMPLETA SERVIÇOS DE AR CONDICIONADO E LOCAÇÃO LTDA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00001260</v>
      </c>
      <c r="I132" s="6">
        <f>IF('[1]TCE - ANEXO IV - Preencher'!K141="","",'[1]TCE - ANEXO IV - Preencher'!K141)</f>
        <v>44005</v>
      </c>
      <c r="J132" s="5" t="str">
        <f>'[1]TCE - ANEXO IV - Preencher'!L141</f>
        <v>X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3980.13</v>
      </c>
    </row>
    <row r="133" spans="1:12" s="8" customFormat="1" ht="19.5" customHeight="1">
      <c r="A133" s="3" t="str">
        <f>IFERROR(VLOOKUP(B133,'[1]DADOS (OCULTAR)'!$P$3:$R$53,3,0),"")</f>
        <v/>
      </c>
      <c r="B133" s="4">
        <f>'[1]TCE - ANEXO IV - Preencher'!C142</f>
        <v>0</v>
      </c>
      <c r="C133" s="4" t="str">
        <f>'[1]TCE - ANEXO IV - Preencher'!E142</f>
        <v>5.4 - Reparo e Manutenção de Bens Imóveis</v>
      </c>
      <c r="D133" s="3">
        <f>'[1]TCE - ANEXO IV - Preencher'!F142</f>
        <v>30975788000112</v>
      </c>
      <c r="E133" s="5" t="str">
        <f>'[1]TCE - ANEXO IV - Preencher'!G142</f>
        <v xml:space="preserve">CASSIO CLAUDINO SILVA DE MOURA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000000027</v>
      </c>
      <c r="I133" s="6">
        <f>IF('[1]TCE - ANEXO IV - Preencher'!K142="","",'[1]TCE - ANEXO IV - Preencher'!K142)</f>
        <v>43998</v>
      </c>
      <c r="J133" s="5" t="str">
        <f>'[1]TCE - ANEXO IV - Preencher'!L142</f>
        <v>X</v>
      </c>
      <c r="K133" s="5" t="str">
        <f>IF(F133="B",LEFT('[1]TCE - ANEXO IV - Preencher'!M142,2),IF(F133="S",LEFT('[1]TCE - ANEXO IV - Preencher'!M142,7),IF('[1]TCE - ANEXO IV - Preencher'!H142="","")))</f>
        <v>2603454</v>
      </c>
      <c r="L133" s="7">
        <f>'[1]TCE - ANEXO IV - Preencher'!N142</f>
        <v>1710</v>
      </c>
    </row>
    <row r="134" spans="1:12" s="8" customFormat="1" ht="19.5" customHeight="1">
      <c r="A134" s="3" t="str">
        <f>IFERROR(VLOOKUP(B134,'[1]DADOS (OCULTAR)'!$P$3:$R$53,3,0),"")</f>
        <v/>
      </c>
      <c r="B134" s="4">
        <f>'[1]TCE - ANEXO IV - Preencher'!C143</f>
        <v>0</v>
      </c>
      <c r="C134" s="4" t="str">
        <f>'[1]TCE - ANEXO IV - Preencher'!E143</f>
        <v>5.6 - Reparo e Manutanção de Veículos</v>
      </c>
      <c r="D134" s="3">
        <f>'[1]TCE - ANEXO IV - Preencher'!F143</f>
        <v>25376888000192</v>
      </c>
      <c r="E134" s="5" t="str">
        <f>'[1]TCE - ANEXO IV - Preencher'!G143</f>
        <v>ROBERTO MANOEL DOS SANTOS PEÇAS E SERVIÇOS ME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00000109</v>
      </c>
      <c r="I134" s="6">
        <f>IF('[1]TCE - ANEXO IV - Preencher'!K143="","",'[1]TCE - ANEXO IV - Preencher'!K143)</f>
        <v>43985</v>
      </c>
      <c r="J134" s="5" t="str">
        <f>'[1]TCE - ANEXO IV - Preencher'!L143</f>
        <v>X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1150</v>
      </c>
    </row>
    <row r="135" spans="1:12" s="8" customFormat="1" ht="19.5" customHeight="1">
      <c r="A135" s="3" t="str">
        <f>IFERROR(VLOOKUP(B135,'[1]DADOS (OCULTAR)'!$P$3:$R$53,3,0),"")</f>
        <v/>
      </c>
      <c r="B135" s="4">
        <f>'[1]TCE - ANEXO IV - Preencher'!C144</f>
        <v>0</v>
      </c>
      <c r="C135" s="4" t="str">
        <f>'[1]TCE - ANEXO IV - Preencher'!E144</f>
        <v>5.6 - Reparo e Manutanção de Veículos</v>
      </c>
      <c r="D135" s="3">
        <f>'[1]TCE - ANEXO IV - Preencher'!F144</f>
        <v>22173474000178</v>
      </c>
      <c r="E135" s="5" t="str">
        <f>'[1]TCE - ANEXO IV - Preencher'!G144</f>
        <v>SERVI PEÇAS E SERVIÇOS EIRELI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000002269</v>
      </c>
      <c r="I135" s="6">
        <f>IF('[1]TCE - ANEXO IV - Preencher'!K144="","",'[1]TCE - ANEXO IV - Preencher'!K144)</f>
        <v>43999</v>
      </c>
      <c r="J135" s="5" t="str">
        <f>'[1]TCE - ANEXO IV - Preencher'!L144</f>
        <v>X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4300</v>
      </c>
    </row>
    <row r="136" spans="1:12" s="8" customFormat="1" ht="19.5" customHeight="1">
      <c r="A136" s="3" t="str">
        <f>IFERROR(VLOOKUP(B136,'[1]DADOS (OCULTAR)'!$P$3:$R$53,3,0),"")</f>
        <v/>
      </c>
      <c r="B136" s="4">
        <f>'[1]TCE - ANEXO IV - Preencher'!C145</f>
        <v>0</v>
      </c>
      <c r="C136" s="4" t="str">
        <f>'[1]TCE - ANEXO IV - Preencher'!E145</f>
        <v>5.18 - Teledonia Fixa</v>
      </c>
      <c r="D136" s="3">
        <f>'[1]TCE - ANEXO IV - Preencher'!F145</f>
        <v>3423730000193</v>
      </c>
      <c r="E136" s="5" t="str">
        <f>'[1]TCE - ANEXO IV - Preencher'!G145</f>
        <v>SMART TELECOMUNICAÇÕES E SERVIÇOS LTDA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00034427</v>
      </c>
      <c r="I136" s="6">
        <f>IF('[1]TCE - ANEXO IV - Preencher'!K145="","",'[1]TCE - ANEXO IV - Preencher'!K145)</f>
        <v>43994</v>
      </c>
      <c r="J136" s="5" t="str">
        <f>'[1]TCE - ANEXO IV - Preencher'!L145</f>
        <v>X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89.91</v>
      </c>
    </row>
    <row r="137" spans="1:12" s="8" customFormat="1" ht="19.5" customHeight="1">
      <c r="A137" s="3" t="str">
        <f>IFERROR(VLOOKUP(B137,'[1]DADOS (OCULTAR)'!$P$3:$R$53,3,0),"")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>
      <c r="A138" s="3" t="str">
        <f>IFERROR(VLOOKUP(B138,'[1]DADOS (OCULTAR)'!$P$3:$R$53,3,0),"")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>
      <c r="A139" s="3" t="str">
        <f>IFERROR(VLOOKUP(B139,'[1]DADOS (OCULTAR)'!$P$3:$R$53,3,0),"")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>
      <c r="A140" s="3" t="str">
        <f>IFERROR(VLOOKUP(B140,'[1]DADOS (OCULTAR)'!$P$3:$R$53,3,0),"")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>
      <c r="A141" s="3" t="str">
        <f>IFERROR(VLOOKUP(B141,'[1]DADOS (OCULTAR)'!$P$3:$R$53,3,0),"")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>
      <c r="A142" s="3" t="str">
        <f>IFERROR(VLOOKUP(B142,'[1]DADOS (OCULTAR)'!$P$3:$R$53,3,0),"")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>
      <c r="A143" s="3" t="str">
        <f>IFERROR(VLOOKUP(B143,'[1]DADOS (OCULTAR)'!$P$3:$R$53,3,0),"")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>
      <c r="A144" s="3" t="str">
        <f>IFERROR(VLOOKUP(B144,'[1]DADOS (OCULTAR)'!$P$3:$R$53,3,0),"")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>
      <c r="A145" s="3" t="str">
        <f>IFERROR(VLOOKUP(B145,'[1]DADOS (OCULTAR)'!$P$3:$R$53,3,0),"")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>
      <c r="A146" s="3" t="str">
        <f>IFERROR(VLOOKUP(B146,'[1]DADOS (OCULTAR)'!$P$3:$R$53,3,0),"")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>
      <c r="A147" s="3" t="str">
        <f>IFERROR(VLOOKUP(B147,'[1]DADOS (OCULTAR)'!$P$3:$R$53,3,0),"")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>
      <c r="A148" s="3" t="str">
        <f>IFERROR(VLOOKUP(B148,'[1]DADOS (OCULTAR)'!$P$3:$R$53,3,0),"")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>
      <c r="A149" s="3" t="str">
        <f>IFERROR(VLOOKUP(B149,'[1]DADOS (OCULTAR)'!$P$3:$R$53,3,0),"")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>
      <c r="A150" s="3" t="str">
        <f>IFERROR(VLOOKUP(B150,'[1]DADOS (OCULTAR)'!$P$3:$R$53,3,0),"")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>
      <c r="A151" s="3" t="str">
        <f>IFERROR(VLOOKUP(B151,'[1]DADOS (OCULTAR)'!$P$3:$R$53,3,0),"")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>
      <c r="A152" s="3" t="str">
        <f>IFERROR(VLOOKUP(B152,'[1]DADOS (OCULTAR)'!$P$3:$R$53,3,0),"")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>
      <c r="A153" s="3" t="str">
        <f>IFERROR(VLOOKUP(B153,'[1]DADOS (OCULTAR)'!$P$3:$R$53,3,0),"")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>
      <c r="A154" s="3" t="str">
        <f>IFERROR(VLOOKUP(B154,'[1]DADOS (OCULTAR)'!$P$3:$R$53,3,0),"")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>
      <c r="A155" s="3" t="str">
        <f>IFERROR(VLOOKUP(B155,'[1]DADOS (OCULTAR)'!$P$3:$R$53,3,0),"")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>
      <c r="A156" s="3" t="str">
        <f>IFERROR(VLOOKUP(B156,'[1]DADOS (OCULTAR)'!$P$3:$R$53,3,0),"")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>
      <c r="A157" s="3" t="str">
        <f>IFERROR(VLOOKUP(B157,'[1]DADOS (OCULTAR)'!$P$3:$R$53,3,0),"")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>
      <c r="A158" s="3" t="str">
        <f>IFERROR(VLOOKUP(B158,'[1]DADOS (OCULTAR)'!$P$3:$R$53,3,0),"")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>
      <c r="A159" s="3" t="str">
        <f>IFERROR(VLOOKUP(B159,'[1]DADOS (OCULTAR)'!$P$3:$R$53,3,0),"")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>
      <c r="A160" s="3" t="str">
        <f>IFERROR(VLOOKUP(B160,'[1]DADOS (OCULTAR)'!$P$3:$R$53,3,0),"")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>
      <c r="A161" s="3" t="str">
        <f>IFERROR(VLOOKUP(B161,'[1]DADOS (OCULTAR)'!$P$3:$R$53,3,0),"")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>
      <c r="A162" s="3" t="str">
        <f>IFERROR(VLOOKUP(B162,'[1]DADOS (OCULTAR)'!$P$3:$R$53,3,0),"")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>
      <c r="A163" s="3" t="str">
        <f>IFERROR(VLOOKUP(B163,'[1]DADOS (OCULTAR)'!$P$3:$R$53,3,0),"")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>
      <c r="A164" s="3" t="str">
        <f>IFERROR(VLOOKUP(B164,'[1]DADOS (OCULTAR)'!$P$3:$R$53,3,0),"")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>
      <c r="A165" s="3" t="str">
        <f>IFERROR(VLOOKUP(B165,'[1]DADOS (OCULTAR)'!$P$3:$R$53,3,0),"")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>
      <c r="A166" s="3" t="str">
        <f>IFERROR(VLOOKUP(B166,'[1]DADOS (OCULTAR)'!$P$3:$R$53,3,0),"")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>
      <c r="A167" s="3" t="str">
        <f>IFERROR(VLOOKUP(B167,'[1]DADOS (OCULTAR)'!$P$3:$R$53,3,0),"")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>
      <c r="A168" s="3" t="str">
        <f>IFERROR(VLOOKUP(B168,'[1]DADOS (OCULTAR)'!$P$3:$R$53,3,0),"")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>
      <c r="A169" s="3" t="str">
        <f>IFERROR(VLOOKUP(B169,'[1]DADOS (OCULTAR)'!$P$3:$R$53,3,0),"")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>
      <c r="A170" s="3" t="str">
        <f>IFERROR(VLOOKUP(B170,'[1]DADOS (OCULTAR)'!$P$3:$R$53,3,0),"")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>
      <c r="A171" s="3" t="str">
        <f>IFERROR(VLOOKUP(B171,'[1]DADOS (OCULTAR)'!$P$3:$R$53,3,0),"")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>
      <c r="A172" s="3" t="str">
        <f>IFERROR(VLOOKUP(B172,'[1]DADOS (OCULTAR)'!$P$3:$R$53,3,0),"")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>
      <c r="A173" s="3" t="str">
        <f>IFERROR(VLOOKUP(B173,'[1]DADOS (OCULTAR)'!$P$3:$R$53,3,0),"")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>
      <c r="A174" s="3" t="str">
        <f>IFERROR(VLOOKUP(B174,'[1]DADOS (OCULTAR)'!$P$3:$R$53,3,0),"")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>
      <c r="A175" s="3" t="str">
        <f>IFERROR(VLOOKUP(B175,'[1]DADOS (OCULTAR)'!$P$3:$R$53,3,0),"")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>
      <c r="A176" s="3" t="str">
        <f>IFERROR(VLOOKUP(B176,'[1]DADOS (OCULTAR)'!$P$3:$R$53,3,0),"")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>
      <c r="A177" s="3" t="str">
        <f>IFERROR(VLOOKUP(B177,'[1]DADOS (OCULTAR)'!$P$3:$R$53,3,0),"")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>
      <c r="A178" s="3" t="str">
        <f>IFERROR(VLOOKUP(B178,'[1]DADOS (OCULTAR)'!$P$3:$R$53,3,0),"")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>
      <c r="A179" s="3" t="str">
        <f>IFERROR(VLOOKUP(B179,'[1]DADOS (OCULTAR)'!$P$3:$R$53,3,0),"")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>
      <c r="A180" s="3" t="str">
        <f>IFERROR(VLOOKUP(B180,'[1]DADOS (OCULTAR)'!$P$3:$R$53,3,0),"")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>
      <c r="A181" s="3" t="str">
        <f>IFERROR(VLOOKUP(B181,'[1]DADOS (OCULTAR)'!$P$3:$R$53,3,0),"")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>
      <c r="A182" s="3" t="str">
        <f>IFERROR(VLOOKUP(B182,'[1]DADOS (OCULTAR)'!$P$3:$R$53,3,0),"")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>
      <c r="A183" s="3" t="str">
        <f>IFERROR(VLOOKUP(B183,'[1]DADOS (OCULTAR)'!$P$3:$R$53,3,0),"")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>
      <c r="A184" s="3" t="str">
        <f>IFERROR(VLOOKUP(B184,'[1]DADOS (OCULTAR)'!$P$3:$R$53,3,0),"")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>
      <c r="A185" s="3" t="str">
        <f>IFERROR(VLOOKUP(B185,'[1]DADOS (OCULTAR)'!$P$3:$R$53,3,0),"")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>
      <c r="A186" s="3" t="str">
        <f>IFERROR(VLOOKUP(B186,'[1]DADOS (OCULTAR)'!$P$3:$R$53,3,0),"")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>
      <c r="A187" s="3" t="str">
        <f>IFERROR(VLOOKUP(B187,'[1]DADOS (OCULTAR)'!$P$3:$R$53,3,0),"")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>
      <c r="A188" s="3" t="str">
        <f>IFERROR(VLOOKUP(B188,'[1]DADOS (OCULTAR)'!$P$3:$R$53,3,0),"")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>
      <c r="A189" s="3" t="str">
        <f>IFERROR(VLOOKUP(B189,'[1]DADOS (OCULTAR)'!$P$3:$R$53,3,0),"")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>
      <c r="A190" s="3" t="str">
        <f>IFERROR(VLOOKUP(B190,'[1]DADOS (OCULTAR)'!$P$3:$R$53,3,0),"")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>
      <c r="A191" s="3" t="str">
        <f>IFERROR(VLOOKUP(B191,'[1]DADOS (OCULTAR)'!$P$3:$R$53,3,0),"")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>
      <c r="A192" s="3" t="str">
        <f>IFERROR(VLOOKUP(B192,'[1]DADOS (OCULTAR)'!$P$3:$R$53,3,0),"")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>
      <c r="A193" s="3" t="str">
        <f>IFERROR(VLOOKUP(B193,'[1]DADOS (OCULTAR)'!$P$3:$R$53,3,0),"")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>
      <c r="A194" s="3" t="str">
        <f>IFERROR(VLOOKUP(B194,'[1]DADOS (OCULTAR)'!$P$3:$R$53,3,0),"")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>
      <c r="A195" s="3" t="str">
        <f>IFERROR(VLOOKUP(B195,'[1]DADOS (OCULTAR)'!$P$3:$R$53,3,0),"")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>
      <c r="A196" s="3" t="str">
        <f>IFERROR(VLOOKUP(B196,'[1]DADOS (OCULTAR)'!$P$3:$R$53,3,0),"")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>
      <c r="A197" s="3" t="str">
        <f>IFERROR(VLOOKUP(B197,'[1]DADOS (OCULTAR)'!$P$3:$R$53,3,0),"")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>
      <c r="A198" s="3" t="str">
        <f>IFERROR(VLOOKUP(B198,'[1]DADOS (OCULTAR)'!$P$3:$R$53,3,0),"")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>
      <c r="A199" s="3" t="str">
        <f>IFERROR(VLOOKUP(B199,'[1]DADOS (OCULTAR)'!$P$3:$R$53,3,0),"")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>
      <c r="A200" s="3" t="str">
        <f>IFERROR(VLOOKUP(B200,'[1]DADOS (OCULTAR)'!$P$3:$R$53,3,0),"")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>
      <c r="A201" s="3" t="str">
        <f>IFERROR(VLOOKUP(B201,'[1]DADOS (OCULTAR)'!$P$3:$R$53,3,0),"")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>
      <c r="A202" s="3" t="str">
        <f>IFERROR(VLOOKUP(B202,'[1]DADOS (OCULTAR)'!$P$3:$R$53,3,0),"")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>
      <c r="A203" s="3" t="str">
        <f>IFERROR(VLOOKUP(B203,'[1]DADOS (OCULTAR)'!$P$3:$R$53,3,0),"")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>
      <c r="A204" s="3" t="str">
        <f>IFERROR(VLOOKUP(B204,'[1]DADOS (OCULTAR)'!$P$3:$R$53,3,0),"")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>
      <c r="A205" s="3" t="str">
        <f>IFERROR(VLOOKUP(B205,'[1]DADOS (OCULTAR)'!$P$3:$R$53,3,0),"")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>
      <c r="A206" s="3" t="str">
        <f>IFERROR(VLOOKUP(B206,'[1]DADOS (OCULTAR)'!$P$3:$R$53,3,0),"")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>
      <c r="A207" s="3" t="str">
        <f>IFERROR(VLOOKUP(B207,'[1]DADOS (OCULTAR)'!$P$3:$R$53,3,0),"")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>
      <c r="A208" s="3" t="str">
        <f>IFERROR(VLOOKUP(B208,'[1]DADOS (OCULTAR)'!$P$3:$R$53,3,0),"")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>
      <c r="A209" s="3" t="str">
        <f>IFERROR(VLOOKUP(B209,'[1]DADOS (OCULTAR)'!$P$3:$R$53,3,0),"")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>
      <c r="A210" s="3" t="str">
        <f>IFERROR(VLOOKUP(B210,'[1]DADOS (OCULTAR)'!$P$3:$R$53,3,0),"")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>
      <c r="A211" s="3" t="str">
        <f>IFERROR(VLOOKUP(B211,'[1]DADOS (OCULTAR)'!$P$3:$R$53,3,0),"")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>
      <c r="A212" s="3" t="str">
        <f>IFERROR(VLOOKUP(B212,'[1]DADOS (OCULTAR)'!$P$3:$R$53,3,0),"")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>
      <c r="A213" s="3" t="str">
        <f>IFERROR(VLOOKUP(B213,'[1]DADOS (OCULTAR)'!$P$3:$R$53,3,0),"")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>
      <c r="A214" s="3" t="str">
        <f>IFERROR(VLOOKUP(B214,'[1]DADOS (OCULTAR)'!$P$3:$R$53,3,0),"")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>
      <c r="A215" s="3" t="str">
        <f>IFERROR(VLOOKUP(B215,'[1]DADOS (OCULTAR)'!$P$3:$R$53,3,0),"")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>
      <c r="A216" s="3" t="str">
        <f>IFERROR(VLOOKUP(B216,'[1]DADOS (OCULTAR)'!$P$3:$R$53,3,0),"")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>
      <c r="A217" s="3" t="str">
        <f>IFERROR(VLOOKUP(B217,'[1]DADOS (OCULTAR)'!$P$3:$R$53,3,0),"")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>
      <c r="A218" s="3" t="str">
        <f>IFERROR(VLOOKUP(B218,'[1]DADOS (OCULTAR)'!$P$3:$R$53,3,0),"")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>
      <c r="A219" s="3" t="str">
        <f>IFERROR(VLOOKUP(B219,'[1]DADOS (OCULTAR)'!$P$3:$R$53,3,0),"")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>
      <c r="A220" s="3" t="str">
        <f>IFERROR(VLOOKUP(B220,'[1]DADOS (OCULTAR)'!$P$3:$R$53,3,0),"")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>
      <c r="A221" s="3" t="str">
        <f>IFERROR(VLOOKUP(B221,'[1]DADOS (OCULTAR)'!$P$3:$R$53,3,0),"")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>
      <c r="A222" s="3" t="str">
        <f>IFERROR(VLOOKUP(B222,'[1]DADOS (OCULTAR)'!$P$3:$R$53,3,0),"")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>
      <c r="A223" s="3" t="str">
        <f>IFERROR(VLOOKUP(B223,'[1]DADOS (OCULTAR)'!$P$3:$R$53,3,0),"")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>
      <c r="A224" s="3" t="str">
        <f>IFERROR(VLOOKUP(B224,'[1]DADOS (OCULTAR)'!$P$3:$R$53,3,0),"")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>
      <c r="A225" s="3" t="str">
        <f>IFERROR(VLOOKUP(B225,'[1]DADOS (OCULTAR)'!$P$3:$R$53,3,0),"")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>
      <c r="A226" s="3" t="str">
        <f>IFERROR(VLOOKUP(B226,'[1]DADOS (OCULTAR)'!$P$3:$R$53,3,0),"")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>
      <c r="A227" s="3" t="str">
        <f>IFERROR(VLOOKUP(B227,'[1]DADOS (OCULTAR)'!$P$3:$R$53,3,0),"")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>
      <c r="A228" s="3" t="str">
        <f>IFERROR(VLOOKUP(B228,'[1]DADOS (OCULTAR)'!$P$3:$R$53,3,0),"")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>
      <c r="A229" s="3" t="str">
        <f>IFERROR(VLOOKUP(B229,'[1]DADOS (OCULTAR)'!$P$3:$R$53,3,0),"")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>
      <c r="A230" s="3" t="str">
        <f>IFERROR(VLOOKUP(B230,'[1]DADOS (OCULTAR)'!$P$3:$R$53,3,0),"")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>
      <c r="A231" s="3" t="str">
        <f>IFERROR(VLOOKUP(B231,'[1]DADOS (OCULTAR)'!$P$3:$R$53,3,0),"")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>
      <c r="A232" s="3" t="str">
        <f>IFERROR(VLOOKUP(B232,'[1]DADOS (OCULTAR)'!$P$3:$R$53,3,0),"")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>
      <c r="A233" s="3" t="str">
        <f>IFERROR(VLOOKUP(B233,'[1]DADOS (OCULTAR)'!$P$3:$R$53,3,0),"")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>
      <c r="A234" s="3" t="str">
        <f>IFERROR(VLOOKUP(B234,'[1]DADOS (OCULTAR)'!$P$3:$R$53,3,0),"")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>
      <c r="A235" s="3" t="str">
        <f>IFERROR(VLOOKUP(B235,'[1]DADOS (OCULTAR)'!$P$3:$R$53,3,0),"")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>
      <c r="A236" s="3" t="str">
        <f>IFERROR(VLOOKUP(B236,'[1]DADOS (OCULTAR)'!$P$3:$R$53,3,0),"")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>
      <c r="A237" s="3" t="str">
        <f>IFERROR(VLOOKUP(B237,'[1]DADOS (OCULTAR)'!$P$3:$R$53,3,0),"")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>
      <c r="A238" s="3" t="str">
        <f>IFERROR(VLOOKUP(B238,'[1]DADOS (OCULTAR)'!$P$3:$R$53,3,0),"")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>
      <c r="A239" s="3" t="str">
        <f>IFERROR(VLOOKUP(B239,'[1]DADOS (OCULTAR)'!$P$3:$R$53,3,0),"")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>
      <c r="A240" s="3" t="str">
        <f>IFERROR(VLOOKUP(B240,'[1]DADOS (OCULTAR)'!$P$3:$R$53,3,0),"")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>
      <c r="A241" s="3" t="str">
        <f>IFERROR(VLOOKUP(B241,'[1]DADOS (OCULTAR)'!$P$3:$R$53,3,0),"")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>
      <c r="A242" s="3" t="str">
        <f>IFERROR(VLOOKUP(B242,'[1]DADOS (OCULTAR)'!$P$3:$R$53,3,0),"")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>
      <c r="A243" s="3" t="str">
        <f>IFERROR(VLOOKUP(B243,'[1]DADOS (OCULTAR)'!$P$3:$R$53,3,0),"")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>
      <c r="A244" s="3" t="str">
        <f>IFERROR(VLOOKUP(B244,'[1]DADOS (OCULTAR)'!$P$3:$R$53,3,0),"")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>
      <c r="A245" s="3" t="str">
        <f>IFERROR(VLOOKUP(B245,'[1]DADOS (OCULTAR)'!$P$3:$R$53,3,0),"")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>
      <c r="A246" s="3" t="str">
        <f>IFERROR(VLOOKUP(B246,'[1]DADOS (OCULTAR)'!$P$3:$R$53,3,0),"")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>
      <c r="A247" s="3" t="str">
        <f>IFERROR(VLOOKUP(B247,'[1]DADOS (OCULTAR)'!$P$3:$R$53,3,0),"")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>
      <c r="A248" s="3" t="str">
        <f>IFERROR(VLOOKUP(B248,'[1]DADOS (OCULTAR)'!$P$3:$R$53,3,0),"")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>
      <c r="A249" s="3" t="str">
        <f>IFERROR(VLOOKUP(B249,'[1]DADOS (OCULTAR)'!$P$3:$R$53,3,0),"")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>
      <c r="A250" s="3" t="str">
        <f>IFERROR(VLOOKUP(B250,'[1]DADOS (OCULTAR)'!$P$3:$R$53,3,0),"")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>
      <c r="A251" s="3" t="str">
        <f>IFERROR(VLOOKUP(B251,'[1]DADOS (OCULTAR)'!$P$3:$R$53,3,0),"")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>
      <c r="A252" s="3" t="str">
        <f>IFERROR(VLOOKUP(B252,'[1]DADOS (OCULTAR)'!$P$3:$R$53,3,0),"")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>
      <c r="A253" s="3" t="str">
        <f>IFERROR(VLOOKUP(B253,'[1]DADOS (OCULTAR)'!$P$3:$R$53,3,0),"")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>
      <c r="A254" s="3" t="str">
        <f>IFERROR(VLOOKUP(B254,'[1]DADOS (OCULTAR)'!$P$3:$R$53,3,0),"")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>
      <c r="A255" s="3" t="str">
        <f>IFERROR(VLOOKUP(B255,'[1]DADOS (OCULTAR)'!$P$3:$R$53,3,0),"")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>
      <c r="A256" s="3" t="str">
        <f>IFERROR(VLOOKUP(B256,'[1]DADOS (OCULTAR)'!$P$3:$R$53,3,0),"")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>
      <c r="A257" s="3" t="str">
        <f>IFERROR(VLOOKUP(B257,'[1]DADOS (OCULTAR)'!$P$3:$R$53,3,0),"")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>
      <c r="A258" s="3" t="str">
        <f>IFERROR(VLOOKUP(B258,'[1]DADOS (OCULTAR)'!$P$3:$R$53,3,0),"")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>
      <c r="A259" s="3" t="str">
        <f>IFERROR(VLOOKUP(B259,'[1]DADOS (OCULTAR)'!$P$3:$R$53,3,0),"")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>
      <c r="A260" s="3" t="str">
        <f>IFERROR(VLOOKUP(B260,'[1]DADOS (OCULTAR)'!$P$3:$R$53,3,0),"")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>
      <c r="A261" s="3" t="str">
        <f>IFERROR(VLOOKUP(B261,'[1]DADOS (OCULTAR)'!$P$3:$R$53,3,0),"")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>
      <c r="A262" s="3" t="str">
        <f>IFERROR(VLOOKUP(B262,'[1]DADOS (OCULTAR)'!$P$3:$R$53,3,0),"")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>
      <c r="A263" s="3" t="str">
        <f>IFERROR(VLOOKUP(B263,'[1]DADOS (OCULTAR)'!$P$3:$R$53,3,0),"")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>
      <c r="A264" s="3" t="str">
        <f>IFERROR(VLOOKUP(B264,'[1]DADOS (OCULTAR)'!$P$3:$R$53,3,0),"")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>
      <c r="A265" s="3" t="str">
        <f>IFERROR(VLOOKUP(B265,'[1]DADOS (OCULTAR)'!$P$3:$R$53,3,0),"")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>
      <c r="A266" s="3" t="str">
        <f>IFERROR(VLOOKUP(B266,'[1]DADOS (OCULTAR)'!$P$3:$R$53,3,0),"")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>
      <c r="A267" s="3" t="str">
        <f>IFERROR(VLOOKUP(B267,'[1]DADOS (OCULTAR)'!$P$3:$R$53,3,0),"")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>
      <c r="A268" s="3" t="str">
        <f>IFERROR(VLOOKUP(B268,'[1]DADOS (OCULTAR)'!$P$3:$R$53,3,0),"")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>
      <c r="A269" s="3" t="str">
        <f>IFERROR(VLOOKUP(B269,'[1]DADOS (OCULTAR)'!$P$3:$R$53,3,0),"")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>
      <c r="A270" s="3" t="str">
        <f>IFERROR(VLOOKUP(B270,'[1]DADOS (OCULTAR)'!$P$3:$R$53,3,0),"")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>
      <c r="A271" s="3" t="str">
        <f>IFERROR(VLOOKUP(B271,'[1]DADOS (OCULTAR)'!$P$3:$R$53,3,0),"")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>
      <c r="A272" s="3" t="str">
        <f>IFERROR(VLOOKUP(B272,'[1]DADOS (OCULTAR)'!$P$3:$R$53,3,0),"")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>
      <c r="A273" s="3" t="str">
        <f>IFERROR(VLOOKUP(B273,'[1]DADOS (OCULTAR)'!$P$3:$R$53,3,0),"")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>
      <c r="A274" s="3" t="str">
        <f>IFERROR(VLOOKUP(B274,'[1]DADOS (OCULTAR)'!$P$3:$R$53,3,0),"")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>
      <c r="A275" s="3" t="str">
        <f>IFERROR(VLOOKUP(B275,'[1]DADOS (OCULTAR)'!$P$3:$R$53,3,0),"")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>
      <c r="A276" s="3" t="str">
        <f>IFERROR(VLOOKUP(B276,'[1]DADOS (OCULTAR)'!$P$3:$R$53,3,0),"")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>
      <c r="A277" s="3" t="str">
        <f>IFERROR(VLOOKUP(B277,'[1]DADOS (OCULTAR)'!$P$3:$R$53,3,0),"")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>
      <c r="A278" s="3" t="str">
        <f>IFERROR(VLOOKUP(B278,'[1]DADOS (OCULTAR)'!$P$3:$R$53,3,0),"")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>
      <c r="A279" s="3" t="str">
        <f>IFERROR(VLOOKUP(B279,'[1]DADOS (OCULTAR)'!$P$3:$R$53,3,0),"")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>
      <c r="A280" s="3" t="str">
        <f>IFERROR(VLOOKUP(B280,'[1]DADOS (OCULTAR)'!$P$3:$R$53,3,0),"")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>
      <c r="A281" s="3" t="str">
        <f>IFERROR(VLOOKUP(B281,'[1]DADOS (OCULTAR)'!$P$3:$R$53,3,0),"")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>
      <c r="A282" s="3" t="str">
        <f>IFERROR(VLOOKUP(B282,'[1]DADOS (OCULTAR)'!$P$3:$R$53,3,0),"")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>
      <c r="A283" s="3" t="str">
        <f>IFERROR(VLOOKUP(B283,'[1]DADOS (OCULTAR)'!$P$3:$R$53,3,0),"")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>
      <c r="A284" s="3" t="str">
        <f>IFERROR(VLOOKUP(B284,'[1]DADOS (OCULTAR)'!$P$3:$R$53,3,0),"")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>
      <c r="A285" s="3" t="str">
        <f>IFERROR(VLOOKUP(B285,'[1]DADOS (OCULTAR)'!$P$3:$R$53,3,0),"")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>
      <c r="A286" s="3" t="str">
        <f>IFERROR(VLOOKUP(B286,'[1]DADOS (OCULTAR)'!$P$3:$R$53,3,0),"")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>
      <c r="A287" s="3" t="str">
        <f>IFERROR(VLOOKUP(B287,'[1]DADOS (OCULTAR)'!$P$3:$R$53,3,0),"")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>
      <c r="A288" s="3" t="str">
        <f>IFERROR(VLOOKUP(B288,'[1]DADOS (OCULTAR)'!$P$3:$R$53,3,0),"")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>
      <c r="A289" s="3" t="str">
        <f>IFERROR(VLOOKUP(B289,'[1]DADOS (OCULTAR)'!$P$3:$R$53,3,0),"")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>
      <c r="A290" s="3" t="str">
        <f>IFERROR(VLOOKUP(B290,'[1]DADOS (OCULTAR)'!$P$3:$R$53,3,0),"")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>
      <c r="A291" s="3" t="str">
        <f>IFERROR(VLOOKUP(B291,'[1]DADOS (OCULTAR)'!$P$3:$R$53,3,0),"")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>
      <c r="A292" s="3" t="str">
        <f>IFERROR(VLOOKUP(B292,'[1]DADOS (OCULTAR)'!$P$3:$R$53,3,0),"")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>
      <c r="A293" s="3" t="str">
        <f>IFERROR(VLOOKUP(B293,'[1]DADOS (OCULTAR)'!$P$3:$R$53,3,0),"")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>
      <c r="A294" s="3" t="str">
        <f>IFERROR(VLOOKUP(B294,'[1]DADOS (OCULTAR)'!$P$3:$R$53,3,0),"")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>
      <c r="A295" s="3" t="str">
        <f>IFERROR(VLOOKUP(B295,'[1]DADOS (OCULTAR)'!$P$3:$R$53,3,0),"")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>
      <c r="A296" s="3" t="str">
        <f>IFERROR(VLOOKUP(B296,'[1]DADOS (OCULTAR)'!$P$3:$R$53,3,0),"")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>
      <c r="A297" s="3" t="str">
        <f>IFERROR(VLOOKUP(B297,'[1]DADOS (OCULTAR)'!$P$3:$R$53,3,0),"")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>
      <c r="A298" s="3" t="str">
        <f>IFERROR(VLOOKUP(B298,'[1]DADOS (OCULTAR)'!$P$3:$R$53,3,0),"")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>
      <c r="A299" s="3" t="str">
        <f>IFERROR(VLOOKUP(B299,'[1]DADOS (OCULTAR)'!$P$3:$R$53,3,0),"")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>
      <c r="A300" s="3" t="str">
        <f>IFERROR(VLOOKUP(B300,'[1]DADOS (OCULTAR)'!$P$3:$R$53,3,0),"")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>
      <c r="A301" s="3" t="str">
        <f>IFERROR(VLOOKUP(B301,'[1]DADOS (OCULTAR)'!$P$3:$R$53,3,0),"")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>
      <c r="A302" s="3" t="str">
        <f>IFERROR(VLOOKUP(B302,'[1]DADOS (OCULTAR)'!$P$3:$R$53,3,0),"")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>
      <c r="A303" s="3" t="str">
        <f>IFERROR(VLOOKUP(B303,'[1]DADOS (OCULTAR)'!$P$3:$R$53,3,0),"")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>
      <c r="A304" s="3" t="str">
        <f>IFERROR(VLOOKUP(B304,'[1]DADOS (OCULTAR)'!$P$3:$R$53,3,0),"")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>
      <c r="A305" s="3" t="str">
        <f>IFERROR(VLOOKUP(B305,'[1]DADOS (OCULTAR)'!$P$3:$R$53,3,0),"")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>
      <c r="A306" s="3" t="str">
        <f>IFERROR(VLOOKUP(B306,'[1]DADOS (OCULTAR)'!$P$3:$R$53,3,0),"")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>
      <c r="A307" s="3" t="str">
        <f>IFERROR(VLOOKUP(B307,'[1]DADOS (OCULTAR)'!$P$3:$R$53,3,0),"")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>
      <c r="A308" s="3" t="str">
        <f>IFERROR(VLOOKUP(B308,'[1]DADOS (OCULTAR)'!$P$3:$R$53,3,0),"")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>
      <c r="A309" s="3" t="str">
        <f>IFERROR(VLOOKUP(B309,'[1]DADOS (OCULTAR)'!$P$3:$R$53,3,0),"")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>
      <c r="A310" s="3" t="str">
        <f>IFERROR(VLOOKUP(B310,'[1]DADOS (OCULTAR)'!$P$3:$R$53,3,0),"")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>
      <c r="A311" s="3" t="str">
        <f>IFERROR(VLOOKUP(B311,'[1]DADOS (OCULTAR)'!$P$3:$R$53,3,0),"")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>
      <c r="A312" s="3" t="str">
        <f>IFERROR(VLOOKUP(B312,'[1]DADOS (OCULTAR)'!$P$3:$R$53,3,0),"")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>
      <c r="A313" s="3" t="str">
        <f>IFERROR(VLOOKUP(B313,'[1]DADOS (OCULTAR)'!$P$3:$R$53,3,0),"")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>
      <c r="A314" s="3" t="str">
        <f>IFERROR(VLOOKUP(B314,'[1]DADOS (OCULTAR)'!$P$3:$R$53,3,0),"")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>
      <c r="A315" s="3" t="str">
        <f>IFERROR(VLOOKUP(B315,'[1]DADOS (OCULTAR)'!$P$3:$R$53,3,0),"")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>
      <c r="A316" s="3" t="str">
        <f>IFERROR(VLOOKUP(B316,'[1]DADOS (OCULTAR)'!$P$3:$R$53,3,0),"")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>
      <c r="A317" s="3" t="str">
        <f>IFERROR(VLOOKUP(B317,'[1]DADOS (OCULTAR)'!$P$3:$R$53,3,0),"")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>
      <c r="A318" s="3" t="str">
        <f>IFERROR(VLOOKUP(B318,'[1]DADOS (OCULTAR)'!$P$3:$R$53,3,0),"")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>
      <c r="A319" s="3" t="str">
        <f>IFERROR(VLOOKUP(B319,'[1]DADOS (OCULTAR)'!$P$3:$R$53,3,0),"")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>
      <c r="A320" s="3" t="str">
        <f>IFERROR(VLOOKUP(B320,'[1]DADOS (OCULTAR)'!$P$3:$R$53,3,0),"")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>
      <c r="A321" s="3" t="str">
        <f>IFERROR(VLOOKUP(B321,'[1]DADOS (OCULTAR)'!$P$3:$R$53,3,0),"")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>
      <c r="A322" s="3" t="str">
        <f>IFERROR(VLOOKUP(B322,'[1]DADOS (OCULTAR)'!$P$3:$R$53,3,0),"")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>
      <c r="A323" s="3" t="str">
        <f>IFERROR(VLOOKUP(B323,'[1]DADOS (OCULTAR)'!$P$3:$R$53,3,0),"")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>
      <c r="A324" s="3" t="str">
        <f>IFERROR(VLOOKUP(B324,'[1]DADOS (OCULTAR)'!$P$3:$R$53,3,0),"")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>
      <c r="A325" s="3" t="str">
        <f>IFERROR(VLOOKUP(B325,'[1]DADOS (OCULTAR)'!$P$3:$R$53,3,0),"")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>
      <c r="A326" s="3" t="str">
        <f>IFERROR(VLOOKUP(B326,'[1]DADOS (OCULTAR)'!$P$3:$R$53,3,0),"")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>
      <c r="A327" s="3" t="str">
        <f>IFERROR(VLOOKUP(B327,'[1]DADOS (OCULTAR)'!$P$3:$R$53,3,0),"")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>
      <c r="A328" s="3" t="str">
        <f>IFERROR(VLOOKUP(B328,'[1]DADOS (OCULTAR)'!$P$3:$R$53,3,0),"")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>
      <c r="A329" s="3" t="str">
        <f>IFERROR(VLOOKUP(B329,'[1]DADOS (OCULTAR)'!$P$3:$R$53,3,0),"")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>
      <c r="A330" s="3" t="str">
        <f>IFERROR(VLOOKUP(B330,'[1]DADOS (OCULTAR)'!$P$3:$R$53,3,0),"")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>
      <c r="A331" s="3" t="str">
        <f>IFERROR(VLOOKUP(B331,'[1]DADOS (OCULTAR)'!$P$3:$R$53,3,0),"")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>
      <c r="A332" s="3" t="str">
        <f>IFERROR(VLOOKUP(B332,'[1]DADOS (OCULTAR)'!$P$3:$R$53,3,0),"")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>
      <c r="A333" s="3" t="str">
        <f>IFERROR(VLOOKUP(B333,'[1]DADOS (OCULTAR)'!$P$3:$R$53,3,0),"")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>
      <c r="A334" s="3" t="str">
        <f>IFERROR(VLOOKUP(B334,'[1]DADOS (OCULTAR)'!$P$3:$R$53,3,0),"")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>
      <c r="A335" s="3" t="str">
        <f>IFERROR(VLOOKUP(B335,'[1]DADOS (OCULTAR)'!$P$3:$R$53,3,0),"")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>
      <c r="A336" s="3" t="str">
        <f>IFERROR(VLOOKUP(B336,'[1]DADOS (OCULTAR)'!$P$3:$R$53,3,0),"")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>
      <c r="A337" s="3" t="str">
        <f>IFERROR(VLOOKUP(B337,'[1]DADOS (OCULTAR)'!$P$3:$R$53,3,0),"")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>
      <c r="A338" s="3" t="str">
        <f>IFERROR(VLOOKUP(B338,'[1]DADOS (OCULTAR)'!$P$3:$R$53,3,0),"")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>
      <c r="A339" s="3" t="str">
        <f>IFERROR(VLOOKUP(B339,'[1]DADOS (OCULTAR)'!$P$3:$R$53,3,0),"")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>
      <c r="A340" s="3" t="str">
        <f>IFERROR(VLOOKUP(B340,'[1]DADOS (OCULTAR)'!$P$3:$R$53,3,0),"")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>
      <c r="A341" s="3" t="str">
        <f>IFERROR(VLOOKUP(B341,'[1]DADOS (OCULTAR)'!$P$3:$R$53,3,0),"")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>
      <c r="A342" s="3" t="str">
        <f>IFERROR(VLOOKUP(B342,'[1]DADOS (OCULTAR)'!$P$3:$R$53,3,0),"")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>
      <c r="A343" s="3" t="str">
        <f>IFERROR(VLOOKUP(B343,'[1]DADOS (OCULTAR)'!$P$3:$R$53,3,0),"")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>
      <c r="A344" s="3" t="str">
        <f>IFERROR(VLOOKUP(B344,'[1]DADOS (OCULTAR)'!$P$3:$R$53,3,0),"")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>
      <c r="A345" s="3" t="str">
        <f>IFERROR(VLOOKUP(B345,'[1]DADOS (OCULTAR)'!$P$3:$R$53,3,0),"")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>
      <c r="A346" s="3" t="str">
        <f>IFERROR(VLOOKUP(B346,'[1]DADOS (OCULTAR)'!$P$3:$R$53,3,0),"")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>
      <c r="A347" s="3" t="str">
        <f>IFERROR(VLOOKUP(B347,'[1]DADOS (OCULTAR)'!$P$3:$R$53,3,0),"")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>
      <c r="A348" s="3" t="str">
        <f>IFERROR(VLOOKUP(B348,'[1]DADOS (OCULTAR)'!$P$3:$R$53,3,0),"")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>
      <c r="A349" s="3" t="str">
        <f>IFERROR(VLOOKUP(B349,'[1]DADOS (OCULTAR)'!$P$3:$R$53,3,0),"")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>
      <c r="A350" s="3" t="str">
        <f>IFERROR(VLOOKUP(B350,'[1]DADOS (OCULTAR)'!$P$3:$R$53,3,0),"")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>
      <c r="A351" s="3" t="str">
        <f>IFERROR(VLOOKUP(B351,'[1]DADOS (OCULTAR)'!$P$3:$R$53,3,0),"")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>
      <c r="A352" s="3" t="str">
        <f>IFERROR(VLOOKUP(B352,'[1]DADOS (OCULTAR)'!$P$3:$R$53,3,0),"")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>
      <c r="A353" s="3" t="str">
        <f>IFERROR(VLOOKUP(B353,'[1]DADOS (OCULTAR)'!$P$3:$R$53,3,0),"")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>
      <c r="A354" s="3" t="str">
        <f>IFERROR(VLOOKUP(B354,'[1]DADOS (OCULTAR)'!$P$3:$R$53,3,0),"")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>
      <c r="A355" s="3" t="str">
        <f>IFERROR(VLOOKUP(B355,'[1]DADOS (OCULTAR)'!$P$3:$R$53,3,0),"")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>
      <c r="A356" s="3" t="str">
        <f>IFERROR(VLOOKUP(B356,'[1]DADOS (OCULTAR)'!$P$3:$R$53,3,0),"")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>
      <c r="A357" s="3" t="str">
        <f>IFERROR(VLOOKUP(B357,'[1]DADOS (OCULTAR)'!$P$3:$R$53,3,0),"")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>
      <c r="A358" s="3" t="str">
        <f>IFERROR(VLOOKUP(B358,'[1]DADOS (OCULTAR)'!$P$3:$R$53,3,0),"")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>
      <c r="A359" s="3" t="str">
        <f>IFERROR(VLOOKUP(B359,'[1]DADOS (OCULTAR)'!$P$3:$R$53,3,0),"")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>
      <c r="A360" s="3" t="str">
        <f>IFERROR(VLOOKUP(B360,'[1]DADOS (OCULTAR)'!$P$3:$R$53,3,0),"")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>
      <c r="A361" s="3" t="str">
        <f>IFERROR(VLOOKUP(B361,'[1]DADOS (OCULTAR)'!$P$3:$R$53,3,0),"")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>
      <c r="A362" s="3" t="str">
        <f>IFERROR(VLOOKUP(B362,'[1]DADOS (OCULTAR)'!$P$3:$R$53,3,0),"")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>
      <c r="A363" s="3" t="str">
        <f>IFERROR(VLOOKUP(B363,'[1]DADOS (OCULTAR)'!$P$3:$R$53,3,0),"")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>
      <c r="A364" s="3" t="str">
        <f>IFERROR(VLOOKUP(B364,'[1]DADOS (OCULTAR)'!$P$3:$R$53,3,0),"")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>
      <c r="A365" s="3" t="str">
        <f>IFERROR(VLOOKUP(B365,'[1]DADOS (OCULTAR)'!$P$3:$R$53,3,0),"")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>
      <c r="A366" s="3" t="str">
        <f>IFERROR(VLOOKUP(B366,'[1]DADOS (OCULTAR)'!$P$3:$R$53,3,0),"")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>
      <c r="A367" s="3" t="str">
        <f>IFERROR(VLOOKUP(B367,'[1]DADOS (OCULTAR)'!$P$3:$R$53,3,0),"")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>
      <c r="A368" s="3" t="str">
        <f>IFERROR(VLOOKUP(B368,'[1]DADOS (OCULTAR)'!$P$3:$R$53,3,0),"")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>
      <c r="A369" s="3" t="str">
        <f>IFERROR(VLOOKUP(B369,'[1]DADOS (OCULTAR)'!$P$3:$R$53,3,0),"")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>
      <c r="A370" s="3" t="str">
        <f>IFERROR(VLOOKUP(B370,'[1]DADOS (OCULTAR)'!$P$3:$R$53,3,0),"")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>
      <c r="A371" s="3" t="str">
        <f>IFERROR(VLOOKUP(B371,'[1]DADOS (OCULTAR)'!$P$3:$R$53,3,0),"")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>
      <c r="A372" s="3" t="str">
        <f>IFERROR(VLOOKUP(B372,'[1]DADOS (OCULTAR)'!$P$3:$R$53,3,0),"")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>
      <c r="A373" s="3" t="str">
        <f>IFERROR(VLOOKUP(B373,'[1]DADOS (OCULTAR)'!$P$3:$R$53,3,0),"")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>
      <c r="A374" s="3" t="str">
        <f>IFERROR(VLOOKUP(B374,'[1]DADOS (OCULTAR)'!$P$3:$R$53,3,0),"")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>
      <c r="A375" s="3" t="str">
        <f>IFERROR(VLOOKUP(B375,'[1]DADOS (OCULTAR)'!$P$3:$R$53,3,0),"")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>
      <c r="A376" s="3" t="str">
        <f>IFERROR(VLOOKUP(B376,'[1]DADOS (OCULTAR)'!$P$3:$R$53,3,0),"")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>
      <c r="A377" s="3" t="str">
        <f>IFERROR(VLOOKUP(B377,'[1]DADOS (OCULTAR)'!$P$3:$R$53,3,0),"")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>
      <c r="A378" s="3" t="str">
        <f>IFERROR(VLOOKUP(B378,'[1]DADOS (OCULTAR)'!$P$3:$R$53,3,0),"")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>
      <c r="A379" s="3" t="str">
        <f>IFERROR(VLOOKUP(B379,'[1]DADOS (OCULTAR)'!$P$3:$R$53,3,0),"")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>
      <c r="A380" s="3" t="str">
        <f>IFERROR(VLOOKUP(B380,'[1]DADOS (OCULTAR)'!$P$3:$R$53,3,0),"")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>
      <c r="A381" s="3" t="str">
        <f>IFERROR(VLOOKUP(B381,'[1]DADOS (OCULTAR)'!$P$3:$R$53,3,0),"")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>
      <c r="A382" s="3" t="str">
        <f>IFERROR(VLOOKUP(B382,'[1]DADOS (OCULTAR)'!$P$3:$R$53,3,0),"")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>
      <c r="A383" s="3" t="str">
        <f>IFERROR(VLOOKUP(B383,'[1]DADOS (OCULTAR)'!$P$3:$R$53,3,0),"")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>
      <c r="A384" s="3" t="str">
        <f>IFERROR(VLOOKUP(B384,'[1]DADOS (OCULTAR)'!$P$3:$R$53,3,0),"")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>
      <c r="A385" s="3" t="str">
        <f>IFERROR(VLOOKUP(B385,'[1]DADOS (OCULTAR)'!$P$3:$R$53,3,0),"")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>
      <c r="A386" s="3" t="str">
        <f>IFERROR(VLOOKUP(B386,'[1]DADOS (OCULTAR)'!$P$3:$R$53,3,0),"")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>
      <c r="A387" s="3" t="str">
        <f>IFERROR(VLOOKUP(B387,'[1]DADOS (OCULTAR)'!$P$3:$R$53,3,0),"")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>
      <c r="A388" s="3" t="str">
        <f>IFERROR(VLOOKUP(B388,'[1]DADOS (OCULTAR)'!$P$3:$R$53,3,0),"")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>
      <c r="A389" s="3" t="str">
        <f>IFERROR(VLOOKUP(B389,'[1]DADOS (OCULTAR)'!$P$3:$R$53,3,0),"")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>
      <c r="A390" s="3" t="str">
        <f>IFERROR(VLOOKUP(B390,'[1]DADOS (OCULTAR)'!$P$3:$R$53,3,0),"")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>
      <c r="A391" s="3" t="str">
        <f>IFERROR(VLOOKUP(B391,'[1]DADOS (OCULTAR)'!$P$3:$R$53,3,0),"")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>
      <c r="A392" s="3" t="str">
        <f>IFERROR(VLOOKUP(B392,'[1]DADOS (OCULTAR)'!$P$3:$R$53,3,0),"")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>
      <c r="A393" s="3" t="str">
        <f>IFERROR(VLOOKUP(B393,'[1]DADOS (OCULTAR)'!$P$3:$R$53,3,0),"")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>
      <c r="A394" s="3" t="str">
        <f>IFERROR(VLOOKUP(B394,'[1]DADOS (OCULTAR)'!$P$3:$R$53,3,0),"")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>
      <c r="A395" s="3" t="str">
        <f>IFERROR(VLOOKUP(B395,'[1]DADOS (OCULTAR)'!$P$3:$R$53,3,0),"")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>
      <c r="A396" s="3" t="str">
        <f>IFERROR(VLOOKUP(B396,'[1]DADOS (OCULTAR)'!$P$3:$R$53,3,0),"")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>
      <c r="A397" s="3" t="str">
        <f>IFERROR(VLOOKUP(B397,'[1]DADOS (OCULTAR)'!$P$3:$R$53,3,0),"")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>
      <c r="A398" s="3" t="str">
        <f>IFERROR(VLOOKUP(B398,'[1]DADOS (OCULTAR)'!$P$3:$R$53,3,0),"")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>
      <c r="A399" s="3" t="str">
        <f>IFERROR(VLOOKUP(B399,'[1]DADOS (OCULTAR)'!$P$3:$R$53,3,0),"")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>
      <c r="A400" s="3" t="str">
        <f>IFERROR(VLOOKUP(B400,'[1]DADOS (OCULTAR)'!$P$3:$R$53,3,0),"")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>
      <c r="A401" s="3" t="str">
        <f>IFERROR(VLOOKUP(B401,'[1]DADOS (OCULTAR)'!$P$3:$R$53,3,0),"")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>
      <c r="A402" s="3" t="str">
        <f>IFERROR(VLOOKUP(B402,'[1]DADOS (OCULTAR)'!$P$3:$R$53,3,0),"")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>
      <c r="A403" s="3" t="str">
        <f>IFERROR(VLOOKUP(B403,'[1]DADOS (OCULTAR)'!$P$3:$R$53,3,0),"")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>
      <c r="A404" s="3" t="str">
        <f>IFERROR(VLOOKUP(B404,'[1]DADOS (OCULTAR)'!$P$3:$R$53,3,0),"")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>
      <c r="A405" s="3" t="str">
        <f>IFERROR(VLOOKUP(B405,'[1]DADOS (OCULTAR)'!$P$3:$R$53,3,0),"")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>
      <c r="A406" s="3" t="str">
        <f>IFERROR(VLOOKUP(B406,'[1]DADOS (OCULTAR)'!$P$3:$R$53,3,0),"")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>
      <c r="A407" s="3" t="str">
        <f>IFERROR(VLOOKUP(B407,'[1]DADOS (OCULTAR)'!$P$3:$R$53,3,0),"")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>
      <c r="A408" s="3" t="str">
        <f>IFERROR(VLOOKUP(B408,'[1]DADOS (OCULTAR)'!$P$3:$R$53,3,0),"")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>
      <c r="A409" s="3" t="str">
        <f>IFERROR(VLOOKUP(B409,'[1]DADOS (OCULTAR)'!$P$3:$R$53,3,0),"")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>
      <c r="A410" s="3" t="str">
        <f>IFERROR(VLOOKUP(B410,'[1]DADOS (OCULTAR)'!$P$3:$R$53,3,0),"")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>
      <c r="A411" s="3" t="str">
        <f>IFERROR(VLOOKUP(B411,'[1]DADOS (OCULTAR)'!$P$3:$R$53,3,0),"")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>
      <c r="A412" s="3" t="str">
        <f>IFERROR(VLOOKUP(B412,'[1]DADOS (OCULTAR)'!$P$3:$R$53,3,0),"")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>
      <c r="A413" s="3" t="str">
        <f>IFERROR(VLOOKUP(B413,'[1]DADOS (OCULTAR)'!$P$3:$R$53,3,0),"")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>
      <c r="A414" s="3" t="str">
        <f>IFERROR(VLOOKUP(B414,'[1]DADOS (OCULTAR)'!$P$3:$R$53,3,0),"")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>
      <c r="A415" s="3" t="str">
        <f>IFERROR(VLOOKUP(B415,'[1]DADOS (OCULTAR)'!$P$3:$R$53,3,0),"")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>
      <c r="A416" s="3" t="str">
        <f>IFERROR(VLOOKUP(B416,'[1]DADOS (OCULTAR)'!$P$3:$R$53,3,0),"")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>
      <c r="A417" s="3" t="str">
        <f>IFERROR(VLOOKUP(B417,'[1]DADOS (OCULTAR)'!$P$3:$R$53,3,0),"")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>
      <c r="A418" s="3" t="str">
        <f>IFERROR(VLOOKUP(B418,'[1]DADOS (OCULTAR)'!$P$3:$R$53,3,0),"")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>
      <c r="A419" s="3" t="str">
        <f>IFERROR(VLOOKUP(B419,'[1]DADOS (OCULTAR)'!$P$3:$R$53,3,0),"")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>
      <c r="A420" s="3" t="str">
        <f>IFERROR(VLOOKUP(B420,'[1]DADOS (OCULTAR)'!$P$3:$R$53,3,0),"")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>
      <c r="A421" s="3" t="str">
        <f>IFERROR(VLOOKUP(B421,'[1]DADOS (OCULTAR)'!$P$3:$R$53,3,0),"")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>
      <c r="A422" s="3" t="str">
        <f>IFERROR(VLOOKUP(B422,'[1]DADOS (OCULTAR)'!$P$3:$R$53,3,0),"")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>
      <c r="A423" s="3" t="str">
        <f>IFERROR(VLOOKUP(B423,'[1]DADOS (OCULTAR)'!$P$3:$R$53,3,0),"")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>
      <c r="A424" s="3" t="str">
        <f>IFERROR(VLOOKUP(B424,'[1]DADOS (OCULTAR)'!$P$3:$R$53,3,0),"")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>
      <c r="A425" s="3" t="str">
        <f>IFERROR(VLOOKUP(B425,'[1]DADOS (OCULTAR)'!$P$3:$R$53,3,0),"")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>
      <c r="A426" s="3" t="str">
        <f>IFERROR(VLOOKUP(B426,'[1]DADOS (OCULTAR)'!$P$3:$R$53,3,0),"")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>
      <c r="A427" s="3" t="str">
        <f>IFERROR(VLOOKUP(B427,'[1]DADOS (OCULTAR)'!$P$3:$R$53,3,0),"")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>
      <c r="A428" s="3" t="str">
        <f>IFERROR(VLOOKUP(B428,'[1]DADOS (OCULTAR)'!$P$3:$R$53,3,0),"")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>
      <c r="A429" s="3" t="str">
        <f>IFERROR(VLOOKUP(B429,'[1]DADOS (OCULTAR)'!$P$3:$R$53,3,0),"")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>
      <c r="A430" s="3" t="str">
        <f>IFERROR(VLOOKUP(B430,'[1]DADOS (OCULTAR)'!$P$3:$R$53,3,0),"")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>
      <c r="A431" s="3" t="str">
        <f>IFERROR(VLOOKUP(B431,'[1]DADOS (OCULTAR)'!$P$3:$R$53,3,0),"")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>
      <c r="A432" s="3" t="str">
        <f>IFERROR(VLOOKUP(B432,'[1]DADOS (OCULTAR)'!$P$3:$R$53,3,0),"")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>
      <c r="A433" s="3" t="str">
        <f>IFERROR(VLOOKUP(B433,'[1]DADOS (OCULTAR)'!$P$3:$R$53,3,0),"")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>
      <c r="A434" s="3" t="str">
        <f>IFERROR(VLOOKUP(B434,'[1]DADOS (OCULTAR)'!$P$3:$R$53,3,0),"")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>
      <c r="A435" s="3" t="str">
        <f>IFERROR(VLOOKUP(B435,'[1]DADOS (OCULTAR)'!$P$3:$R$53,3,0),"")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>
      <c r="A436" s="3" t="str">
        <f>IFERROR(VLOOKUP(B436,'[1]DADOS (OCULTAR)'!$P$3:$R$53,3,0),"")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>
      <c r="A437" s="3" t="str">
        <f>IFERROR(VLOOKUP(B437,'[1]DADOS (OCULTAR)'!$P$3:$R$53,3,0),"")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>
      <c r="A438" s="3" t="str">
        <f>IFERROR(VLOOKUP(B438,'[1]DADOS (OCULTAR)'!$P$3:$R$53,3,0),"")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>
      <c r="A439" s="3" t="str">
        <f>IFERROR(VLOOKUP(B439,'[1]DADOS (OCULTAR)'!$P$3:$R$53,3,0),"")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>
      <c r="A440" s="3" t="str">
        <f>IFERROR(VLOOKUP(B440,'[1]DADOS (OCULTAR)'!$P$3:$R$53,3,0),"")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>
      <c r="A441" s="3" t="str">
        <f>IFERROR(VLOOKUP(B441,'[1]DADOS (OCULTAR)'!$P$3:$R$53,3,0),"")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>
      <c r="A442" s="3" t="str">
        <f>IFERROR(VLOOKUP(B442,'[1]DADOS (OCULTAR)'!$P$3:$R$53,3,0),"")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>
      <c r="A443" s="3" t="str">
        <f>IFERROR(VLOOKUP(B443,'[1]DADOS (OCULTAR)'!$P$3:$R$53,3,0),"")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>
      <c r="A444" s="3" t="str">
        <f>IFERROR(VLOOKUP(B444,'[1]DADOS (OCULTAR)'!$P$3:$R$53,3,0),"")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>
      <c r="A445" s="3" t="str">
        <f>IFERROR(VLOOKUP(B445,'[1]DADOS (OCULTAR)'!$P$3:$R$53,3,0),"")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>
      <c r="A446" s="3" t="str">
        <f>IFERROR(VLOOKUP(B446,'[1]DADOS (OCULTAR)'!$P$3:$R$53,3,0),"")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>
      <c r="A447" s="3" t="str">
        <f>IFERROR(VLOOKUP(B447,'[1]DADOS (OCULTAR)'!$P$3:$R$53,3,0),"")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>
      <c r="A448" s="3" t="str">
        <f>IFERROR(VLOOKUP(B448,'[1]DADOS (OCULTAR)'!$P$3:$R$53,3,0),"")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>
      <c r="A449" s="3" t="str">
        <f>IFERROR(VLOOKUP(B449,'[1]DADOS (OCULTAR)'!$P$3:$R$53,3,0),"")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>
      <c r="A450" s="3" t="str">
        <f>IFERROR(VLOOKUP(B450,'[1]DADOS (OCULTAR)'!$P$3:$R$53,3,0),"")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>
      <c r="A451" s="3" t="str">
        <f>IFERROR(VLOOKUP(B451,'[1]DADOS (OCULTAR)'!$P$3:$R$53,3,0),"")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>
      <c r="A452" s="3" t="str">
        <f>IFERROR(VLOOKUP(B452,'[1]DADOS (OCULTAR)'!$P$3:$R$53,3,0),"")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>
      <c r="A453" s="3" t="str">
        <f>IFERROR(VLOOKUP(B453,'[1]DADOS (OCULTAR)'!$P$3:$R$53,3,0),"")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>
      <c r="A454" s="3" t="str">
        <f>IFERROR(VLOOKUP(B454,'[1]DADOS (OCULTAR)'!$P$3:$R$53,3,0),"")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>
      <c r="A455" s="3" t="str">
        <f>IFERROR(VLOOKUP(B455,'[1]DADOS (OCULTAR)'!$P$3:$R$53,3,0),"")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>
      <c r="A456" s="3" t="str">
        <f>IFERROR(VLOOKUP(B456,'[1]DADOS (OCULTAR)'!$P$3:$R$53,3,0),"")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>
      <c r="A457" s="3" t="str">
        <f>IFERROR(VLOOKUP(B457,'[1]DADOS (OCULTAR)'!$P$3:$R$53,3,0),"")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>
      <c r="A458" s="3" t="str">
        <f>IFERROR(VLOOKUP(B458,'[1]DADOS (OCULTAR)'!$P$3:$R$53,3,0),"")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>
      <c r="A459" s="3" t="str">
        <f>IFERROR(VLOOKUP(B459,'[1]DADOS (OCULTAR)'!$P$3:$R$53,3,0),"")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>
      <c r="A460" s="3" t="str">
        <f>IFERROR(VLOOKUP(B460,'[1]DADOS (OCULTAR)'!$P$3:$R$53,3,0),"")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>
      <c r="A461" s="3" t="str">
        <f>IFERROR(VLOOKUP(B461,'[1]DADOS (OCULTAR)'!$P$3:$R$53,3,0),"")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>
      <c r="A462" s="3" t="str">
        <f>IFERROR(VLOOKUP(B462,'[1]DADOS (OCULTAR)'!$P$3:$R$53,3,0),"")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>
      <c r="A463" s="3" t="str">
        <f>IFERROR(VLOOKUP(B463,'[1]DADOS (OCULTAR)'!$P$3:$R$53,3,0),"")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>
      <c r="A464" s="3" t="str">
        <f>IFERROR(VLOOKUP(B464,'[1]DADOS (OCULTAR)'!$P$3:$R$53,3,0),"")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>
      <c r="A465" s="3" t="str">
        <f>IFERROR(VLOOKUP(B465,'[1]DADOS (OCULTAR)'!$P$3:$R$53,3,0),"")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>
      <c r="A466" s="3" t="str">
        <f>IFERROR(VLOOKUP(B466,'[1]DADOS (OCULTAR)'!$P$3:$R$53,3,0),"")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>
      <c r="A467" s="3" t="str">
        <f>IFERROR(VLOOKUP(B467,'[1]DADOS (OCULTAR)'!$P$3:$R$53,3,0),"")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>
      <c r="A468" s="3" t="str">
        <f>IFERROR(VLOOKUP(B468,'[1]DADOS (OCULTAR)'!$P$3:$R$53,3,0),"")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>
      <c r="A469" s="3" t="str">
        <f>IFERROR(VLOOKUP(B469,'[1]DADOS (OCULTAR)'!$P$3:$R$53,3,0),"")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>
      <c r="A470" s="3" t="str">
        <f>IFERROR(VLOOKUP(B470,'[1]DADOS (OCULTAR)'!$P$3:$R$53,3,0),"")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>
      <c r="A471" s="3" t="str">
        <f>IFERROR(VLOOKUP(B471,'[1]DADOS (OCULTAR)'!$P$3:$R$53,3,0),"")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>
      <c r="A472" s="3" t="str">
        <f>IFERROR(VLOOKUP(B472,'[1]DADOS (OCULTAR)'!$P$3:$R$53,3,0),"")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>
      <c r="A473" s="3" t="str">
        <f>IFERROR(VLOOKUP(B473,'[1]DADOS (OCULTAR)'!$P$3:$R$53,3,0),"")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>
      <c r="A474" s="3" t="str">
        <f>IFERROR(VLOOKUP(B474,'[1]DADOS (OCULTAR)'!$P$3:$R$53,3,0),"")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>
      <c r="A475" s="3" t="str">
        <f>IFERROR(VLOOKUP(B475,'[1]DADOS (OCULTAR)'!$P$3:$R$53,3,0),"")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>
      <c r="A476" s="3" t="str">
        <f>IFERROR(VLOOKUP(B476,'[1]DADOS (OCULTAR)'!$P$3:$R$53,3,0),"")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>
      <c r="A477" s="3" t="str">
        <f>IFERROR(VLOOKUP(B477,'[1]DADOS (OCULTAR)'!$P$3:$R$53,3,0),"")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>
      <c r="A478" s="3" t="str">
        <f>IFERROR(VLOOKUP(B478,'[1]DADOS (OCULTAR)'!$P$3:$R$53,3,0),"")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>
      <c r="A479" s="3" t="str">
        <f>IFERROR(VLOOKUP(B479,'[1]DADOS (OCULTAR)'!$P$3:$R$53,3,0),"")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>
      <c r="A480" s="3" t="str">
        <f>IFERROR(VLOOKUP(B480,'[1]DADOS (OCULTAR)'!$P$3:$R$53,3,0),"")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>
      <c r="A481" s="3" t="str">
        <f>IFERROR(VLOOKUP(B481,'[1]DADOS (OCULTAR)'!$P$3:$R$53,3,0),"")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>
      <c r="A482" s="3" t="str">
        <f>IFERROR(VLOOKUP(B482,'[1]DADOS (OCULTAR)'!$P$3:$R$53,3,0),"")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>
      <c r="A483" s="3" t="str">
        <f>IFERROR(VLOOKUP(B483,'[1]DADOS (OCULTAR)'!$P$3:$R$53,3,0),"")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>
      <c r="A484" s="3" t="str">
        <f>IFERROR(VLOOKUP(B484,'[1]DADOS (OCULTAR)'!$P$3:$R$53,3,0),"")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>
      <c r="A485" s="3" t="str">
        <f>IFERROR(VLOOKUP(B485,'[1]DADOS (OCULTAR)'!$P$3:$R$53,3,0),"")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>
      <c r="A486" s="3" t="str">
        <f>IFERROR(VLOOKUP(B486,'[1]DADOS (OCULTAR)'!$P$3:$R$53,3,0),"")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>
      <c r="A487" s="3" t="str">
        <f>IFERROR(VLOOKUP(B487,'[1]DADOS (OCULTAR)'!$P$3:$R$53,3,0),"")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>
      <c r="A488" s="3" t="str">
        <f>IFERROR(VLOOKUP(B488,'[1]DADOS (OCULTAR)'!$P$3:$R$53,3,0),"")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>
      <c r="A489" s="3" t="str">
        <f>IFERROR(VLOOKUP(B489,'[1]DADOS (OCULTAR)'!$P$3:$R$53,3,0),"")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>
      <c r="A490" s="3" t="str">
        <f>IFERROR(VLOOKUP(B490,'[1]DADOS (OCULTAR)'!$P$3:$R$53,3,0),"")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>
      <c r="A491" s="3" t="str">
        <f>IFERROR(VLOOKUP(B491,'[1]DADOS (OCULTAR)'!$P$3:$R$53,3,0),"")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>
      <c r="A492" s="3" t="str">
        <f>IFERROR(VLOOKUP(B492,'[1]DADOS (OCULTAR)'!$P$3:$R$53,3,0),"")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>
      <c r="A493" s="3" t="str">
        <f>IFERROR(VLOOKUP(B493,'[1]DADOS (OCULTAR)'!$P$3:$R$53,3,0),"")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>
      <c r="A494" s="3" t="str">
        <f>IFERROR(VLOOKUP(B494,'[1]DADOS (OCULTAR)'!$P$3:$R$53,3,0),"")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>
      <c r="A495" s="3" t="str">
        <f>IFERROR(VLOOKUP(B495,'[1]DADOS (OCULTAR)'!$P$3:$R$53,3,0),"")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>
      <c r="A496" s="3" t="str">
        <f>IFERROR(VLOOKUP(B496,'[1]DADOS (OCULTAR)'!$P$3:$R$53,3,0),"")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>
      <c r="A497" s="3" t="str">
        <f>IFERROR(VLOOKUP(B497,'[1]DADOS (OCULTAR)'!$P$3:$R$53,3,0),"")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>
      <c r="A498" s="3" t="str">
        <f>IFERROR(VLOOKUP(B498,'[1]DADOS (OCULTAR)'!$P$3:$R$53,3,0),"")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>
      <c r="A499" s="3" t="str">
        <f>IFERROR(VLOOKUP(B499,'[1]DADOS (OCULTAR)'!$P$3:$R$53,3,0),"")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>
      <c r="A500" s="3" t="str">
        <f>IFERROR(VLOOKUP(B500,'[1]DADOS (OCULTAR)'!$P$3:$R$53,3,0),"")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>
      <c r="A501" s="3" t="str">
        <f>IFERROR(VLOOKUP(B501,'[1]DADOS (OCULTAR)'!$P$3:$R$53,3,0),"")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>
      <c r="A502" s="3" t="str">
        <f>IFERROR(VLOOKUP(B502,'[1]DADOS (OCULTAR)'!$P$3:$R$53,3,0),"")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>
      <c r="A503" s="3" t="str">
        <f>IFERROR(VLOOKUP(B503,'[1]DADOS (OCULTAR)'!$P$3:$R$53,3,0),"")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>
      <c r="A504" s="3" t="str">
        <f>IFERROR(VLOOKUP(B504,'[1]DADOS (OCULTAR)'!$P$3:$R$53,3,0),"")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>
      <c r="A505" s="3" t="str">
        <f>IFERROR(VLOOKUP(B505,'[1]DADOS (OCULTAR)'!$P$3:$R$53,3,0),"")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>
      <c r="A506" s="3" t="str">
        <f>IFERROR(VLOOKUP(B506,'[1]DADOS (OCULTAR)'!$P$3:$R$53,3,0),"")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>
      <c r="A507" s="3" t="str">
        <f>IFERROR(VLOOKUP(B507,'[1]DADOS (OCULTAR)'!$P$3:$R$53,3,0),"")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>
      <c r="A508" s="3" t="str">
        <f>IFERROR(VLOOKUP(B508,'[1]DADOS (OCULTAR)'!$P$3:$R$53,3,0),"")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>
      <c r="A509" s="3" t="str">
        <f>IFERROR(VLOOKUP(B509,'[1]DADOS (OCULTAR)'!$P$3:$R$53,3,0),"")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>
      <c r="A510" s="3" t="str">
        <f>IFERROR(VLOOKUP(B510,'[1]DADOS (OCULTAR)'!$P$3:$R$53,3,0),"")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>
      <c r="A511" s="3" t="str">
        <f>IFERROR(VLOOKUP(B511,'[1]DADOS (OCULTAR)'!$P$3:$R$53,3,0),"")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>
      <c r="A512" s="3" t="str">
        <f>IFERROR(VLOOKUP(B512,'[1]DADOS (OCULTAR)'!$P$3:$R$53,3,0),"")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>
      <c r="A513" s="3" t="str">
        <f>IFERROR(VLOOKUP(B513,'[1]DADOS (OCULTAR)'!$P$3:$R$53,3,0),"")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>
      <c r="A514" s="3" t="str">
        <f>IFERROR(VLOOKUP(B514,'[1]DADOS (OCULTAR)'!$P$3:$R$53,3,0),"")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>
      <c r="A515" s="3" t="str">
        <f>IFERROR(VLOOKUP(B515,'[1]DADOS (OCULTAR)'!$P$3:$R$53,3,0),"")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>
      <c r="A516" s="3" t="str">
        <f>IFERROR(VLOOKUP(B516,'[1]DADOS (OCULTAR)'!$P$3:$R$53,3,0),"")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>
      <c r="A517" s="3" t="str">
        <f>IFERROR(VLOOKUP(B517,'[1]DADOS (OCULTAR)'!$P$3:$R$53,3,0),"")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>
      <c r="A518" s="3" t="str">
        <f>IFERROR(VLOOKUP(B518,'[1]DADOS (OCULTAR)'!$P$3:$R$53,3,0),"")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>
      <c r="A519" s="3" t="str">
        <f>IFERROR(VLOOKUP(B519,'[1]DADOS (OCULTAR)'!$P$3:$R$53,3,0),"")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>
      <c r="A520" s="3" t="str">
        <f>IFERROR(VLOOKUP(B520,'[1]DADOS (OCULTAR)'!$P$3:$R$53,3,0),"")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>
      <c r="A521" s="3" t="str">
        <f>IFERROR(VLOOKUP(B521,'[1]DADOS (OCULTAR)'!$P$3:$R$53,3,0),"")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>
      <c r="A522" s="3" t="str">
        <f>IFERROR(VLOOKUP(B522,'[1]DADOS (OCULTAR)'!$P$3:$R$53,3,0),"")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>
      <c r="A523" s="3" t="str">
        <f>IFERROR(VLOOKUP(B523,'[1]DADOS (OCULTAR)'!$P$3:$R$53,3,0),"")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>
      <c r="A524" s="3" t="str">
        <f>IFERROR(VLOOKUP(B524,'[1]DADOS (OCULTAR)'!$P$3:$R$53,3,0),"")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>
      <c r="A525" s="3" t="str">
        <f>IFERROR(VLOOKUP(B525,'[1]DADOS (OCULTAR)'!$P$3:$R$53,3,0),"")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>
      <c r="A526" s="3" t="str">
        <f>IFERROR(VLOOKUP(B526,'[1]DADOS (OCULTAR)'!$P$3:$R$53,3,0),"")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>
      <c r="A527" s="3" t="str">
        <f>IFERROR(VLOOKUP(B527,'[1]DADOS (OCULTAR)'!$P$3:$R$53,3,0),"")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>
      <c r="A528" s="3" t="str">
        <f>IFERROR(VLOOKUP(B528,'[1]DADOS (OCULTAR)'!$P$3:$R$53,3,0),"")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>
      <c r="A529" s="3" t="str">
        <f>IFERROR(VLOOKUP(B529,'[1]DADOS (OCULTAR)'!$P$3:$R$53,3,0),"")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>
      <c r="A530" s="3" t="str">
        <f>IFERROR(VLOOKUP(B530,'[1]DADOS (OCULTAR)'!$P$3:$R$53,3,0),"")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>
      <c r="A531" s="3" t="str">
        <f>IFERROR(VLOOKUP(B531,'[1]DADOS (OCULTAR)'!$P$3:$R$53,3,0),"")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>
      <c r="A532" s="3" t="str">
        <f>IFERROR(VLOOKUP(B532,'[1]DADOS (OCULTAR)'!$P$3:$R$53,3,0),"")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>
      <c r="A533" s="3" t="str">
        <f>IFERROR(VLOOKUP(B533,'[1]DADOS (OCULTAR)'!$P$3:$R$53,3,0),"")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>
      <c r="A534" s="3" t="str">
        <f>IFERROR(VLOOKUP(B534,'[1]DADOS (OCULTAR)'!$P$3:$R$53,3,0),"")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>
      <c r="A535" s="3" t="str">
        <f>IFERROR(VLOOKUP(B535,'[1]DADOS (OCULTAR)'!$P$3:$R$53,3,0),"")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>
      <c r="A536" s="3" t="str">
        <f>IFERROR(VLOOKUP(B536,'[1]DADOS (OCULTAR)'!$P$3:$R$53,3,0),"")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>
      <c r="A537" s="3" t="str">
        <f>IFERROR(VLOOKUP(B537,'[1]DADOS (OCULTAR)'!$P$3:$R$53,3,0),"")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>
      <c r="A538" s="3" t="str">
        <f>IFERROR(VLOOKUP(B538,'[1]DADOS (OCULTAR)'!$P$3:$R$53,3,0),"")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>
      <c r="A539" s="3" t="str">
        <f>IFERROR(VLOOKUP(B539,'[1]DADOS (OCULTAR)'!$P$3:$R$53,3,0),"")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>
      <c r="A540" s="3" t="str">
        <f>IFERROR(VLOOKUP(B540,'[1]DADOS (OCULTAR)'!$P$3:$R$53,3,0),"")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>
      <c r="A541" s="3" t="str">
        <f>IFERROR(VLOOKUP(B541,'[1]DADOS (OCULTAR)'!$P$3:$R$53,3,0),"")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>
      <c r="A542" s="3" t="str">
        <f>IFERROR(VLOOKUP(B542,'[1]DADOS (OCULTAR)'!$P$3:$R$53,3,0),"")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>
      <c r="A543" s="3" t="str">
        <f>IFERROR(VLOOKUP(B543,'[1]DADOS (OCULTAR)'!$P$3:$R$53,3,0),"")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>
      <c r="A544" s="3" t="str">
        <f>IFERROR(VLOOKUP(B544,'[1]DADOS (OCULTAR)'!$P$3:$R$53,3,0),"")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>
      <c r="A545" s="3" t="str">
        <f>IFERROR(VLOOKUP(B545,'[1]DADOS (OCULTAR)'!$P$3:$R$53,3,0),"")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>
      <c r="A546" s="3" t="str">
        <f>IFERROR(VLOOKUP(B546,'[1]DADOS (OCULTAR)'!$P$3:$R$53,3,0),"")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>
      <c r="A547" s="3" t="str">
        <f>IFERROR(VLOOKUP(B547,'[1]DADOS (OCULTAR)'!$P$3:$R$53,3,0),"")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>
      <c r="A548" s="3" t="str">
        <f>IFERROR(VLOOKUP(B548,'[1]DADOS (OCULTAR)'!$P$3:$R$53,3,0),"")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>
      <c r="A549" s="3" t="str">
        <f>IFERROR(VLOOKUP(B549,'[1]DADOS (OCULTAR)'!$P$3:$R$53,3,0),"")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>
      <c r="A550" s="3" t="str">
        <f>IFERROR(VLOOKUP(B550,'[1]DADOS (OCULTAR)'!$P$3:$R$53,3,0),"")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>
      <c r="A551" s="3" t="str">
        <f>IFERROR(VLOOKUP(B551,'[1]DADOS (OCULTAR)'!$P$3:$R$53,3,0),"")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>
      <c r="A552" s="3" t="str">
        <f>IFERROR(VLOOKUP(B552,'[1]DADOS (OCULTAR)'!$P$3:$R$53,3,0),"")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>
      <c r="A553" s="3" t="str">
        <f>IFERROR(VLOOKUP(B553,'[1]DADOS (OCULTAR)'!$P$3:$R$53,3,0),"")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>
      <c r="A554" s="3" t="str">
        <f>IFERROR(VLOOKUP(B554,'[1]DADOS (OCULTAR)'!$P$3:$R$53,3,0),"")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>
      <c r="A555" s="3" t="str">
        <f>IFERROR(VLOOKUP(B555,'[1]DADOS (OCULTAR)'!$P$3:$R$53,3,0),"")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>
      <c r="A556" s="3" t="str">
        <f>IFERROR(VLOOKUP(B556,'[1]DADOS (OCULTAR)'!$P$3:$R$53,3,0),"")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>
      <c r="A557" s="3" t="str">
        <f>IFERROR(VLOOKUP(B557,'[1]DADOS (OCULTAR)'!$P$3:$R$53,3,0),"")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>
      <c r="A558" s="3" t="str">
        <f>IFERROR(VLOOKUP(B558,'[1]DADOS (OCULTAR)'!$P$3:$R$53,3,0),"")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2020-08-05T20:04:07Z</dcterms:created>
  <dcterms:modified xsi:type="dcterms:W3CDTF">2020-08-05T20:06:18Z</dcterms:modified>
</cp:coreProperties>
</file>