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L1992" i="1"/>
  <c r="K1992"/>
  <c r="J1992"/>
  <c r="I1992"/>
  <c r="H1992"/>
  <c r="G1992"/>
  <c r="F1992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<sst xmlns="http://schemas.openxmlformats.org/spreadsheetml/2006/main" count="12" uniqueCount="12">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</sst>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mmm/yyyy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167" fontId="4" fillId="0" borderId="0" applyFont="0" applyFill="0" applyBorder="0" applyAlignment="0" applyProtection="0"/>
    <xf numFmtId="0" fontId="9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Separador de milhares 2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6%20JUNHO%202020%20-%20REV%2006%20-%20em%2015.07.20%20-%20VERS&#195;O%200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NOVA DESCOBERTA</v>
          </cell>
          <cell r="E11" t="str">
            <v>3.12 - Material Hospitalar</v>
          </cell>
          <cell r="F11">
            <v>8674752000140</v>
          </cell>
          <cell r="G11" t="str">
            <v>CIRURGICA MONTEBELLO LTDA</v>
          </cell>
          <cell r="H11" t="str">
            <v>B</v>
          </cell>
          <cell r="I11" t="str">
            <v>S</v>
          </cell>
          <cell r="J11" t="str">
            <v>81384</v>
          </cell>
          <cell r="K11">
            <v>43984</v>
          </cell>
          <cell r="L11" t="str">
            <v>26200608675752000140550010000813841747591636</v>
          </cell>
          <cell r="M11" t="str">
            <v>26 -  Pernambuco</v>
          </cell>
          <cell r="N11">
            <v>165.83</v>
          </cell>
        </row>
        <row r="12">
          <cell r="C12" t="str">
            <v>UPA NOVA DESCOBERTA</v>
          </cell>
          <cell r="E12" t="str">
            <v>3.12 - Material Hospitalar</v>
          </cell>
          <cell r="F12">
            <v>10779833000156</v>
          </cell>
          <cell r="G12" t="str">
            <v>MEDICAL MERCANTIL</v>
          </cell>
          <cell r="H12" t="str">
            <v>B</v>
          </cell>
          <cell r="I12" t="str">
            <v>S</v>
          </cell>
          <cell r="J12" t="str">
            <v>504657</v>
          </cell>
          <cell r="K12">
            <v>43984</v>
          </cell>
          <cell r="L12" t="str">
            <v>26200610779833000156550010005046571105805283</v>
          </cell>
          <cell r="M12" t="str">
            <v>26 -  Pernambuco</v>
          </cell>
          <cell r="N12">
            <v>3950</v>
          </cell>
        </row>
        <row r="13">
          <cell r="C13" t="str">
            <v>UPA NOVA DESCOBERTA</v>
          </cell>
          <cell r="E13" t="str">
            <v>3.12 - Material Hospitalar</v>
          </cell>
          <cell r="F13">
            <v>8778201000126</v>
          </cell>
          <cell r="G13" t="str">
            <v>DROGAFONTE MEDICAMENTOS E MATERIAL HOSPITALAR</v>
          </cell>
          <cell r="H13" t="str">
            <v>B</v>
          </cell>
          <cell r="I13" t="str">
            <v>S</v>
          </cell>
          <cell r="J13" t="str">
            <v>311620</v>
          </cell>
          <cell r="K13">
            <v>43992</v>
          </cell>
          <cell r="L13" t="str">
            <v>26200608778201000126550010003116201919561852</v>
          </cell>
          <cell r="M13" t="str">
            <v>26 -  Pernambuco</v>
          </cell>
          <cell r="N13">
            <v>3071.92</v>
          </cell>
        </row>
        <row r="14">
          <cell r="C14" t="str">
            <v>UPA NOVA DESCOBERTA</v>
          </cell>
          <cell r="E14" t="str">
            <v>3.12 - Material Hospitalar</v>
          </cell>
          <cell r="F14">
            <v>3307478000157</v>
          </cell>
          <cell r="G14" t="str">
            <v>MAX FILMES COMERCIO LTDA</v>
          </cell>
          <cell r="H14" t="str">
            <v>B</v>
          </cell>
          <cell r="I14" t="str">
            <v>S</v>
          </cell>
          <cell r="J14" t="str">
            <v>12886</v>
          </cell>
          <cell r="K14">
            <v>43992</v>
          </cell>
          <cell r="L14" t="str">
            <v>26200603307478000157550040000128861080168280</v>
          </cell>
          <cell r="M14" t="str">
            <v>26 -  Pernambuco</v>
          </cell>
          <cell r="N14">
            <v>1356</v>
          </cell>
        </row>
        <row r="15">
          <cell r="C15" t="str">
            <v>UPA NOVA DESCOBERTA</v>
          </cell>
          <cell r="E15" t="str">
            <v>3.12 - Material Hospitalar</v>
          </cell>
          <cell r="F15">
            <v>11449180000100</v>
          </cell>
          <cell r="G15" t="str">
            <v>DPROSMED DIS PROD MED HOSP LTDA</v>
          </cell>
          <cell r="H15" t="str">
            <v>B</v>
          </cell>
          <cell r="I15" t="str">
            <v>S</v>
          </cell>
          <cell r="J15" t="str">
            <v>35009</v>
          </cell>
          <cell r="K15">
            <v>43992</v>
          </cell>
          <cell r="L15" t="str">
            <v>26200611449180000100550010000350091950815135</v>
          </cell>
          <cell r="M15" t="str">
            <v>26 -  Pernambuco</v>
          </cell>
          <cell r="N15">
            <v>3740.44</v>
          </cell>
        </row>
        <row r="16">
          <cell r="C16" t="str">
            <v>UPA NOVA DESCOBERTA</v>
          </cell>
          <cell r="E16" t="str">
            <v>3.12 - Material Hospitalar</v>
          </cell>
          <cell r="F16">
            <v>3817043000152</v>
          </cell>
          <cell r="G16" t="str">
            <v>PHARMAPLUS LTDA</v>
          </cell>
          <cell r="H16" t="str">
            <v>B</v>
          </cell>
          <cell r="I16" t="str">
            <v>S</v>
          </cell>
          <cell r="J16" t="str">
            <v>20212</v>
          </cell>
          <cell r="K16">
            <v>43985</v>
          </cell>
          <cell r="L16" t="str">
            <v>26200603817043000152550010000202121048174764</v>
          </cell>
          <cell r="M16" t="str">
            <v>26 -  Pernambuco</v>
          </cell>
          <cell r="N16">
            <v>523.5</v>
          </cell>
        </row>
        <row r="17">
          <cell r="C17" t="str">
            <v>UPA NOVA DESCOBERTA</v>
          </cell>
          <cell r="E17" t="str">
            <v>3.12 - Material Hospitalar</v>
          </cell>
          <cell r="F17">
            <v>12420164001048</v>
          </cell>
          <cell r="G17" t="str">
            <v>CM HOSPITALAR S.A RECIFE</v>
          </cell>
          <cell r="H17" t="str">
            <v>B</v>
          </cell>
          <cell r="I17" t="str">
            <v>S</v>
          </cell>
          <cell r="J17" t="str">
            <v>67611</v>
          </cell>
          <cell r="K17">
            <v>43992</v>
          </cell>
          <cell r="L17" t="str">
            <v>26200612420164001048550010000676111100265300</v>
          </cell>
          <cell r="M17" t="str">
            <v>26 -  Pernambuco</v>
          </cell>
          <cell r="N17">
            <v>789.6</v>
          </cell>
        </row>
        <row r="18">
          <cell r="C18" t="str">
            <v>UPA NOVA DESCOBERTA</v>
          </cell>
          <cell r="E18" t="str">
            <v>3.12 - Material Hospitalar</v>
          </cell>
          <cell r="F18">
            <v>2911193000168</v>
          </cell>
          <cell r="G18" t="str">
            <v xml:space="preserve">APOGEU CENTER COMERCIAL </v>
          </cell>
          <cell r="H18" t="str">
            <v>B</v>
          </cell>
          <cell r="I18" t="str">
            <v>S</v>
          </cell>
          <cell r="J18" t="str">
            <v>16492</v>
          </cell>
          <cell r="K18">
            <v>43998</v>
          </cell>
          <cell r="L18" t="str">
            <v>26200602911193000168550000000164921040169201</v>
          </cell>
          <cell r="M18" t="str">
            <v>26 -  Pernambuco</v>
          </cell>
          <cell r="N18">
            <v>1268.2</v>
          </cell>
        </row>
        <row r="19">
          <cell r="C19" t="str">
            <v>UPA NOVA DESCOBERTA</v>
          </cell>
          <cell r="E19" t="str">
            <v>3.12 - Material Hospitalar</v>
          </cell>
          <cell r="F19">
            <v>10779833000156</v>
          </cell>
          <cell r="G19" t="str">
            <v>MEDICAL MERCANTIL</v>
          </cell>
          <cell r="H19" t="str">
            <v>B</v>
          </cell>
          <cell r="I19" t="str">
            <v>S</v>
          </cell>
          <cell r="J19" t="str">
            <v>505517</v>
          </cell>
          <cell r="K19">
            <v>43998</v>
          </cell>
          <cell r="L19" t="str">
            <v>26200610779833000156550010005055171114626438</v>
          </cell>
          <cell r="M19" t="str">
            <v>26 -  Pernambuco</v>
          </cell>
          <cell r="N19">
            <v>1043</v>
          </cell>
        </row>
        <row r="20">
          <cell r="C20" t="str">
            <v>UPA NOVA DESCOBERTA</v>
          </cell>
          <cell r="E20" t="str">
            <v>3.12 - Material Hospitalar</v>
          </cell>
          <cell r="F20">
            <v>21381761000100</v>
          </cell>
          <cell r="G20" t="str">
            <v>SIX DISTRIBUIDORA</v>
          </cell>
          <cell r="H20" t="str">
            <v>B</v>
          </cell>
          <cell r="I20" t="str">
            <v>S</v>
          </cell>
          <cell r="J20" t="str">
            <v>31707</v>
          </cell>
          <cell r="K20">
            <v>43998</v>
          </cell>
          <cell r="L20" t="str">
            <v>26200621381761000100550010000317071570638513</v>
          </cell>
          <cell r="M20" t="str">
            <v>26 -  Pernambuco</v>
          </cell>
          <cell r="N20">
            <v>757.95</v>
          </cell>
        </row>
        <row r="21">
          <cell r="C21" t="str">
            <v>UPA NOVA DESCOBERTA</v>
          </cell>
          <cell r="E21" t="str">
            <v>3.12 - Material Hospitalar</v>
          </cell>
          <cell r="F21">
            <v>29720897000100</v>
          </cell>
          <cell r="G21" t="str">
            <v>ENDOMAC COMERCIO DE PRODUTOS ODONTOLOGICOS</v>
          </cell>
          <cell r="H21" t="str">
            <v>B</v>
          </cell>
          <cell r="I21" t="str">
            <v>S</v>
          </cell>
          <cell r="J21" t="str">
            <v>233</v>
          </cell>
          <cell r="K21">
            <v>43998</v>
          </cell>
          <cell r="L21" t="str">
            <v>26200629720897000100550010000002331953276602</v>
          </cell>
          <cell r="M21" t="str">
            <v>26 -  Pernambuco</v>
          </cell>
          <cell r="N21">
            <v>660.5</v>
          </cell>
        </row>
        <row r="22">
          <cell r="C22" t="str">
            <v>UPA NOVA DESCOBERTA</v>
          </cell>
          <cell r="E22" t="str">
            <v>3.12 - Material Hospitalar</v>
          </cell>
          <cell r="F22">
            <v>12420164001048</v>
          </cell>
          <cell r="G22" t="str">
            <v>CM HOSPITALAR S.A RECIFE</v>
          </cell>
          <cell r="H22" t="str">
            <v>B</v>
          </cell>
          <cell r="I22" t="str">
            <v>S</v>
          </cell>
          <cell r="J22" t="str">
            <v>68090</v>
          </cell>
          <cell r="K22">
            <v>44000</v>
          </cell>
          <cell r="L22" t="str">
            <v>26200612420164001048550010000680901100317330</v>
          </cell>
          <cell r="M22" t="str">
            <v>26 -  Pernambuco</v>
          </cell>
          <cell r="N22">
            <v>412.58</v>
          </cell>
        </row>
        <row r="23">
          <cell r="C23" t="str">
            <v>UPA NOVA DESCOBERTA</v>
          </cell>
          <cell r="E23" t="str">
            <v>3.12 - Material Hospitalar</v>
          </cell>
          <cell r="F23">
            <v>29720897000100</v>
          </cell>
          <cell r="G23" t="str">
            <v>ENDOMAC COMERCIO DE PRODUTOS ODONTOLOGICOS</v>
          </cell>
          <cell r="H23" t="str">
            <v>B</v>
          </cell>
          <cell r="I23" t="str">
            <v>S</v>
          </cell>
          <cell r="J23" t="str">
            <v>234</v>
          </cell>
          <cell r="K23">
            <v>44000</v>
          </cell>
          <cell r="L23" t="str">
            <v>26200629720897000100550010000002341953604283</v>
          </cell>
          <cell r="M23" t="str">
            <v>26 -  Pernambuco</v>
          </cell>
          <cell r="N23">
            <v>94</v>
          </cell>
        </row>
        <row r="24">
          <cell r="C24" t="str">
            <v>UPA NOVA DESCOBERTA</v>
          </cell>
          <cell r="E24" t="str">
            <v>3.12 - Material Hospitalar</v>
          </cell>
          <cell r="F24">
            <v>10779833000156</v>
          </cell>
          <cell r="G24" t="str">
            <v>MEDICAL MERCANTIL</v>
          </cell>
          <cell r="H24" t="str">
            <v>B</v>
          </cell>
          <cell r="I24" t="str">
            <v>S</v>
          </cell>
          <cell r="J24" t="str">
            <v>505831</v>
          </cell>
          <cell r="K24">
            <v>44001</v>
          </cell>
          <cell r="L24" t="str">
            <v>26200610779833000156550010005058311161729693</v>
          </cell>
          <cell r="M24" t="str">
            <v>26 -  Pernambuco</v>
          </cell>
          <cell r="N24">
            <v>590</v>
          </cell>
        </row>
        <row r="25">
          <cell r="C25" t="str">
            <v>UPA NOVA DESCOBERTA</v>
          </cell>
          <cell r="E25" t="str">
            <v>3.12 - Material Hospitalar</v>
          </cell>
          <cell r="F25">
            <v>8778201000126</v>
          </cell>
          <cell r="G25" t="str">
            <v>DROGAFONTE MEDICAMENTOS E MATERIAL HOSPITALAR</v>
          </cell>
          <cell r="H25" t="str">
            <v>B</v>
          </cell>
          <cell r="I25" t="str">
            <v>S</v>
          </cell>
          <cell r="J25" t="str">
            <v>312298</v>
          </cell>
          <cell r="K25">
            <v>44001</v>
          </cell>
          <cell r="L25" t="str">
            <v>26200608778201000126550010003122981446387740</v>
          </cell>
          <cell r="M25" t="str">
            <v>26 -  Pernambuco</v>
          </cell>
          <cell r="N25">
            <v>629.87</v>
          </cell>
        </row>
        <row r="26">
          <cell r="C26" t="str">
            <v>UPA NOVA DESCOBERTA</v>
          </cell>
          <cell r="E26" t="str">
            <v>3.12 - Material Hospitalar</v>
          </cell>
          <cell r="F26">
            <v>12420164001048</v>
          </cell>
          <cell r="G26" t="str">
            <v>CM HOSPITALAR S.A. RECIFE</v>
          </cell>
          <cell r="H26" t="str">
            <v>B</v>
          </cell>
          <cell r="I26" t="str">
            <v>S</v>
          </cell>
          <cell r="J26" t="str">
            <v>68335</v>
          </cell>
          <cell r="K26">
            <v>44005</v>
          </cell>
          <cell r="L26" t="str">
            <v>26200612420164001048550010000683351100181646</v>
          </cell>
          <cell r="M26" t="str">
            <v>26 -  Pernambuco</v>
          </cell>
          <cell r="N26">
            <v>899.9</v>
          </cell>
        </row>
        <row r="27">
          <cell r="C27" t="str">
            <v>UPA NOVA DESCOBERTA</v>
          </cell>
          <cell r="E27" t="str">
            <v>3.12 - Material Hospitalar</v>
          </cell>
          <cell r="F27">
            <v>8674752000140</v>
          </cell>
          <cell r="G27" t="str">
            <v>CIRURGICA MONTEBELLO LTDA</v>
          </cell>
          <cell r="H27" t="str">
            <v>B</v>
          </cell>
          <cell r="I27" t="str">
            <v>S</v>
          </cell>
          <cell r="J27" t="str">
            <v>82968</v>
          </cell>
          <cell r="K27">
            <v>44011</v>
          </cell>
          <cell r="L27" t="str">
            <v>26200608674752000140550010000829681173005830</v>
          </cell>
          <cell r="M27" t="str">
            <v>26 -  Pernambuco</v>
          </cell>
          <cell r="N27">
            <v>110.65</v>
          </cell>
        </row>
        <row r="28">
          <cell r="C28" t="str">
            <v>UPA NOVA DESCOBERTA</v>
          </cell>
          <cell r="E28" t="str">
            <v>3.12 - Material Hospitalar</v>
          </cell>
          <cell r="F28">
            <v>9127775000105</v>
          </cell>
          <cell r="G28" t="str">
            <v>SOMER COMERCIAAL EIRELI</v>
          </cell>
          <cell r="H28" t="str">
            <v>B</v>
          </cell>
          <cell r="I28" t="str">
            <v>S</v>
          </cell>
          <cell r="J28" t="str">
            <v>23682</v>
          </cell>
          <cell r="K28">
            <v>44011</v>
          </cell>
          <cell r="L28" t="str">
            <v>26200609127775000105550010000236821780995043</v>
          </cell>
          <cell r="M28" t="str">
            <v>26 -  Pernambuco</v>
          </cell>
          <cell r="N28">
            <v>670</v>
          </cell>
        </row>
        <row r="29">
          <cell r="C29" t="str">
            <v>UPA NOVA DESCOBERTA</v>
          </cell>
          <cell r="E29" t="str">
            <v>3.4 - Material Farmacológico</v>
          </cell>
          <cell r="F29">
            <v>7484373000124</v>
          </cell>
          <cell r="G29" t="str">
            <v>UNI HOSPITALAR  LTDA</v>
          </cell>
          <cell r="H29" t="str">
            <v>B</v>
          </cell>
          <cell r="I29" t="str">
            <v>S</v>
          </cell>
          <cell r="J29" t="str">
            <v>100967</v>
          </cell>
          <cell r="K29">
            <v>43983</v>
          </cell>
          <cell r="L29" t="str">
            <v>26200607484373000124550010001009671855095892</v>
          </cell>
          <cell r="M29" t="str">
            <v>26 -  Pernambuco</v>
          </cell>
          <cell r="N29">
            <v>3238</v>
          </cell>
        </row>
        <row r="30">
          <cell r="C30" t="str">
            <v>UPA NOVA DESCOBERTA</v>
          </cell>
          <cell r="E30" t="str">
            <v>3.4 - Material Farmacológico</v>
          </cell>
          <cell r="F30">
            <v>8674752000140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81384</v>
          </cell>
          <cell r="K30">
            <v>43984</v>
          </cell>
          <cell r="L30" t="str">
            <v>26200608674752000140550010000813841747591636</v>
          </cell>
          <cell r="M30" t="str">
            <v>26 -  Pernambuco</v>
          </cell>
          <cell r="N30">
            <v>532.29999999999995</v>
          </cell>
        </row>
        <row r="31">
          <cell r="C31" t="str">
            <v>UPA NOVA DESCOBERTA</v>
          </cell>
          <cell r="E31" t="str">
            <v>3.4 - Material Farmacológico</v>
          </cell>
          <cell r="F31">
            <v>11563145000117</v>
          </cell>
          <cell r="G31" t="str">
            <v>COMERCIAL MOSTAERT LTDA</v>
          </cell>
          <cell r="H31" t="str">
            <v>B</v>
          </cell>
          <cell r="I31" t="str">
            <v>S</v>
          </cell>
          <cell r="J31" t="str">
            <v>73117</v>
          </cell>
          <cell r="K31">
            <v>43984</v>
          </cell>
          <cell r="L31" t="str">
            <v>26200611563145000117550010000731171001384734</v>
          </cell>
          <cell r="M31" t="str">
            <v>26 -  Pernambuco</v>
          </cell>
          <cell r="N31">
            <v>2863.2</v>
          </cell>
        </row>
        <row r="32">
          <cell r="C32" t="str">
            <v>UPA NOVA DESCOBERTA</v>
          </cell>
          <cell r="E32" t="str">
            <v>3.4 - Material Farmacológico</v>
          </cell>
          <cell r="F32">
            <v>21681325000157</v>
          </cell>
          <cell r="G32" t="str">
            <v>MULTIFARMA</v>
          </cell>
          <cell r="H32" t="str">
            <v>B</v>
          </cell>
          <cell r="I32" t="str">
            <v>S</v>
          </cell>
          <cell r="J32" t="str">
            <v>131400</v>
          </cell>
          <cell r="K32">
            <v>43972</v>
          </cell>
          <cell r="L32" t="str">
            <v>31200521681325000157550010001314001400030566</v>
          </cell>
          <cell r="M32" t="str">
            <v>31 -  Minas Gerais</v>
          </cell>
          <cell r="N32">
            <v>8078.32</v>
          </cell>
        </row>
        <row r="33">
          <cell r="C33" t="str">
            <v>UPA NOVA DESCOBERTA</v>
          </cell>
          <cell r="E33" t="str">
            <v>3.4 - Material Farmacológico</v>
          </cell>
          <cell r="F33">
            <v>67729178000491</v>
          </cell>
          <cell r="G33" t="str">
            <v>COMERCIAL CIRURGICA RIOCLARENSE</v>
          </cell>
          <cell r="H33" t="str">
            <v>B</v>
          </cell>
          <cell r="I33" t="str">
            <v>S</v>
          </cell>
          <cell r="J33" t="str">
            <v>1304574</v>
          </cell>
          <cell r="K33">
            <v>43984</v>
          </cell>
          <cell r="L33" t="str">
            <v>35200667729178000491550010013045741986642250</v>
          </cell>
          <cell r="M33" t="str">
            <v>35 -  São Paulo</v>
          </cell>
          <cell r="N33">
            <v>2460</v>
          </cell>
        </row>
        <row r="34">
          <cell r="C34" t="str">
            <v>UPA NOVA DESCOBERTA</v>
          </cell>
          <cell r="E34" t="str">
            <v>3.4 - Material Farmacológico</v>
          </cell>
          <cell r="F34">
            <v>236193000184</v>
          </cell>
          <cell r="G34" t="str">
            <v>CIRURGICA RECIFE</v>
          </cell>
          <cell r="H34" t="str">
            <v>B</v>
          </cell>
          <cell r="I34" t="str">
            <v>S</v>
          </cell>
          <cell r="J34" t="str">
            <v>57302</v>
          </cell>
          <cell r="K34">
            <v>43986</v>
          </cell>
          <cell r="L34" t="str">
            <v>26200600236193000184550010000573021000573038</v>
          </cell>
          <cell r="M34" t="str">
            <v>26 -  Pernambuco</v>
          </cell>
          <cell r="N34">
            <v>2100</v>
          </cell>
        </row>
        <row r="35">
          <cell r="C35" t="str">
            <v>UPA NOVA DESCOBERTA</v>
          </cell>
          <cell r="E35" t="str">
            <v>3.4 - Material Farmacológico</v>
          </cell>
          <cell r="F35">
            <v>8674752000140</v>
          </cell>
          <cell r="G35" t="str">
            <v>CIRURGICA MONTEBELLO LTDA</v>
          </cell>
          <cell r="H35" t="str">
            <v>B</v>
          </cell>
          <cell r="I35" t="str">
            <v>S</v>
          </cell>
          <cell r="J35" t="str">
            <v>81866</v>
          </cell>
          <cell r="K35">
            <v>43992</v>
          </cell>
          <cell r="L35" t="str">
            <v>26200608674752000140550010000818661325395437</v>
          </cell>
          <cell r="M35" t="str">
            <v>26 -  Pernambuco</v>
          </cell>
          <cell r="N35">
            <v>634.35</v>
          </cell>
        </row>
        <row r="36">
          <cell r="C36" t="str">
            <v>UPA NOVA DESCOBERTA</v>
          </cell>
          <cell r="E36" t="str">
            <v>3.4 - Material Farmacológico</v>
          </cell>
          <cell r="F36">
            <v>8778201000126</v>
          </cell>
          <cell r="G36" t="str">
            <v>DROGAFONTE MEDICAMENTOS E MATERIAL HOSPITALAR</v>
          </cell>
          <cell r="H36" t="str">
            <v>B</v>
          </cell>
          <cell r="I36" t="str">
            <v>S</v>
          </cell>
          <cell r="J36">
            <v>311620</v>
          </cell>
          <cell r="K36">
            <v>43992</v>
          </cell>
          <cell r="L36" t="str">
            <v>26200608778201000126550010003116201919561852</v>
          </cell>
          <cell r="M36" t="str">
            <v>26 -  Pernambuco</v>
          </cell>
          <cell r="N36">
            <v>8494.5</v>
          </cell>
        </row>
        <row r="37">
          <cell r="C37" t="str">
            <v>UPA NOVA DESCOBERTA</v>
          </cell>
          <cell r="E37" t="str">
            <v>3.4 - Material Farmacológico</v>
          </cell>
          <cell r="F37">
            <v>11563145000117</v>
          </cell>
          <cell r="G37" t="str">
            <v>COMERCIAL MOSTAERT LTDA</v>
          </cell>
          <cell r="H37" t="str">
            <v>B</v>
          </cell>
          <cell r="I37" t="str">
            <v>S</v>
          </cell>
          <cell r="J37">
            <v>73576</v>
          </cell>
          <cell r="K37">
            <v>43992</v>
          </cell>
          <cell r="L37" t="str">
            <v>26200611563145000117550010000735761001396980</v>
          </cell>
          <cell r="M37" t="str">
            <v>26 -  Pernambuco</v>
          </cell>
          <cell r="N37">
            <v>709.12</v>
          </cell>
        </row>
        <row r="38">
          <cell r="C38" t="str">
            <v>UPA NOVA DESCOBERTA</v>
          </cell>
          <cell r="E38" t="str">
            <v>3.4 - Material Farmacológico</v>
          </cell>
          <cell r="F38">
            <v>67729178000491</v>
          </cell>
          <cell r="G38" t="str">
            <v>COMERCIAL CIRURGICA RIOCLARENSE</v>
          </cell>
          <cell r="H38" t="str">
            <v>B</v>
          </cell>
          <cell r="I38" t="str">
            <v>S</v>
          </cell>
          <cell r="J38">
            <v>541489</v>
          </cell>
          <cell r="K38">
            <v>43984</v>
          </cell>
          <cell r="L38" t="str">
            <v>31200667729178000220550010005414891934788856</v>
          </cell>
          <cell r="M38" t="str">
            <v>31 -  Minas Gerais</v>
          </cell>
          <cell r="N38">
            <v>2219</v>
          </cell>
        </row>
        <row r="39">
          <cell r="C39" t="str">
            <v>UPA NOVA DESCOBERTA</v>
          </cell>
          <cell r="E39" t="str">
            <v>3.4 - Material Farmacológico</v>
          </cell>
          <cell r="F39">
            <v>9127775000105</v>
          </cell>
          <cell r="G39" t="str">
            <v>SOMER COMERCIAAL EIRELI</v>
          </cell>
          <cell r="H39" t="str">
            <v>B</v>
          </cell>
          <cell r="I39" t="str">
            <v>S</v>
          </cell>
          <cell r="J39">
            <v>23581</v>
          </cell>
          <cell r="K39">
            <v>43992</v>
          </cell>
          <cell r="L39" t="str">
            <v>26200609127775000105550010000235811656923610</v>
          </cell>
          <cell r="M39" t="str">
            <v>26 -  Pernambuco</v>
          </cell>
          <cell r="N39">
            <v>504.6</v>
          </cell>
        </row>
        <row r="40">
          <cell r="C40" t="str">
            <v>UPA NOVA DESCOBERTA</v>
          </cell>
          <cell r="E40" t="str">
            <v>3.4 - Material Farmacológico</v>
          </cell>
          <cell r="F40">
            <v>21381761000100</v>
          </cell>
          <cell r="G40" t="str">
            <v>SIX DISTRIBUIDORA</v>
          </cell>
          <cell r="H40" t="str">
            <v>B</v>
          </cell>
          <cell r="I40" t="str">
            <v>S</v>
          </cell>
          <cell r="J40">
            <v>31594</v>
          </cell>
          <cell r="K40">
            <v>43992</v>
          </cell>
          <cell r="L40" t="str">
            <v>26200621381761000100550010000315941035577703</v>
          </cell>
          <cell r="M40" t="str">
            <v>26 -  Pernambuco</v>
          </cell>
          <cell r="N40">
            <v>874.3</v>
          </cell>
        </row>
        <row r="41">
          <cell r="C41" t="str">
            <v>UPA NOVA DESCOBERTA</v>
          </cell>
          <cell r="E41" t="str">
            <v>3.4 - Material Farmacológico</v>
          </cell>
          <cell r="F41">
            <v>12420164001048</v>
          </cell>
          <cell r="G41" t="str">
            <v>CM HOSPITALAR S.A. RECIFE</v>
          </cell>
          <cell r="H41" t="str">
            <v>B</v>
          </cell>
          <cell r="I41" t="str">
            <v>S</v>
          </cell>
          <cell r="J41">
            <v>67611</v>
          </cell>
          <cell r="K41">
            <v>43992</v>
          </cell>
          <cell r="L41" t="str">
            <v>26200612420164001048550010000676111100265300</v>
          </cell>
          <cell r="M41" t="str">
            <v>26 -  Pernambuco</v>
          </cell>
          <cell r="N41">
            <v>812.4</v>
          </cell>
        </row>
        <row r="42">
          <cell r="C42" t="str">
            <v>UPA NOVA DESCOBERTA</v>
          </cell>
          <cell r="E42" t="str">
            <v>3.4 - Material Farmacológico</v>
          </cell>
          <cell r="F42">
            <v>12420164001048</v>
          </cell>
          <cell r="G42" t="str">
            <v>CM HOSPITALAR S.A. RECIFE</v>
          </cell>
          <cell r="H42" t="str">
            <v>B</v>
          </cell>
          <cell r="I42" t="str">
            <v>S</v>
          </cell>
          <cell r="J42">
            <v>67615</v>
          </cell>
          <cell r="K42">
            <v>43992</v>
          </cell>
          <cell r="L42" t="str">
            <v>26200612420164001048550010000676151100162624</v>
          </cell>
          <cell r="M42" t="str">
            <v>26 -  Pernambuco</v>
          </cell>
          <cell r="N42">
            <v>927.2</v>
          </cell>
        </row>
        <row r="43">
          <cell r="C43" t="str">
            <v>UPA NOVA DESCOBERTA</v>
          </cell>
          <cell r="E43" t="str">
            <v>3.4 - Material Farmacológico</v>
          </cell>
          <cell r="F43">
            <v>8674752000140</v>
          </cell>
          <cell r="G43" t="str">
            <v>CIRURGICA MONTEBELLO LTDA</v>
          </cell>
          <cell r="H43" t="str">
            <v>B</v>
          </cell>
          <cell r="I43" t="str">
            <v>S</v>
          </cell>
          <cell r="J43">
            <v>82425</v>
          </cell>
          <cell r="K43">
            <v>44000</v>
          </cell>
          <cell r="L43" t="str">
            <v>26200608674752000140550010000824251600103985</v>
          </cell>
          <cell r="M43" t="str">
            <v>26 -  Pernambuco</v>
          </cell>
          <cell r="N43">
            <v>302.25</v>
          </cell>
        </row>
        <row r="44">
          <cell r="C44" t="str">
            <v>UPA NOVA DESCOBERTA</v>
          </cell>
          <cell r="E44" t="str">
            <v>3.4 - Material Farmacológico</v>
          </cell>
          <cell r="F44">
            <v>6628333000146</v>
          </cell>
          <cell r="G44" t="str">
            <v>FARMACE</v>
          </cell>
          <cell r="H44" t="str">
            <v>B</v>
          </cell>
          <cell r="I44" t="str">
            <v>S</v>
          </cell>
          <cell r="J44">
            <v>235681</v>
          </cell>
          <cell r="K44">
            <v>44001</v>
          </cell>
          <cell r="L44" t="str">
            <v>23200606628333000146550000002356811100235254</v>
          </cell>
          <cell r="M44" t="str">
            <v>26 -  Pernambuco</v>
          </cell>
          <cell r="N44">
            <v>4500</v>
          </cell>
        </row>
        <row r="45">
          <cell r="C45" t="str">
            <v>UPA NOVA DESCOBERTA</v>
          </cell>
          <cell r="E45" t="str">
            <v>3.4 - Material Farmacológico</v>
          </cell>
          <cell r="F45">
            <v>7484373000124</v>
          </cell>
          <cell r="G45" t="str">
            <v>UNI HOSPITALAR  LTDA</v>
          </cell>
          <cell r="H45" t="str">
            <v>B</v>
          </cell>
          <cell r="I45" t="str">
            <v>S</v>
          </cell>
          <cell r="J45">
            <v>102440</v>
          </cell>
          <cell r="K45">
            <v>44011</v>
          </cell>
          <cell r="L45" t="str">
            <v>26200607484373000124550010001024401761310780</v>
          </cell>
          <cell r="M45" t="str">
            <v>26 -  Pernambuco</v>
          </cell>
          <cell r="N45">
            <v>1598.8</v>
          </cell>
        </row>
        <row r="46">
          <cell r="C46" t="str">
            <v>UPA NOVA DESCOBERTA</v>
          </cell>
          <cell r="E46" t="str">
            <v>3.4 - Material Farmacológico</v>
          </cell>
          <cell r="F46">
            <v>8674752000140</v>
          </cell>
          <cell r="G46" t="str">
            <v>CIRURGICA MONTEBELLO LTDA</v>
          </cell>
          <cell r="H46" t="str">
            <v>B</v>
          </cell>
          <cell r="I46" t="str">
            <v>S</v>
          </cell>
          <cell r="J46">
            <v>82698</v>
          </cell>
          <cell r="K46">
            <v>44011</v>
          </cell>
          <cell r="L46" t="str">
            <v>26200608674752000140550010000829681173005830</v>
          </cell>
          <cell r="M46" t="str">
            <v>26 -  Pernambuco</v>
          </cell>
          <cell r="N46">
            <v>310.26</v>
          </cell>
        </row>
        <row r="47">
          <cell r="C47" t="str">
            <v>UPA NOVA DESCOBERTA</v>
          </cell>
          <cell r="E47" t="str">
            <v>3.2 - Gás e Outros Materiais Engarrafados</v>
          </cell>
          <cell r="F47" t="str">
            <v>24.380.578/0020-41</v>
          </cell>
          <cell r="G47" t="str">
            <v xml:space="preserve"> WHITE MARTINS</v>
          </cell>
          <cell r="H47" t="str">
            <v>B</v>
          </cell>
          <cell r="I47" t="str">
            <v>S</v>
          </cell>
          <cell r="J47">
            <v>55776</v>
          </cell>
          <cell r="K47" t="str">
            <v>01/06/2020</v>
          </cell>
          <cell r="L47" t="str">
            <v>26200624380578002041550440000557761792743069</v>
          </cell>
          <cell r="M47" t="str">
            <v>26 -  Pernambuco</v>
          </cell>
          <cell r="N47">
            <v>174.69</v>
          </cell>
        </row>
        <row r="48">
          <cell r="C48" t="str">
            <v>UPA NOVA DESCOBERTA</v>
          </cell>
          <cell r="E48" t="str">
            <v>3.2 - Gás e Outros Materiais Engarrafados</v>
          </cell>
          <cell r="F48" t="str">
            <v>24.380.578/0020-41</v>
          </cell>
          <cell r="G48" t="str">
            <v xml:space="preserve"> WHITE MARTINS</v>
          </cell>
          <cell r="H48" t="str">
            <v>B</v>
          </cell>
          <cell r="I48" t="str">
            <v>S</v>
          </cell>
          <cell r="J48">
            <v>55811</v>
          </cell>
          <cell r="K48" t="str">
            <v>03/06/2020</v>
          </cell>
          <cell r="L48" t="str">
            <v>26200624380578002041550440000558111793002446</v>
          </cell>
          <cell r="M48" t="str">
            <v>26 -  Pernambuco</v>
          </cell>
          <cell r="N48">
            <v>87.35</v>
          </cell>
        </row>
        <row r="49">
          <cell r="C49" t="str">
            <v>UPA NOVA DESCOBERTA</v>
          </cell>
          <cell r="E49" t="str">
            <v>3.2 - Gás e Outros Materiais Engarrafados</v>
          </cell>
          <cell r="F49" t="str">
            <v>24.380.578/0020-41</v>
          </cell>
          <cell r="G49" t="str">
            <v xml:space="preserve"> WHITE MARTINS</v>
          </cell>
          <cell r="H49" t="str">
            <v>B</v>
          </cell>
          <cell r="I49" t="str">
            <v>S</v>
          </cell>
          <cell r="J49">
            <v>3679</v>
          </cell>
          <cell r="K49" t="str">
            <v>05/06/2020</v>
          </cell>
          <cell r="L49" t="str">
            <v>26200624380578002203550230000036791793340780</v>
          </cell>
          <cell r="M49" t="str">
            <v>26 -  Pernambuco</v>
          </cell>
          <cell r="N49">
            <v>2164.4140000000002</v>
          </cell>
        </row>
        <row r="50">
          <cell r="C50" t="str">
            <v>UPA NOVA DESCOBERTA</v>
          </cell>
          <cell r="E50" t="str">
            <v>3.2 - Gás e Outros Materiais Engarrafados</v>
          </cell>
          <cell r="F50" t="str">
            <v>24.380.578/0020-41</v>
          </cell>
          <cell r="G50" t="str">
            <v xml:space="preserve"> WHITE MARTINS</v>
          </cell>
          <cell r="H50" t="str">
            <v>B</v>
          </cell>
          <cell r="I50" t="str">
            <v>S</v>
          </cell>
          <cell r="J50">
            <v>55876</v>
          </cell>
          <cell r="K50" t="str">
            <v>09/06/2020</v>
          </cell>
          <cell r="L50" t="str">
            <v>26200624380578002041550440000558761793755171</v>
          </cell>
          <cell r="M50" t="str">
            <v>26 -  Pernambuco</v>
          </cell>
          <cell r="N50">
            <v>174.69</v>
          </cell>
        </row>
        <row r="51">
          <cell r="C51" t="str">
            <v>UPA NOVA DESCOBERTA</v>
          </cell>
          <cell r="E51" t="str">
            <v>3.2 - Gás e Outros Materiais Engarrafados</v>
          </cell>
          <cell r="F51" t="str">
            <v>24.380.578/0020-41</v>
          </cell>
          <cell r="G51" t="str">
            <v xml:space="preserve"> WHITE MARTINS</v>
          </cell>
          <cell r="H51" t="str">
            <v>B</v>
          </cell>
          <cell r="I51" t="str">
            <v>S</v>
          </cell>
          <cell r="J51">
            <v>55877</v>
          </cell>
          <cell r="K51" t="str">
            <v>09/06/2020</v>
          </cell>
          <cell r="L51" t="str">
            <v>26200624380578002041550440000558771793755497</v>
          </cell>
          <cell r="M51" t="str">
            <v>26 -  Pernambuco</v>
          </cell>
          <cell r="N51">
            <v>179.29</v>
          </cell>
        </row>
        <row r="52">
          <cell r="C52" t="str">
            <v>UPA NOVA DESCOBERTA</v>
          </cell>
          <cell r="E52" t="str">
            <v>3.2 - Gás e Outros Materiais Engarrafados</v>
          </cell>
          <cell r="F52" t="str">
            <v>24.380.578/0020-41</v>
          </cell>
          <cell r="G52" t="str">
            <v xml:space="preserve"> WHITE MARTINS</v>
          </cell>
          <cell r="H52" t="str">
            <v>B</v>
          </cell>
          <cell r="I52" t="str">
            <v>S</v>
          </cell>
          <cell r="J52">
            <v>55889</v>
          </cell>
          <cell r="K52" t="str">
            <v>10/06/2020</v>
          </cell>
          <cell r="L52" t="str">
            <v>26200624380578002041550440000558891793893513</v>
          </cell>
          <cell r="M52" t="str">
            <v>26 -  Pernambuco</v>
          </cell>
          <cell r="N52">
            <v>262.04000000000002</v>
          </cell>
        </row>
        <row r="53">
          <cell r="C53" t="str">
            <v>UPA NOVA DESCOBERTA</v>
          </cell>
          <cell r="E53" t="str">
            <v>3.2 - Gás e Outros Materiais Engarrafados</v>
          </cell>
          <cell r="F53" t="str">
            <v>24.380.578/0020-41</v>
          </cell>
          <cell r="G53" t="str">
            <v xml:space="preserve"> WHITE MARTINS</v>
          </cell>
          <cell r="H53" t="str">
            <v>B</v>
          </cell>
          <cell r="I53" t="str">
            <v>S</v>
          </cell>
          <cell r="J53">
            <v>55890</v>
          </cell>
          <cell r="K53" t="str">
            <v>10/06/2020</v>
          </cell>
          <cell r="L53" t="str">
            <v>26200624380578002041550440000558901793893913</v>
          </cell>
          <cell r="M53" t="str">
            <v>26 -  Pernambuco</v>
          </cell>
          <cell r="N53">
            <v>87.35</v>
          </cell>
        </row>
        <row r="54">
          <cell r="C54" t="str">
            <v>UPA NOVA DESCOBERTA</v>
          </cell>
          <cell r="E54" t="str">
            <v>3.2 - Gás e Outros Materiais Engarrafados</v>
          </cell>
          <cell r="F54" t="str">
            <v>24.380.578/0020-41</v>
          </cell>
          <cell r="G54" t="str">
            <v xml:space="preserve"> WHITE MARTINS</v>
          </cell>
          <cell r="H54" t="str">
            <v>B</v>
          </cell>
          <cell r="I54" t="str">
            <v>S</v>
          </cell>
          <cell r="J54">
            <v>55903</v>
          </cell>
          <cell r="K54" t="str">
            <v>11/06/2020</v>
          </cell>
          <cell r="L54" t="str">
            <v>26200624380578002041550440000559031794023777</v>
          </cell>
          <cell r="M54" t="str">
            <v>26 -  Pernambuco</v>
          </cell>
          <cell r="N54">
            <v>174.69</v>
          </cell>
        </row>
        <row r="55">
          <cell r="C55" t="str">
            <v>UPA NOVA DESCOBERTA</v>
          </cell>
          <cell r="E55" t="str">
            <v>3.2 - Gás e Outros Materiais Engarrafados</v>
          </cell>
          <cell r="F55" t="str">
            <v>24.380.578/0020-41</v>
          </cell>
          <cell r="G55" t="str">
            <v xml:space="preserve"> WHITE MARTINS</v>
          </cell>
          <cell r="H55" t="str">
            <v>B</v>
          </cell>
          <cell r="I55" t="str">
            <v>S</v>
          </cell>
          <cell r="J55">
            <v>1164</v>
          </cell>
          <cell r="K55" t="str">
            <v>17/06/2020</v>
          </cell>
          <cell r="L55" t="str">
            <v>26200624380578002203550750000011641794638287</v>
          </cell>
          <cell r="M55" t="str">
            <v>26 -  Pernambuco</v>
          </cell>
          <cell r="N55">
            <v>3062.47</v>
          </cell>
        </row>
        <row r="56">
          <cell r="C56" t="str">
            <v>UPA NOVA DESCOBERTA</v>
          </cell>
          <cell r="E56" t="str">
            <v>3.2 - Gás e Outros Materiais Engarrafados</v>
          </cell>
          <cell r="F56" t="str">
            <v>24.380.578/0020-41</v>
          </cell>
          <cell r="G56" t="str">
            <v xml:space="preserve"> WHITE MARTINS</v>
          </cell>
          <cell r="H56" t="str">
            <v>B</v>
          </cell>
          <cell r="I56" t="str">
            <v>S</v>
          </cell>
          <cell r="J56">
            <v>55983</v>
          </cell>
          <cell r="K56" t="str">
            <v>19/06/2020</v>
          </cell>
          <cell r="L56" t="str">
            <v>26200624380578002041550440000559831794880425</v>
          </cell>
          <cell r="M56" t="str">
            <v>26 -  Pernambuco</v>
          </cell>
          <cell r="N56">
            <v>174.69</v>
          </cell>
        </row>
        <row r="57">
          <cell r="C57" t="str">
            <v>UPA NOVA DESCOBERTA</v>
          </cell>
          <cell r="E57" t="str">
            <v>3.2 - Gás e Outros Materiais Engarrafados</v>
          </cell>
          <cell r="F57" t="str">
            <v>24.380.578/0020-41</v>
          </cell>
          <cell r="G57" t="str">
            <v xml:space="preserve"> WHITE MARTINS</v>
          </cell>
          <cell r="H57" t="str">
            <v>B</v>
          </cell>
          <cell r="I57" t="str">
            <v>S</v>
          </cell>
          <cell r="J57">
            <v>56013</v>
          </cell>
          <cell r="K57" t="str">
            <v>23/06/2020</v>
          </cell>
          <cell r="L57" t="str">
            <v>26200624380578002041550440000560131795231847</v>
          </cell>
          <cell r="M57" t="str">
            <v>26 -  Pernambuco</v>
          </cell>
          <cell r="N57">
            <v>174.69</v>
          </cell>
        </row>
        <row r="58">
          <cell r="C58" t="str">
            <v>UPA NOVA DESCOBERTA</v>
          </cell>
          <cell r="E58" t="str">
            <v>3.2 - Gás e Outros Materiais Engarrafados</v>
          </cell>
          <cell r="F58" t="str">
            <v>24.380.578/0020-41</v>
          </cell>
          <cell r="G58" t="str">
            <v xml:space="preserve"> WHITE MARTINS</v>
          </cell>
          <cell r="H58" t="str">
            <v>B</v>
          </cell>
          <cell r="I58" t="str">
            <v>S</v>
          </cell>
          <cell r="J58">
            <v>56024</v>
          </cell>
          <cell r="K58" t="str">
            <v>24/06/2020</v>
          </cell>
          <cell r="L58" t="str">
            <v>26200624380578002041550440000560241795404265</v>
          </cell>
          <cell r="M58" t="str">
            <v>26 -  Pernambuco</v>
          </cell>
          <cell r="N58">
            <v>174.69</v>
          </cell>
        </row>
        <row r="59">
          <cell r="C59" t="str">
            <v>UPA NOVA DESCOBERTA</v>
          </cell>
          <cell r="E59" t="str">
            <v>3.2 - Gás e Outros Materiais Engarrafados</v>
          </cell>
          <cell r="F59" t="str">
            <v>24.380.578/0020-41</v>
          </cell>
          <cell r="G59" t="str">
            <v xml:space="preserve"> WHITE MARTINS</v>
          </cell>
          <cell r="H59" t="str">
            <v>B</v>
          </cell>
          <cell r="I59" t="str">
            <v>S</v>
          </cell>
          <cell r="J59">
            <v>56036</v>
          </cell>
          <cell r="K59" t="str">
            <v>25/06/2020</v>
          </cell>
          <cell r="L59" t="str">
            <v>26200624380578002041550440000560361795556023</v>
          </cell>
          <cell r="M59" t="str">
            <v>26 -  Pernambuco</v>
          </cell>
          <cell r="N59">
            <v>262.04000000000002</v>
          </cell>
        </row>
        <row r="60">
          <cell r="C60" t="str">
            <v>UPA NOVA DESCOBERTA</v>
          </cell>
          <cell r="E60" t="str">
            <v>3.2 - Gás e Outros Materiais Engarrafados</v>
          </cell>
          <cell r="F60" t="str">
            <v>24.380.578/0020-41</v>
          </cell>
          <cell r="G60" t="str">
            <v xml:space="preserve"> WHITE MARTINS</v>
          </cell>
          <cell r="H60" t="str">
            <v>B</v>
          </cell>
          <cell r="I60" t="str">
            <v>S</v>
          </cell>
          <cell r="J60">
            <v>1194</v>
          </cell>
          <cell r="K60" t="str">
            <v>27/06/2020</v>
          </cell>
          <cell r="L60" t="str">
            <v>26200624380578002203550750000011941795851072</v>
          </cell>
          <cell r="M60" t="str">
            <v>26 -  Pernambuco</v>
          </cell>
          <cell r="N60">
            <v>2694.18</v>
          </cell>
        </row>
        <row r="61">
          <cell r="C61" t="str">
            <v>UPA NOVA DESCOBERTA</v>
          </cell>
          <cell r="E61" t="str">
            <v>3.2 - Gás e Outros Materiais Engarrafados</v>
          </cell>
          <cell r="F61" t="str">
            <v>24.380.578/0020-41</v>
          </cell>
          <cell r="G61" t="str">
            <v xml:space="preserve"> WHITE MARTINS</v>
          </cell>
          <cell r="H61" t="str">
            <v>B</v>
          </cell>
          <cell r="I61" t="str">
            <v>S</v>
          </cell>
          <cell r="J61">
            <v>56098</v>
          </cell>
          <cell r="K61" t="str">
            <v>30/06/2020</v>
          </cell>
          <cell r="L61" t="str">
            <v>26200624380578002041550440000560981796044835</v>
          </cell>
          <cell r="M61" t="str">
            <v>26 -  Pernambuco</v>
          </cell>
          <cell r="N61">
            <v>174.69</v>
          </cell>
        </row>
        <row r="62">
          <cell r="C62" t="str">
            <v>UPA NOVA DESCOBERTA</v>
          </cell>
          <cell r="E62" t="str">
            <v>3.7 - Material de Limpeza e Produtos de Hgienização</v>
          </cell>
          <cell r="F62">
            <v>4925042000194</v>
          </cell>
          <cell r="G62" t="str">
            <v>I BARBOSA</v>
          </cell>
          <cell r="H62" t="str">
            <v>B</v>
          </cell>
          <cell r="I62" t="str">
            <v>S</v>
          </cell>
          <cell r="J62">
            <v>8377</v>
          </cell>
          <cell r="K62" t="str">
            <v>26/05/2020</v>
          </cell>
          <cell r="L62" t="str">
            <v>26200504925042000194550010000083771030057201</v>
          </cell>
          <cell r="M62" t="str">
            <v>26 -  Pernambuco</v>
          </cell>
          <cell r="N62">
            <v>43.75</v>
          </cell>
        </row>
        <row r="63">
          <cell r="C63" t="str">
            <v>UPA NOVA DESCOBERTA</v>
          </cell>
          <cell r="E63" t="str">
            <v>3.7 - Material de Limpeza e Produtos de Hgienização</v>
          </cell>
          <cell r="F63">
            <v>13868968000186</v>
          </cell>
          <cell r="G63" t="str">
            <v>TJ COMERCIO</v>
          </cell>
          <cell r="H63" t="str">
            <v>B</v>
          </cell>
          <cell r="I63" t="str">
            <v>S</v>
          </cell>
          <cell r="J63">
            <v>23141</v>
          </cell>
          <cell r="K63" t="str">
            <v>26/05/2020</v>
          </cell>
          <cell r="L63" t="str">
            <v>26200513868968000186550010000231411817281218</v>
          </cell>
          <cell r="M63" t="str">
            <v>26 -  Pernambuco</v>
          </cell>
          <cell r="N63">
            <v>119</v>
          </cell>
        </row>
        <row r="64">
          <cell r="C64" t="str">
            <v>UPA NOVA DESCOBERTA</v>
          </cell>
          <cell r="E64" t="str">
            <v>3.7 - Material de Limpeza e Produtos de Hgienização</v>
          </cell>
          <cell r="F64">
            <v>30743270000153</v>
          </cell>
          <cell r="G64" t="str">
            <v>TRIUNFO</v>
          </cell>
          <cell r="H64" t="str">
            <v>B</v>
          </cell>
          <cell r="I64" t="str">
            <v>S</v>
          </cell>
          <cell r="J64">
            <v>2536</v>
          </cell>
          <cell r="K64" t="str">
            <v>27/05/2020</v>
          </cell>
          <cell r="L64" t="str">
            <v>26200530743270000153550010000025361006428880</v>
          </cell>
          <cell r="M64" t="str">
            <v>26 -  Pernambuco</v>
          </cell>
          <cell r="N64">
            <v>29.4</v>
          </cell>
        </row>
        <row r="65">
          <cell r="C65" t="str">
            <v>UPA NOVA DESCOBERTA</v>
          </cell>
          <cell r="E65" t="str">
            <v>3.7 - Material de Limpeza e Produtos de Hgienização</v>
          </cell>
          <cell r="F65">
            <v>5574966000156</v>
          </cell>
          <cell r="G65" t="str">
            <v>F A G CAVALCANTI</v>
          </cell>
          <cell r="H65" t="str">
            <v>B</v>
          </cell>
          <cell r="I65" t="str">
            <v>S</v>
          </cell>
          <cell r="J65">
            <v>65352</v>
          </cell>
          <cell r="K65" t="str">
            <v>29/05/2020</v>
          </cell>
          <cell r="L65" t="str">
            <v>26200505574966000156550010000653521140481185</v>
          </cell>
          <cell r="M65" t="str">
            <v>26 -  Pernambuco</v>
          </cell>
          <cell r="N65">
            <v>264</v>
          </cell>
        </row>
        <row r="66">
          <cell r="C66" t="str">
            <v>UPA NOVA DESCOBERTA</v>
          </cell>
          <cell r="E66" t="str">
            <v>3.99 - Outras despesas com Material de Consumo</v>
          </cell>
          <cell r="F66">
            <v>30743270000153</v>
          </cell>
          <cell r="G66" t="str">
            <v>TRIUNFO COMERCIO</v>
          </cell>
          <cell r="H66" t="str">
            <v>B</v>
          </cell>
          <cell r="I66" t="str">
            <v>S</v>
          </cell>
          <cell r="J66">
            <v>2536</v>
          </cell>
          <cell r="K66" t="str">
            <v>27/05/2020</v>
          </cell>
          <cell r="L66" t="str">
            <v>26200530743270000153550010000025361006428880</v>
          </cell>
          <cell r="M66" t="str">
            <v>26 -  Pernambuco</v>
          </cell>
          <cell r="N66">
            <v>1123.0999999999999</v>
          </cell>
        </row>
        <row r="67">
          <cell r="C67" t="str">
            <v>UPA NOVA DESCOBERTA</v>
          </cell>
          <cell r="E67" t="str">
            <v>3.99 - Outras despesas com Material de Consumo</v>
          </cell>
          <cell r="F67">
            <v>11447578000107</v>
          </cell>
          <cell r="G67" t="str">
            <v>AMPLA COMERCIO</v>
          </cell>
          <cell r="H67" t="str">
            <v>B</v>
          </cell>
          <cell r="I67" t="str">
            <v>S</v>
          </cell>
          <cell r="J67">
            <v>1182</v>
          </cell>
          <cell r="K67" t="str">
            <v>28/05/2020</v>
          </cell>
          <cell r="L67" t="str">
            <v>26200511447578000107550010000011821000012515</v>
          </cell>
          <cell r="M67" t="str">
            <v>26 -  Pernambuco</v>
          </cell>
          <cell r="N67">
            <v>43.5</v>
          </cell>
        </row>
        <row r="68">
          <cell r="C68" t="str">
            <v>UPA NOVA DESCOBERTA</v>
          </cell>
          <cell r="E68" t="str">
            <v>3.99 - Outras despesas com Material de Consumo</v>
          </cell>
          <cell r="F68">
            <v>11447578000107</v>
          </cell>
          <cell r="G68" t="str">
            <v>AMPLA COMERCIO</v>
          </cell>
          <cell r="H68" t="str">
            <v>B</v>
          </cell>
          <cell r="I68" t="str">
            <v>S</v>
          </cell>
          <cell r="J68">
            <v>1218</v>
          </cell>
          <cell r="K68" t="str">
            <v>03/06/2020</v>
          </cell>
          <cell r="L68" t="str">
            <v>26200611447578000107550010000012181000012939</v>
          </cell>
          <cell r="M68" t="str">
            <v>26 -  Pernambuco</v>
          </cell>
          <cell r="N68">
            <v>136</v>
          </cell>
        </row>
        <row r="69">
          <cell r="C69" t="str">
            <v>UPA NOVA DESCOBERTA</v>
          </cell>
          <cell r="E69" t="str">
            <v>3.99 - Outras despesas com Material de Consumo</v>
          </cell>
          <cell r="F69">
            <v>18650053000113</v>
          </cell>
          <cell r="G69" t="str">
            <v>F P S IND COM. DE AGUAS</v>
          </cell>
          <cell r="H69" t="str">
            <v>B</v>
          </cell>
          <cell r="I69" t="str">
            <v>S</v>
          </cell>
          <cell r="J69">
            <v>37631</v>
          </cell>
          <cell r="K69" t="str">
            <v>04/06/2020</v>
          </cell>
          <cell r="L69" t="str">
            <v>26200618650053000113550010000376311046403273</v>
          </cell>
          <cell r="M69" t="str">
            <v>26 -  Pernambuco</v>
          </cell>
          <cell r="N69">
            <v>490</v>
          </cell>
        </row>
        <row r="70">
          <cell r="C70" t="str">
            <v>UPA NOVA DESCOBERTA</v>
          </cell>
          <cell r="E70" t="str">
            <v>3.99 - Outras despesas com Material de Consumo</v>
          </cell>
          <cell r="F70">
            <v>518356000111</v>
          </cell>
          <cell r="G70" t="str">
            <v>FEIRÃO MUSTARDINHA</v>
          </cell>
          <cell r="H70" t="str">
            <v>B</v>
          </cell>
          <cell r="I70" t="str">
            <v>S</v>
          </cell>
          <cell r="J70">
            <v>115675</v>
          </cell>
          <cell r="K70" t="str">
            <v>05/06/2020</v>
          </cell>
          <cell r="L70" t="str">
            <v>26200600518356000111651110001156751001156763</v>
          </cell>
          <cell r="M70" t="str">
            <v>26 -  Pernambuco</v>
          </cell>
          <cell r="N70">
            <v>69.930000000000007</v>
          </cell>
        </row>
        <row r="71">
          <cell r="C71" t="str">
            <v>UPA NOVA DESCOBERTA</v>
          </cell>
          <cell r="E71" t="str">
            <v>3.99 - Outras despesas com Material de Consumo</v>
          </cell>
          <cell r="F71">
            <v>5061290000105</v>
          </cell>
          <cell r="G71" t="str">
            <v>LOJA DO CONDOMINIO</v>
          </cell>
          <cell r="H71" t="str">
            <v>B</v>
          </cell>
          <cell r="I71" t="str">
            <v>S</v>
          </cell>
          <cell r="J71">
            <v>13233</v>
          </cell>
          <cell r="K71" t="str">
            <v>19/06/2020</v>
          </cell>
          <cell r="L71" t="str">
            <v>26200605061290000105651040000132331001323300</v>
          </cell>
          <cell r="M71" t="str">
            <v>26 -  Pernambuco</v>
          </cell>
          <cell r="N71">
            <v>16.899999999999999</v>
          </cell>
        </row>
        <row r="72">
          <cell r="C72" t="str">
            <v>UPA NOVA DESCOBERTA</v>
          </cell>
          <cell r="E72" t="str">
            <v>3.6 - Material de Expediente</v>
          </cell>
          <cell r="F72">
            <v>13868968000186</v>
          </cell>
          <cell r="G72" t="str">
            <v>TJ COMERCIO</v>
          </cell>
          <cell r="H72" t="str">
            <v>B</v>
          </cell>
          <cell r="I72" t="str">
            <v>S</v>
          </cell>
          <cell r="J72">
            <v>23141</v>
          </cell>
          <cell r="K72" t="str">
            <v>26/05/2020</v>
          </cell>
          <cell r="L72" t="str">
            <v>26200513868968000186550010000231411817281218</v>
          </cell>
          <cell r="M72" t="str">
            <v>26 -  Pernambuco</v>
          </cell>
          <cell r="N72">
            <v>364.03</v>
          </cell>
        </row>
        <row r="73">
          <cell r="C73" t="str">
            <v>UPA NOVA DESCOBERTA</v>
          </cell>
          <cell r="E73" t="str">
            <v>3.6 - Material de Expediente</v>
          </cell>
          <cell r="F73">
            <v>13868968000186</v>
          </cell>
          <cell r="G73" t="str">
            <v>TJ COMERCIO</v>
          </cell>
          <cell r="H73" t="str">
            <v>B</v>
          </cell>
          <cell r="I73" t="str">
            <v>S</v>
          </cell>
          <cell r="J73">
            <v>23141</v>
          </cell>
          <cell r="K73" t="str">
            <v>26/05/2020</v>
          </cell>
          <cell r="L73" t="str">
            <v>26200513868968000186550010000231411817281218</v>
          </cell>
          <cell r="M73" t="str">
            <v>26 -  Pernambuco</v>
          </cell>
          <cell r="N73">
            <v>1405.67</v>
          </cell>
        </row>
        <row r="74">
          <cell r="C74" t="str">
            <v>UPA NOVA DESCOBERTA</v>
          </cell>
          <cell r="E74" t="str">
            <v>3.6 - Material de Expediente</v>
          </cell>
          <cell r="F74">
            <v>30743270000153</v>
          </cell>
          <cell r="G74" t="str">
            <v>TRIUNFO COMERCIO</v>
          </cell>
          <cell r="H74" t="str">
            <v>B</v>
          </cell>
          <cell r="I74" t="str">
            <v>S</v>
          </cell>
          <cell r="J74">
            <v>2536</v>
          </cell>
          <cell r="K74" t="str">
            <v>27/05/2020</v>
          </cell>
          <cell r="L74" t="str">
            <v>26200530743270000153550010000025361006428880</v>
          </cell>
          <cell r="M74" t="str">
            <v>26 -  Pernambuco</v>
          </cell>
          <cell r="N74">
            <v>671.6</v>
          </cell>
        </row>
        <row r="75">
          <cell r="C75" t="str">
            <v>UPA NOVA DESCOBERTA</v>
          </cell>
          <cell r="E75" t="str">
            <v>3.6 - Material de Expediente</v>
          </cell>
          <cell r="F75">
            <v>11447578000107</v>
          </cell>
          <cell r="G75" t="str">
            <v>AMPLA COMERCIO</v>
          </cell>
          <cell r="H75" t="str">
            <v>B</v>
          </cell>
          <cell r="I75" t="str">
            <v>S</v>
          </cell>
          <cell r="J75">
            <v>1182</v>
          </cell>
          <cell r="K75" t="str">
            <v>28/05/2020</v>
          </cell>
          <cell r="L75" t="str">
            <v>26200511447578000107550010000011821000012515</v>
          </cell>
          <cell r="M75" t="str">
            <v>26 -  Pernambuco</v>
          </cell>
          <cell r="N75">
            <v>160.44</v>
          </cell>
        </row>
        <row r="76">
          <cell r="C76" t="str">
            <v>UPA NOVA DESCOBERTA</v>
          </cell>
          <cell r="E76" t="str">
            <v>3.6 - Material de Expediente</v>
          </cell>
          <cell r="F76">
            <v>11447578000107</v>
          </cell>
          <cell r="G76" t="str">
            <v>AMPLA COMERCIO</v>
          </cell>
          <cell r="H76" t="str">
            <v>B</v>
          </cell>
          <cell r="I76" t="str">
            <v>S</v>
          </cell>
          <cell r="J76">
            <v>1218</v>
          </cell>
          <cell r="K76" t="str">
            <v>03/06/2020</v>
          </cell>
          <cell r="L76" t="str">
            <v>26200611447578000107550010000012181000012939</v>
          </cell>
          <cell r="M76" t="str">
            <v>26 -  Pernambuco</v>
          </cell>
          <cell r="N76">
            <v>230</v>
          </cell>
        </row>
        <row r="77">
          <cell r="C77" t="str">
            <v>UPA NOVA DESCOBERTA</v>
          </cell>
          <cell r="E77" t="str">
            <v>3.6 - Material de Expediente</v>
          </cell>
          <cell r="F77">
            <v>5061290000105</v>
          </cell>
          <cell r="G77" t="str">
            <v>LOJA DO CONDOMINIO</v>
          </cell>
          <cell r="H77" t="str">
            <v>B</v>
          </cell>
          <cell r="I77" t="str">
            <v>S</v>
          </cell>
          <cell r="J77">
            <v>13233</v>
          </cell>
          <cell r="K77" t="str">
            <v>19/06/2020</v>
          </cell>
          <cell r="L77" t="str">
            <v>26200605061290000105651040000132331001323300</v>
          </cell>
          <cell r="M77" t="str">
            <v>26 -  Pernambuco</v>
          </cell>
          <cell r="N77">
            <v>39.9</v>
          </cell>
        </row>
        <row r="78">
          <cell r="C78" t="str">
            <v>UPA NOVA DESCOBERTA</v>
          </cell>
          <cell r="E78" t="str">
            <v>3.1 - Combustíveis e Lubrificantes Automotivos</v>
          </cell>
          <cell r="F78">
            <v>8191686000157</v>
          </cell>
          <cell r="G78" t="str">
            <v>WANDERLEY E CLSUDENIER</v>
          </cell>
          <cell r="H78" t="str">
            <v>B</v>
          </cell>
          <cell r="I78" t="str">
            <v>S</v>
          </cell>
          <cell r="J78">
            <v>2430</v>
          </cell>
          <cell r="K78" t="str">
            <v>02/06/2020</v>
          </cell>
          <cell r="L78" t="str">
            <v>26200608191686000157550010000024301010024301</v>
          </cell>
          <cell r="M78" t="str">
            <v>26 -  Pernambuco</v>
          </cell>
          <cell r="N78">
            <v>1633.11</v>
          </cell>
        </row>
        <row r="79">
          <cell r="C79" t="str">
            <v>UPA NOVA DESCOBERTA</v>
          </cell>
          <cell r="E79" t="str">
            <v>3.1 - Combustíveis e Lubrificantes Automotivos</v>
          </cell>
          <cell r="F79">
            <v>8191686000157</v>
          </cell>
          <cell r="G79" t="str">
            <v>WANDERLEY E CLSUDENIER</v>
          </cell>
          <cell r="H79" t="str">
            <v>B</v>
          </cell>
          <cell r="I79" t="str">
            <v>S</v>
          </cell>
          <cell r="J79">
            <v>2434</v>
          </cell>
          <cell r="K79" t="str">
            <v>17/06/2020</v>
          </cell>
          <cell r="L79" t="str">
            <v>26200608191686000157550010000024341010024343</v>
          </cell>
          <cell r="M79" t="str">
            <v>26 -  Pernambuco</v>
          </cell>
          <cell r="N79">
            <v>1493.13</v>
          </cell>
        </row>
        <row r="80">
          <cell r="C80" t="str">
            <v>UPA NOVA DESCOBERTA</v>
          </cell>
          <cell r="E80" t="str">
            <v>3.2 - Gás e Outros Materiais Engarrafados</v>
          </cell>
          <cell r="F80">
            <v>19807622000154</v>
          </cell>
          <cell r="G80" t="str">
            <v>CAMPEÃO GAS</v>
          </cell>
          <cell r="H80" t="str">
            <v>B</v>
          </cell>
          <cell r="I80" t="str">
            <v>S</v>
          </cell>
          <cell r="J80">
            <v>57996</v>
          </cell>
          <cell r="K80" t="str">
            <v>29/06/2020</v>
          </cell>
          <cell r="L80" t="str">
            <v>26200619807622000154650010000579961011493148</v>
          </cell>
          <cell r="M80" t="str">
            <v>26 -  Pernambuco</v>
          </cell>
          <cell r="N80">
            <v>60</v>
          </cell>
        </row>
        <row r="81">
          <cell r="C81" t="str">
            <v>UPA NOVA DESCOBERTA</v>
          </cell>
          <cell r="E81" t="str">
            <v xml:space="preserve">3.9 - Material para Manutenção de Bens Imóveis </v>
          </cell>
          <cell r="F81">
            <v>8809296000106</v>
          </cell>
          <cell r="G81" t="str">
            <v>THIAGO MONTEIRO</v>
          </cell>
          <cell r="H81" t="str">
            <v>B</v>
          </cell>
          <cell r="I81" t="str">
            <v>S</v>
          </cell>
          <cell r="J81">
            <v>5253</v>
          </cell>
          <cell r="K81" t="str">
            <v>02/06/2020</v>
          </cell>
          <cell r="L81" t="str">
            <v>26200608809296000106650010000052539002594075</v>
          </cell>
          <cell r="M81" t="str">
            <v>26 -  Pernambuco</v>
          </cell>
          <cell r="N81">
            <v>35</v>
          </cell>
        </row>
        <row r="82">
          <cell r="C82" t="str">
            <v>UPA NOVA DESCOBERTA</v>
          </cell>
          <cell r="E82" t="str">
            <v xml:space="preserve">3.9 - Material para Manutenção de Bens Imóveis </v>
          </cell>
          <cell r="F82">
            <v>11447578000107</v>
          </cell>
          <cell r="G82" t="str">
            <v>AMPLA COMERCIO</v>
          </cell>
          <cell r="H82" t="str">
            <v>B</v>
          </cell>
          <cell r="I82" t="str">
            <v>S</v>
          </cell>
          <cell r="J82">
            <v>1218</v>
          </cell>
          <cell r="K82" t="str">
            <v>03/06/2020</v>
          </cell>
          <cell r="L82" t="str">
            <v>26200611447578000107550010000012181000012939</v>
          </cell>
          <cell r="M82" t="str">
            <v>26 -  Pernambuco</v>
          </cell>
          <cell r="N82">
            <v>78</v>
          </cell>
        </row>
        <row r="83">
          <cell r="C83" t="str">
            <v>UPA NOVA DESCOBERTA</v>
          </cell>
          <cell r="E83" t="str">
            <v xml:space="preserve">3.9 - Material para Manutenção de Bens Imóveis </v>
          </cell>
          <cell r="F83">
            <v>2689770000119</v>
          </cell>
          <cell r="G83" t="str">
            <v>ADILSON CORREIA</v>
          </cell>
          <cell r="H83" t="str">
            <v>B</v>
          </cell>
          <cell r="I83" t="str">
            <v>S</v>
          </cell>
          <cell r="J83">
            <v>1421</v>
          </cell>
          <cell r="K83" t="str">
            <v>04/06/2020</v>
          </cell>
          <cell r="L83" t="str">
            <v>26200602689770000119550030000014211155746493</v>
          </cell>
          <cell r="M83" t="str">
            <v>26 -  Pernambuco</v>
          </cell>
          <cell r="N83">
            <v>68.5</v>
          </cell>
        </row>
        <row r="84">
          <cell r="C84" t="str">
            <v>UPA NOVA DESCOBERTA</v>
          </cell>
          <cell r="E84" t="str">
            <v xml:space="preserve">3.9 - Material para Manutenção de Bens Imóveis </v>
          </cell>
          <cell r="F84">
            <v>9479841000106</v>
          </cell>
          <cell r="G84" t="str">
            <v>W N PARAFUSOS</v>
          </cell>
          <cell r="H84" t="str">
            <v>B</v>
          </cell>
          <cell r="I84" t="str">
            <v>S</v>
          </cell>
          <cell r="J84">
            <v>6487</v>
          </cell>
          <cell r="K84" t="str">
            <v>22/06/2020</v>
          </cell>
          <cell r="M84" t="str">
            <v>26 -  Pernambuco</v>
          </cell>
          <cell r="N84">
            <v>106</v>
          </cell>
        </row>
        <row r="85">
          <cell r="C85" t="str">
            <v>UPA NOVA DESCOBERTA</v>
          </cell>
          <cell r="E85" t="str">
            <v xml:space="preserve">3.10 - Material para Manutenção de Bens Móveis </v>
          </cell>
          <cell r="F85">
            <v>6814684000141</v>
          </cell>
          <cell r="G85" t="str">
            <v>LOGNET</v>
          </cell>
          <cell r="H85" t="str">
            <v>B</v>
          </cell>
          <cell r="I85" t="str">
            <v>S</v>
          </cell>
          <cell r="J85">
            <v>88915</v>
          </cell>
          <cell r="K85">
            <v>43992</v>
          </cell>
          <cell r="L85" t="str">
            <v>26200606814684000141550030000889151004742986</v>
          </cell>
          <cell r="M85" t="str">
            <v>26 -  Pernambuco</v>
          </cell>
          <cell r="N85">
            <v>2313.7800000000002</v>
          </cell>
        </row>
        <row r="86">
          <cell r="C86" t="str">
            <v>UPA NOVA DESCOBERTA</v>
          </cell>
          <cell r="E86" t="str">
            <v xml:space="preserve">3.10 - Material para Manutenção de Bens Móveis </v>
          </cell>
          <cell r="F86">
            <v>10483203000130</v>
          </cell>
          <cell r="G86" t="str">
            <v xml:space="preserve"> N X DA SILVA</v>
          </cell>
          <cell r="H86" t="str">
            <v>B</v>
          </cell>
          <cell r="I86" t="str">
            <v>S</v>
          </cell>
          <cell r="J86">
            <v>16688</v>
          </cell>
          <cell r="K86" t="str">
            <v>19/06/2020</v>
          </cell>
          <cell r="L86" t="str">
            <v>26200610483203000130650010000166881000818939</v>
          </cell>
          <cell r="M86" t="str">
            <v>26 -  Pernambuco</v>
          </cell>
          <cell r="N86">
            <v>60</v>
          </cell>
        </row>
        <row r="87">
          <cell r="C87" t="str">
            <v>UPA NOVA DESCOBERTA</v>
          </cell>
          <cell r="E87" t="str">
            <v xml:space="preserve">3.10 - Material para Manutenção de Bens Móveis </v>
          </cell>
          <cell r="F87">
            <v>10859287000163</v>
          </cell>
          <cell r="G87" t="str">
            <v>NEWMED</v>
          </cell>
          <cell r="H87" t="str">
            <v>B</v>
          </cell>
          <cell r="I87" t="str">
            <v>S</v>
          </cell>
          <cell r="J87">
            <v>3957</v>
          </cell>
          <cell r="K87" t="str">
            <v>15/06/2020</v>
          </cell>
          <cell r="L87" t="str">
            <v>26200610859287000163550010000039671766555454</v>
          </cell>
          <cell r="M87" t="str">
            <v>26 -  Pernambuco</v>
          </cell>
          <cell r="N87">
            <v>2000</v>
          </cell>
        </row>
        <row r="88">
          <cell r="C88" t="str">
            <v>UPA NOVA DESCOBERTA</v>
          </cell>
          <cell r="E88" t="str">
            <v xml:space="preserve">3.10 - Material para Manutenção de Bens Móveis </v>
          </cell>
          <cell r="F88">
            <v>16897247000192</v>
          </cell>
          <cell r="G88" t="str">
            <v>MED HOSPITALAR</v>
          </cell>
          <cell r="H88" t="str">
            <v>B</v>
          </cell>
          <cell r="I88" t="str">
            <v>S</v>
          </cell>
          <cell r="J88">
            <v>2408</v>
          </cell>
          <cell r="K88" t="str">
            <v>10/06/2020</v>
          </cell>
          <cell r="L88" t="str">
            <v>26200626603680000121550010000001991002744513</v>
          </cell>
          <cell r="M88" t="str">
            <v>26 -  Pernambuco</v>
          </cell>
          <cell r="N88">
            <v>660</v>
          </cell>
        </row>
        <row r="89">
          <cell r="C89" t="str">
            <v>UPA NOVA DESCOBERTA</v>
          </cell>
          <cell r="E89" t="str">
            <v xml:space="preserve">3.10 - Material para Manutenção de Bens Móveis </v>
          </cell>
          <cell r="F89">
            <v>26603680000121</v>
          </cell>
          <cell r="G89" t="str">
            <v>MORAMED</v>
          </cell>
          <cell r="H89" t="str">
            <v>B</v>
          </cell>
          <cell r="I89" t="str">
            <v>S</v>
          </cell>
          <cell r="J89">
            <v>199</v>
          </cell>
          <cell r="K89" t="str">
            <v>11/06/2020</v>
          </cell>
          <cell r="L89" t="str">
            <v>26200626603680000121550010000001991002744513</v>
          </cell>
          <cell r="M89" t="str">
            <v>26 -  Pernambuco</v>
          </cell>
          <cell r="N89">
            <v>553</v>
          </cell>
        </row>
        <row r="90">
          <cell r="C90" t="str">
            <v>UPA NOVA DESCOBERTA</v>
          </cell>
          <cell r="E90" t="str">
            <v xml:space="preserve">3.8 - Uniformes, Tecidos e Aviamentos </v>
          </cell>
          <cell r="F90">
            <v>8587400000157</v>
          </cell>
          <cell r="G90" t="str">
            <v>A FFESTA</v>
          </cell>
          <cell r="H90" t="str">
            <v>B</v>
          </cell>
          <cell r="I90" t="str">
            <v>S</v>
          </cell>
          <cell r="J90">
            <v>2329</v>
          </cell>
          <cell r="K90" t="str">
            <v>15/06/2020</v>
          </cell>
          <cell r="L90" t="str">
            <v>26200608587400000157550010000023291074127164</v>
          </cell>
          <cell r="M90" t="str">
            <v>26 -  Pernambuco</v>
          </cell>
          <cell r="N90">
            <v>1250</v>
          </cell>
        </row>
        <row r="91">
          <cell r="C91" t="str">
            <v>UPA NOVA DESCOBERTA</v>
          </cell>
          <cell r="E91" t="str">
            <v>6 - Equipamento e Material Permanente</v>
          </cell>
          <cell r="F91">
            <v>22424379000108</v>
          </cell>
          <cell r="G91" t="str">
            <v>PGLE VEICULOS</v>
          </cell>
          <cell r="H91" t="str">
            <v>B</v>
          </cell>
          <cell r="I91" t="str">
            <v>S</v>
          </cell>
          <cell r="J91">
            <v>14713</v>
          </cell>
          <cell r="K91" t="str">
            <v>30/04/2020</v>
          </cell>
          <cell r="L91" t="str">
            <v>26200422424379000108550010000147131518666569</v>
          </cell>
          <cell r="M91" t="str">
            <v>26 -  Pernambuco</v>
          </cell>
          <cell r="N91">
            <v>140000</v>
          </cell>
        </row>
        <row r="92">
          <cell r="C92" t="str">
            <v>UPA NOVA DESCOBERTA</v>
          </cell>
          <cell r="E92" t="str">
            <v xml:space="preserve">5.21 - Seguros em geral </v>
          </cell>
          <cell r="F92">
            <v>33041062000109</v>
          </cell>
          <cell r="G92" t="str">
            <v xml:space="preserve">SULAMERICA </v>
          </cell>
          <cell r="H92" t="str">
            <v>S</v>
          </cell>
          <cell r="I92" t="str">
            <v>N</v>
          </cell>
          <cell r="M92" t="str">
            <v>26 -  Pernambuco</v>
          </cell>
          <cell r="N92">
            <v>592.22</v>
          </cell>
        </row>
        <row r="93">
          <cell r="C93" t="str">
            <v>UPA NOVA DESCOBERTA</v>
          </cell>
          <cell r="E93" t="str">
            <v xml:space="preserve">5.25 - Serviços Bancários </v>
          </cell>
          <cell r="F93">
            <v>9767633000528</v>
          </cell>
          <cell r="G93" t="str">
            <v>FUNDAÇÃO MANUEL DA SILVA ALMEIDA</v>
          </cell>
          <cell r="H93" t="str">
            <v>S</v>
          </cell>
          <cell r="I93" t="str">
            <v>N</v>
          </cell>
          <cell r="M93" t="str">
            <v>26 -  Pernambuco</v>
          </cell>
          <cell r="N93">
            <v>53.75</v>
          </cell>
        </row>
        <row r="94">
          <cell r="C94" t="str">
            <v>UPA NOVA DESCOBERTA</v>
          </cell>
          <cell r="E94" t="str">
            <v xml:space="preserve">5.25 - Serviços Bancários </v>
          </cell>
          <cell r="F94">
            <v>9767633000528</v>
          </cell>
          <cell r="G94" t="str">
            <v>FUNDAÇÃO MANUEL DA SILVA ALMEIDA</v>
          </cell>
          <cell r="H94" t="str">
            <v>S</v>
          </cell>
          <cell r="I94" t="str">
            <v>N</v>
          </cell>
          <cell r="M94" t="str">
            <v>26 -  Pernambuco</v>
          </cell>
          <cell r="N94">
            <v>490</v>
          </cell>
        </row>
        <row r="95">
          <cell r="C95" t="str">
            <v>UPA NOVA DESCOBERTA</v>
          </cell>
          <cell r="E95" t="str">
            <v>5.9 - Telefonia Móvel</v>
          </cell>
          <cell r="F95">
            <v>33000118001493</v>
          </cell>
          <cell r="G95" t="str">
            <v>TELEMAR NORTE/ OI</v>
          </cell>
          <cell r="H95" t="str">
            <v>S</v>
          </cell>
          <cell r="I95" t="str">
            <v>S</v>
          </cell>
          <cell r="K95" t="str">
            <v>01/06/2020</v>
          </cell>
          <cell r="M95" t="str">
            <v>26 -  Pernambuco</v>
          </cell>
          <cell r="N95">
            <v>35.96</v>
          </cell>
        </row>
        <row r="96">
          <cell r="C96" t="str">
            <v>UPA NOVA DESCOBERTA</v>
          </cell>
          <cell r="E96" t="str">
            <v>5.9 - Telefonia Móvel</v>
          </cell>
          <cell r="F96">
            <v>40432544000147</v>
          </cell>
          <cell r="G96" t="str">
            <v>TELEMAR NORTE/ CLARO</v>
          </cell>
          <cell r="H96" t="str">
            <v>S</v>
          </cell>
          <cell r="I96" t="str">
            <v>S</v>
          </cell>
          <cell r="K96" t="str">
            <v>27/07/2020</v>
          </cell>
          <cell r="M96" t="str">
            <v>26 -  Pernambuco</v>
          </cell>
          <cell r="N96">
            <v>441.28</v>
          </cell>
        </row>
        <row r="97">
          <cell r="C97" t="str">
            <v>UPA NOVA DESCOBERTA</v>
          </cell>
          <cell r="E97" t="str">
            <v>5.18 - Teledonia Fixa</v>
          </cell>
          <cell r="F97">
            <v>14299005000171</v>
          </cell>
          <cell r="G97" t="str">
            <v>INTEXNET TELECOMUNICACOES</v>
          </cell>
          <cell r="H97" t="str">
            <v>S</v>
          </cell>
          <cell r="I97" t="str">
            <v>S</v>
          </cell>
          <cell r="K97" t="str">
            <v>03/06/2020</v>
          </cell>
          <cell r="M97" t="str">
            <v>26 -  Pernambuco</v>
          </cell>
          <cell r="N97">
            <v>1000</v>
          </cell>
        </row>
        <row r="98">
          <cell r="C98" t="str">
            <v>UPA NOVA DESCOBERTA</v>
          </cell>
          <cell r="E98" t="str">
            <v>5.18 - Teledonia Fixa</v>
          </cell>
          <cell r="F98">
            <v>33000118001493</v>
          </cell>
          <cell r="G98" t="str">
            <v>TELEMAR NORTE/ OI</v>
          </cell>
          <cell r="H98" t="str">
            <v>S</v>
          </cell>
          <cell r="I98" t="str">
            <v>S</v>
          </cell>
          <cell r="K98" t="str">
            <v>01/06/2020</v>
          </cell>
          <cell r="M98" t="str">
            <v>26 -  Pernambuco</v>
          </cell>
          <cell r="N98">
            <v>90.65</v>
          </cell>
        </row>
        <row r="99">
          <cell r="C99" t="str">
            <v>UPA NOVA DESCOBERTA</v>
          </cell>
          <cell r="E99" t="str">
            <v>5.13 - Água e Esgoto</v>
          </cell>
          <cell r="F99">
            <v>9769035000164</v>
          </cell>
          <cell r="G99" t="str">
            <v>COMPESA</v>
          </cell>
          <cell r="H99" t="str">
            <v>S</v>
          </cell>
          <cell r="I99" t="str">
            <v>S</v>
          </cell>
          <cell r="K99" t="str">
            <v>11/06/2020</v>
          </cell>
          <cell r="M99" t="str">
            <v>26 -  Pernambuco</v>
          </cell>
          <cell r="N99">
            <v>62.67</v>
          </cell>
        </row>
        <row r="100">
          <cell r="C100" t="str">
            <v>UPA NOVA DESCOBERTA</v>
          </cell>
          <cell r="E100" t="str">
            <v>5.12 - Energia Elétrica</v>
          </cell>
          <cell r="F100">
            <v>10572048000128</v>
          </cell>
          <cell r="G100" t="str">
            <v>CELPE</v>
          </cell>
          <cell r="H100" t="str">
            <v>S</v>
          </cell>
          <cell r="I100" t="str">
            <v>S</v>
          </cell>
          <cell r="J100">
            <v>114112635</v>
          </cell>
          <cell r="K100" t="str">
            <v>26/06/2020</v>
          </cell>
          <cell r="M100" t="str">
            <v>26 -  Pernambuco</v>
          </cell>
          <cell r="N100">
            <v>13947.28</v>
          </cell>
        </row>
        <row r="101">
          <cell r="C101" t="str">
            <v>UPA NOVA DESCOBERTA</v>
          </cell>
          <cell r="E101" t="str">
            <v>5.3 - Locação de Máquinas e Equipamentos</v>
          </cell>
          <cell r="F101" t="str">
            <v xml:space="preserve">07.264.015/0001-06 </v>
          </cell>
          <cell r="G101" t="str">
            <v>ALIOMAR DE GUSMÃO NERES ME</v>
          </cell>
          <cell r="H101" t="str">
            <v>S</v>
          </cell>
          <cell r="I101" t="str">
            <v>S</v>
          </cell>
          <cell r="J101">
            <v>16087</v>
          </cell>
          <cell r="K101" t="str">
            <v>03/07/2020</v>
          </cell>
          <cell r="M101" t="str">
            <v>26 -  Pernambuco</v>
          </cell>
          <cell r="N101">
            <v>1431.47</v>
          </cell>
        </row>
        <row r="102">
          <cell r="C102" t="str">
            <v>UPA NOVA DESCOBERTA</v>
          </cell>
          <cell r="E102" t="str">
            <v>5.1 - Locação de Equipamentos Médicos-Hospitalares</v>
          </cell>
          <cell r="F102" t="str">
            <v xml:space="preserve">00.331.788/0024-05 </v>
          </cell>
          <cell r="G102" t="str">
            <v>AI LIQUIDE BRASIL LTDA</v>
          </cell>
          <cell r="H102" t="str">
            <v>S</v>
          </cell>
          <cell r="I102" t="str">
            <v>S</v>
          </cell>
          <cell r="J102">
            <v>39195</v>
          </cell>
          <cell r="K102" t="str">
            <v>26/06/2020</v>
          </cell>
          <cell r="M102" t="str">
            <v>26 -  Pernambuco</v>
          </cell>
          <cell r="N102">
            <v>6185.24</v>
          </cell>
        </row>
        <row r="103">
          <cell r="C103" t="str">
            <v>UPA NOVA DESCOBERTA</v>
          </cell>
          <cell r="E103" t="str">
            <v>5.1 - Locação de Equipamentos Médicos-Hospitalares</v>
          </cell>
          <cell r="F103" t="str">
            <v xml:space="preserve">05.011.743/0001-80 </v>
          </cell>
          <cell r="G103" t="str">
            <v>ALMERI ANGELO SALVIANO DA SILVA</v>
          </cell>
          <cell r="H103" t="str">
            <v>S</v>
          </cell>
          <cell r="I103" t="str">
            <v>S</v>
          </cell>
          <cell r="J103">
            <v>5008</v>
          </cell>
          <cell r="K103" t="str">
            <v>02/06/2020</v>
          </cell>
          <cell r="M103" t="str">
            <v>26 -  Pernambuco</v>
          </cell>
          <cell r="N103">
            <v>900</v>
          </cell>
        </row>
        <row r="104">
          <cell r="C104" t="str">
            <v>UPA NOVA DESCOBERTA</v>
          </cell>
          <cell r="E104" t="str">
            <v>5.1 - Locação de Equipamentos Médicos-Hospitalares</v>
          </cell>
          <cell r="F104" t="str">
            <v xml:space="preserve">05.011.743/0001-80 </v>
          </cell>
          <cell r="G104" t="str">
            <v>ALMERI ANGELO SALVIANO DA SILVA</v>
          </cell>
          <cell r="H104" t="str">
            <v>S</v>
          </cell>
          <cell r="I104" t="str">
            <v>S</v>
          </cell>
          <cell r="J104">
            <v>5009</v>
          </cell>
          <cell r="K104" t="str">
            <v>02/06/2020</v>
          </cell>
          <cell r="M104" t="str">
            <v>26 -  Pernambuco</v>
          </cell>
          <cell r="N104">
            <v>500</v>
          </cell>
        </row>
        <row r="105">
          <cell r="C105" t="str">
            <v>UPA NOVA DESCOBERTA</v>
          </cell>
          <cell r="E105" t="str">
            <v>5.1 - Locação de Equipamentos Médicos-Hospitalares</v>
          </cell>
          <cell r="F105" t="str">
            <v xml:space="preserve">05.011.743/0001-80 </v>
          </cell>
          <cell r="G105" t="str">
            <v>ALMERI ANGELO SALVIANO DA SILVA</v>
          </cell>
          <cell r="H105" t="str">
            <v>S</v>
          </cell>
          <cell r="I105" t="str">
            <v>S</v>
          </cell>
          <cell r="J105">
            <v>5010</v>
          </cell>
          <cell r="K105" t="str">
            <v>02/06/2020</v>
          </cell>
          <cell r="M105" t="str">
            <v>26 -  Pernambuco</v>
          </cell>
          <cell r="N105">
            <v>500</v>
          </cell>
        </row>
        <row r="106">
          <cell r="C106" t="str">
            <v>UPA NOVA DESCOBERTA</v>
          </cell>
          <cell r="E106" t="str">
            <v>5.1 - Locação de Equipamentos Médicos-Hospitalares</v>
          </cell>
          <cell r="F106" t="str">
            <v xml:space="preserve">24.380.578/0020-41 </v>
          </cell>
          <cell r="G106" t="str">
            <v>WHITE MARTINS GASES INDUSTRIAIS NE LTDA</v>
          </cell>
          <cell r="H106" t="str">
            <v>S</v>
          </cell>
          <cell r="I106" t="str">
            <v>S</v>
          </cell>
          <cell r="J106">
            <v>126901</v>
          </cell>
          <cell r="K106">
            <v>43988</v>
          </cell>
          <cell r="M106" t="str">
            <v>26 -  Pernambuco</v>
          </cell>
          <cell r="N106">
            <v>1850.68</v>
          </cell>
        </row>
        <row r="107">
          <cell r="C107" t="str">
            <v>UPA NOVA DESCOBERTA</v>
          </cell>
          <cell r="E107" t="str">
            <v>5.1 - Locação de Equipamentos Médicos-Hospitalares</v>
          </cell>
          <cell r="F107" t="str">
            <v xml:space="preserve">11.758.108/0001-64 </v>
          </cell>
          <cell r="G107" t="str">
            <v>SERVMED COMERCIO E SERVICO DE LOCACAO DE EQUIP</v>
          </cell>
          <cell r="H107" t="str">
            <v>S</v>
          </cell>
          <cell r="I107" t="str">
            <v>S</v>
          </cell>
          <cell r="J107">
            <v>30</v>
          </cell>
          <cell r="K107" t="str">
            <v>29/05/2020</v>
          </cell>
          <cell r="M107" t="str">
            <v>26 -  Pernambuco</v>
          </cell>
          <cell r="N107">
            <v>1200</v>
          </cell>
        </row>
        <row r="108">
          <cell r="C108" t="str">
            <v>UPA NOVA DESCOBERTA</v>
          </cell>
          <cell r="E108" t="str">
            <v>5.1 - Locação de Equipamentos Médicos-Hospitalares</v>
          </cell>
          <cell r="F108" t="str">
            <v xml:space="preserve">12.853.727/0001-09 </v>
          </cell>
          <cell r="G108" t="str">
            <v>KESA COM SERV TERCNICO LTDA</v>
          </cell>
          <cell r="H108" t="str">
            <v>S</v>
          </cell>
          <cell r="I108" t="str">
            <v>S</v>
          </cell>
          <cell r="J108">
            <v>210</v>
          </cell>
          <cell r="K108" t="str">
            <v>01/06/2020</v>
          </cell>
          <cell r="M108" t="str">
            <v>26 -  Pernambuco</v>
          </cell>
          <cell r="N108">
            <v>2100</v>
          </cell>
        </row>
        <row r="109">
          <cell r="C109" t="str">
            <v>UPA NOVA DESCOBERTA</v>
          </cell>
          <cell r="E109" t="str">
            <v>5.1 - Locação de Equipamentos Médicos-Hospitalares</v>
          </cell>
          <cell r="F109" t="str">
            <v xml:space="preserve">12.853.727/0001-09 </v>
          </cell>
          <cell r="G109">
            <v>9767633000528</v>
          </cell>
          <cell r="H109" t="str">
            <v>S</v>
          </cell>
          <cell r="I109" t="str">
            <v>S</v>
          </cell>
          <cell r="J109">
            <v>211</v>
          </cell>
          <cell r="K109" t="str">
            <v>01/06/2020</v>
          </cell>
          <cell r="M109" t="str">
            <v>26 -  Pernambuco</v>
          </cell>
          <cell r="N109">
            <v>1800</v>
          </cell>
        </row>
        <row r="110">
          <cell r="C110" t="str">
            <v>UPA NOVA DESCOBERTA</v>
          </cell>
          <cell r="E110" t="str">
            <v>5.1 - Locação de Equipamentos Médicos-Hospitalares</v>
          </cell>
          <cell r="F110" t="str">
            <v xml:space="preserve">04.238.951/0001-54 </v>
          </cell>
          <cell r="G110" t="str">
            <v>LOCMED HOSPITALAR LTDA</v>
          </cell>
          <cell r="H110" t="str">
            <v>S</v>
          </cell>
          <cell r="I110" t="str">
            <v>S</v>
          </cell>
          <cell r="J110">
            <v>761</v>
          </cell>
          <cell r="K110" t="str">
            <v>30/06/2020</v>
          </cell>
          <cell r="M110" t="str">
            <v>26 -  Pernambuco</v>
          </cell>
          <cell r="N110">
            <v>220</v>
          </cell>
        </row>
        <row r="111">
          <cell r="C111" t="str">
            <v>UPA NOVA DESCOBERTA</v>
          </cell>
          <cell r="E111" t="str">
            <v>5.99 - Outros Serviços de Terceiros Pessoa Jurídica</v>
          </cell>
          <cell r="F111">
            <v>34028316050127</v>
          </cell>
          <cell r="G111" t="str">
            <v>CORREIOS</v>
          </cell>
          <cell r="H111" t="str">
            <v>S</v>
          </cell>
          <cell r="I111" t="str">
            <v>S</v>
          </cell>
          <cell r="J111">
            <v>88937615</v>
          </cell>
          <cell r="K111" t="str">
            <v>05/06/2020</v>
          </cell>
          <cell r="M111" t="str">
            <v>26 -  Pernambuco</v>
          </cell>
          <cell r="N111">
            <v>32.81</v>
          </cell>
        </row>
        <row r="112">
          <cell r="C112" t="str">
            <v>UPA NOVA DESCOBERTA</v>
          </cell>
          <cell r="E112" t="str">
            <v>5.99 - Outros Serviços de Terceiros Pessoa Jurídica</v>
          </cell>
          <cell r="F112">
            <v>2405385000100</v>
          </cell>
          <cell r="G112" t="str">
            <v>ESTACIONAMENTO</v>
          </cell>
          <cell r="H112" t="str">
            <v>S</v>
          </cell>
          <cell r="I112" t="str">
            <v>S</v>
          </cell>
          <cell r="J112">
            <v>2126</v>
          </cell>
          <cell r="K112" t="str">
            <v>16/06/2020</v>
          </cell>
          <cell r="M112" t="str">
            <v>26 -  Pernambuco</v>
          </cell>
          <cell r="N112">
            <v>2</v>
          </cell>
        </row>
        <row r="113">
          <cell r="C113" t="str">
            <v>UPA NOVA DESCOBERTA</v>
          </cell>
          <cell r="E113" t="str">
            <v>5.16 - Serviços Médico-Hospitalares, Odotonlógia e Laboratoriais</v>
          </cell>
          <cell r="F113">
            <v>17781112000120</v>
          </cell>
          <cell r="G113" t="str">
            <v xml:space="preserve">04 ASSESSORIA DE SERVIÇO MEDICOS E HOSPITALAR LTDA </v>
          </cell>
          <cell r="H113" t="str">
            <v>S</v>
          </cell>
          <cell r="I113" t="str">
            <v>S</v>
          </cell>
          <cell r="J113">
            <v>10</v>
          </cell>
          <cell r="K113" t="str">
            <v>13/07/2020</v>
          </cell>
          <cell r="M113" t="str">
            <v>26 -  Pernambuco</v>
          </cell>
          <cell r="N113">
            <v>24345.25</v>
          </cell>
        </row>
        <row r="114">
          <cell r="C114" t="str">
            <v>UPA NOVA DESCOBERTA</v>
          </cell>
          <cell r="E114" t="str">
            <v>5.16 - Serviços Médico-Hospitalares, Odotonlógia e Laboratoriais</v>
          </cell>
          <cell r="F114">
            <v>36263772000163</v>
          </cell>
          <cell r="G114" t="str">
            <v xml:space="preserve">WAYMEDIC SERVIÇOS DE SAUDE LTDA </v>
          </cell>
          <cell r="H114" t="str">
            <v>S</v>
          </cell>
          <cell r="I114" t="str">
            <v>S</v>
          </cell>
          <cell r="J114">
            <v>45</v>
          </cell>
          <cell r="K114" t="str">
            <v>08/07/2020</v>
          </cell>
          <cell r="M114" t="str">
            <v>26 -  Pernambuco</v>
          </cell>
          <cell r="N114">
            <v>5549.85</v>
          </cell>
        </row>
        <row r="115">
          <cell r="C115" t="str">
            <v>UPA NOVA DESCOBERTA</v>
          </cell>
          <cell r="E115" t="str">
            <v>5.16 - Serviços Médico-Hospitalares, Odotonlógia e Laboratoriais</v>
          </cell>
          <cell r="F115">
            <v>36263772000163</v>
          </cell>
          <cell r="G115" t="str">
            <v xml:space="preserve">WAYMEDIC SERVIÇOS DE SAUDE LTDA </v>
          </cell>
          <cell r="H115" t="str">
            <v>S</v>
          </cell>
          <cell r="I115" t="str">
            <v>S</v>
          </cell>
          <cell r="J115">
            <v>44</v>
          </cell>
          <cell r="K115" t="str">
            <v>08/07/2020</v>
          </cell>
          <cell r="M115" t="str">
            <v>26 -  Pernambuco</v>
          </cell>
          <cell r="N115">
            <v>12252.09</v>
          </cell>
        </row>
        <row r="116">
          <cell r="C116" t="str">
            <v>UPA NOVA DESCOBERTA</v>
          </cell>
          <cell r="E116" t="str">
            <v>5.16 - Serviços Médico-Hospitalares, Odotonlógia e Laboratoriais</v>
          </cell>
          <cell r="F116" t="str">
            <v>34.436.7940001-52</v>
          </cell>
          <cell r="G116" t="str">
            <v xml:space="preserve">EMANUELLE DE CANDIDA SOARES PEREIRA </v>
          </cell>
          <cell r="H116" t="str">
            <v>S</v>
          </cell>
          <cell r="I116" t="str">
            <v>S</v>
          </cell>
          <cell r="J116">
            <v>11</v>
          </cell>
          <cell r="K116" t="str">
            <v>02/07/2020</v>
          </cell>
          <cell r="M116" t="str">
            <v>26 -  Pernambuco</v>
          </cell>
          <cell r="N116">
            <v>5794.2</v>
          </cell>
        </row>
        <row r="117">
          <cell r="E117" t="str">
            <v/>
          </cell>
          <cell r="M117" t="str">
            <v>26 -  Pernambuco</v>
          </cell>
        </row>
        <row r="118">
          <cell r="C118" t="str">
            <v>UPA NOVA DESCOBERTA</v>
          </cell>
          <cell r="E118" t="str">
            <v>5.16 - Serviços Médico-Hospitalares, Odotonlógia e Laboratoriais</v>
          </cell>
          <cell r="F118">
            <v>36263772000163</v>
          </cell>
          <cell r="G118" t="str">
            <v xml:space="preserve">WAYMEDIC SERVIÇOS DE SAUDE LTDA </v>
          </cell>
          <cell r="H118" t="str">
            <v>S</v>
          </cell>
          <cell r="I118" t="str">
            <v>S</v>
          </cell>
          <cell r="J118">
            <v>47</v>
          </cell>
          <cell r="K118" t="str">
            <v>10/07/2020</v>
          </cell>
          <cell r="M118" t="str">
            <v>26 -  Pernambuco</v>
          </cell>
          <cell r="N118">
            <v>2656.5</v>
          </cell>
        </row>
        <row r="119">
          <cell r="C119" t="str">
            <v>UPA NOVA DESCOBERTA</v>
          </cell>
          <cell r="E119" t="str">
            <v>5.16 - Serviços Médico-Hospitalares, Odotonlógia e Laboratoriais</v>
          </cell>
          <cell r="F119">
            <v>17781112000120</v>
          </cell>
          <cell r="G119" t="str">
            <v xml:space="preserve">04 ASSESSORIA DE SERVIÇO MEDICOS E HOSPITALAR LTDA </v>
          </cell>
          <cell r="H119" t="str">
            <v>S</v>
          </cell>
          <cell r="I119" t="str">
            <v>S</v>
          </cell>
          <cell r="J119">
            <v>11</v>
          </cell>
          <cell r="K119" t="str">
            <v>13/07/2020</v>
          </cell>
          <cell r="M119" t="str">
            <v>26 -  Pernambuco</v>
          </cell>
          <cell r="N119">
            <v>22710</v>
          </cell>
        </row>
        <row r="120">
          <cell r="C120" t="str">
            <v>UPA NOVA DESCOBERTA</v>
          </cell>
          <cell r="E120" t="str">
            <v>5.16 - Serviços Médico-Hospitalares, Odotonlógia e Laboratoriais</v>
          </cell>
          <cell r="F120">
            <v>24872505000295</v>
          </cell>
          <cell r="G120" t="str">
            <v xml:space="preserve">CENTER LAB CENTRO INTEGRADO DE COMERCIO E SERVICOS </v>
          </cell>
          <cell r="H120" t="str">
            <v>S</v>
          </cell>
          <cell r="I120" t="str">
            <v>S</v>
          </cell>
          <cell r="J120">
            <v>133</v>
          </cell>
          <cell r="K120" t="str">
            <v>08/07/2020</v>
          </cell>
          <cell r="M120" t="str">
            <v>26 -  Pernambuco</v>
          </cell>
          <cell r="N120">
            <v>13461.76</v>
          </cell>
        </row>
        <row r="121">
          <cell r="E121" t="str">
            <v/>
          </cell>
        </row>
        <row r="122">
          <cell r="C122" t="str">
            <v>UPA NOVA DESCOBERTA</v>
          </cell>
          <cell r="E122" t="str">
            <v xml:space="preserve">4.6 - Serviços Médicos, Odontológico e Farmacêutocos </v>
          </cell>
          <cell r="F122" t="str">
            <v>088.969.794-98</v>
          </cell>
          <cell r="G122" t="str">
            <v xml:space="preserve">RAIANA CEZAR DE ALBUQUERQUE DOS SANTOS </v>
          </cell>
          <cell r="H122" t="str">
            <v>S</v>
          </cell>
          <cell r="I122" t="str">
            <v>N</v>
          </cell>
          <cell r="K122" t="str">
            <v>01/07/2020</v>
          </cell>
          <cell r="M122" t="str">
            <v>26 -  Pernambuco</v>
          </cell>
          <cell r="N122">
            <v>1920.35</v>
          </cell>
        </row>
        <row r="123">
          <cell r="C123" t="str">
            <v>UPA NOVA DESCOBERTA</v>
          </cell>
          <cell r="E123" t="str">
            <v xml:space="preserve">4.6 - Serviços Médicos, Odontológico e Farmacêutocos </v>
          </cell>
          <cell r="F123" t="str">
            <v>098.428.304.89</v>
          </cell>
          <cell r="G123" t="str">
            <v xml:space="preserve">SARA LUCIA MEDEIROS DA SILVA </v>
          </cell>
          <cell r="H123" t="str">
            <v>S</v>
          </cell>
          <cell r="I123" t="str">
            <v>N</v>
          </cell>
          <cell r="K123" t="str">
            <v>01/07/2020</v>
          </cell>
          <cell r="M123" t="str">
            <v>27 -  Pernambuco</v>
          </cell>
          <cell r="N123">
            <v>1684.42</v>
          </cell>
        </row>
        <row r="124">
          <cell r="C124" t="str">
            <v>UPA NOVA DESCOBERTA</v>
          </cell>
          <cell r="E124" t="str">
            <v xml:space="preserve">4.6 - Serviços Médicos, Odontológico e Farmacêutocos </v>
          </cell>
          <cell r="F124" t="str">
            <v>087.283.044-62</v>
          </cell>
          <cell r="G124" t="str">
            <v xml:space="preserve">VALDINETE LUIZA DE BARROS </v>
          </cell>
          <cell r="H124" t="str">
            <v>S</v>
          </cell>
          <cell r="I124" t="str">
            <v>N</v>
          </cell>
          <cell r="K124" t="str">
            <v>01/07/2020</v>
          </cell>
          <cell r="M124" t="str">
            <v>28 -  Pernambuco</v>
          </cell>
          <cell r="N124">
            <v>1912.8</v>
          </cell>
        </row>
        <row r="125">
          <cell r="C125" t="str">
            <v>UPA NOVA DESCOBERTA</v>
          </cell>
          <cell r="E125" t="str">
            <v xml:space="preserve">4.6 - Serviços Médicos, Odontológico e Farmacêutocos </v>
          </cell>
          <cell r="F125" t="str">
            <v>079.760.1124-44</v>
          </cell>
          <cell r="G125" t="str">
            <v xml:space="preserve">CHRISLAYNY LUCIANA DOS SANTOS </v>
          </cell>
          <cell r="H125" t="str">
            <v>S</v>
          </cell>
          <cell r="I125" t="str">
            <v>N</v>
          </cell>
          <cell r="K125" t="str">
            <v>01/07/2020</v>
          </cell>
          <cell r="M125" t="str">
            <v>29 -  Pernambuco</v>
          </cell>
          <cell r="N125">
            <v>1760.32</v>
          </cell>
        </row>
        <row r="126">
          <cell r="C126" t="str">
            <v>UPA NOVA DESCOBERTA</v>
          </cell>
          <cell r="E126" t="str">
            <v xml:space="preserve">4.6 - Serviços Médicos, Odontológico e Farmacêutocos </v>
          </cell>
          <cell r="F126" t="str">
            <v>065.796.234.11</v>
          </cell>
          <cell r="G126" t="str">
            <v xml:space="preserve">ANDERSON DE OLIVEIRA BARBOSA ROCHA </v>
          </cell>
          <cell r="H126" t="str">
            <v>S</v>
          </cell>
          <cell r="I126" t="str">
            <v>N</v>
          </cell>
          <cell r="K126" t="str">
            <v>01/07/2020</v>
          </cell>
          <cell r="M126" t="str">
            <v>30 -  Pernambuco</v>
          </cell>
          <cell r="N126">
            <v>1357.5</v>
          </cell>
        </row>
        <row r="127">
          <cell r="C127" t="str">
            <v>UPA NOVA DESCOBERTA</v>
          </cell>
          <cell r="E127" t="str">
            <v xml:space="preserve">4.6 - Serviços Médicos, Odontológico e Farmacêutocos </v>
          </cell>
          <cell r="F127" t="str">
            <v>104.994.714.23</v>
          </cell>
          <cell r="G127" t="str">
            <v xml:space="preserve">MANOEL MESSIAS DA SILVA </v>
          </cell>
          <cell r="H127" t="str">
            <v>S</v>
          </cell>
          <cell r="I127" t="str">
            <v>N</v>
          </cell>
          <cell r="K127" t="str">
            <v>01/07/2020</v>
          </cell>
          <cell r="M127" t="str">
            <v>31 -  Pernambuco</v>
          </cell>
          <cell r="N127">
            <v>1411.36</v>
          </cell>
        </row>
        <row r="128">
          <cell r="C128" t="str">
            <v>UPA NOVA DESCOBERTA</v>
          </cell>
          <cell r="E128" t="str">
            <v xml:space="preserve">4.6 - Serviços Médicos, Odontológico e Farmacêutocos </v>
          </cell>
          <cell r="F128" t="str">
            <v>705.094.614-17</v>
          </cell>
          <cell r="G128" t="str">
            <v xml:space="preserve">SUENNI ALVES DE MELO DE MELO </v>
          </cell>
          <cell r="H128" t="str">
            <v>S</v>
          </cell>
          <cell r="I128" t="str">
            <v>N</v>
          </cell>
          <cell r="K128" t="str">
            <v>01/07/2020</v>
          </cell>
          <cell r="M128" t="str">
            <v>32 -  Pernambuco</v>
          </cell>
          <cell r="N128">
            <v>1628.5</v>
          </cell>
        </row>
        <row r="129">
          <cell r="C129" t="str">
            <v>UPA NOVA DESCOBERTA</v>
          </cell>
          <cell r="E129" t="str">
            <v xml:space="preserve">4.6 - Serviços Médicos, Odontológico e Farmacêutocos </v>
          </cell>
          <cell r="F129" t="str">
            <v>108.653.024.13</v>
          </cell>
          <cell r="G129" t="str">
            <v xml:space="preserve">DIANA ALVES BARROS DE CARVALHO </v>
          </cell>
          <cell r="H129" t="str">
            <v>S</v>
          </cell>
          <cell r="I129" t="str">
            <v>N</v>
          </cell>
          <cell r="K129">
            <v>44013</v>
          </cell>
          <cell r="M129" t="str">
            <v>33 -  Pernambuco</v>
          </cell>
          <cell r="N129">
            <v>1221.3699999999999</v>
          </cell>
        </row>
        <row r="130">
          <cell r="C130" t="str">
            <v>UPA NOVA DESCOBERTA</v>
          </cell>
          <cell r="E130" t="str">
            <v xml:space="preserve">4.6 - Serviços Médicos, Odontológico e Farmacêutocos </v>
          </cell>
          <cell r="F130" t="str">
            <v>107.396.864-29</v>
          </cell>
          <cell r="G130" t="str">
            <v xml:space="preserve">EVALDO FRANÇA DE FARIAS </v>
          </cell>
          <cell r="H130" t="str">
            <v>S</v>
          </cell>
          <cell r="I130" t="str">
            <v>N</v>
          </cell>
          <cell r="K130">
            <v>44013</v>
          </cell>
          <cell r="M130" t="str">
            <v>34 -  Pernambuco</v>
          </cell>
          <cell r="N130">
            <v>1434.6</v>
          </cell>
        </row>
        <row r="131">
          <cell r="C131" t="str">
            <v>UPA NOVA DESCOBERTA</v>
          </cell>
          <cell r="E131" t="str">
            <v xml:space="preserve">4.6 - Serviços Médicos, Odontológico e Farmacêutocos </v>
          </cell>
          <cell r="F131" t="str">
            <v>013.729.444.19</v>
          </cell>
          <cell r="G131" t="str">
            <v xml:space="preserve">LILIAN DA SILVA VENTURA </v>
          </cell>
          <cell r="H131" t="str">
            <v>S</v>
          </cell>
          <cell r="I131" t="str">
            <v>N</v>
          </cell>
          <cell r="K131">
            <v>44013</v>
          </cell>
          <cell r="M131" t="str">
            <v>35 -  Pernambuco</v>
          </cell>
          <cell r="N131">
            <v>2257.2600000000002</v>
          </cell>
        </row>
        <row r="132">
          <cell r="C132" t="str">
            <v>UPA NOVA DESCOBERTA</v>
          </cell>
          <cell r="E132" t="str">
            <v xml:space="preserve">4.6 - Serviços Médicos, Odontológico e Farmacêutocos </v>
          </cell>
          <cell r="F132" t="str">
            <v>054.837.154.70</v>
          </cell>
          <cell r="G132" t="str">
            <v>JOSE MARQUES DA SILVA</v>
          </cell>
          <cell r="H132" t="str">
            <v>S</v>
          </cell>
          <cell r="I132" t="str">
            <v>N</v>
          </cell>
          <cell r="K132">
            <v>44013</v>
          </cell>
          <cell r="M132" t="str">
            <v>36 -  Pernambuco</v>
          </cell>
          <cell r="N132">
            <v>1709.01</v>
          </cell>
        </row>
        <row r="133">
          <cell r="C133" t="str">
            <v>UPA NOVA DESCOBERTA</v>
          </cell>
          <cell r="E133" t="str">
            <v xml:space="preserve">4.6 - Serviços Médicos, Odontológico e Farmacêutocos </v>
          </cell>
          <cell r="F133" t="str">
            <v>076.646.184-01</v>
          </cell>
          <cell r="G133" t="str">
            <v xml:space="preserve">RAFAELA SOUZA SILVA </v>
          </cell>
          <cell r="H133" t="str">
            <v>S</v>
          </cell>
          <cell r="I133" t="str">
            <v>N</v>
          </cell>
          <cell r="K133">
            <v>44013</v>
          </cell>
          <cell r="M133" t="str">
            <v>37 -  Pernambuco</v>
          </cell>
          <cell r="N133">
            <v>334.16</v>
          </cell>
        </row>
        <row r="134">
          <cell r="C134" t="str">
            <v>UPA NOVA DESCOBERTA</v>
          </cell>
          <cell r="E134" t="str">
            <v xml:space="preserve">4.6 - Serviços Médicos, Odontológico e Farmacêutocos </v>
          </cell>
          <cell r="F134" t="str">
            <v>067.325.134.-94</v>
          </cell>
          <cell r="G134" t="str">
            <v>KARLA CRISTINA COSTA DE FREITAS</v>
          </cell>
          <cell r="H134" t="str">
            <v>S</v>
          </cell>
          <cell r="I134" t="str">
            <v>N</v>
          </cell>
          <cell r="K134">
            <v>44013</v>
          </cell>
          <cell r="M134" t="str">
            <v>38 -  Pernambuco</v>
          </cell>
          <cell r="N134">
            <v>1194.6099999999999</v>
          </cell>
        </row>
        <row r="135">
          <cell r="C135" t="str">
            <v>UPA NOVA DESCOBERTA</v>
          </cell>
          <cell r="E135" t="str">
            <v>5.15 - Serviços Domésticos</v>
          </cell>
          <cell r="F135" t="str">
            <v>21.035.995/0001-04</v>
          </cell>
          <cell r="G135" t="str">
            <v>LAVCLIN LAVANDERIA LTDA ME</v>
          </cell>
          <cell r="H135" t="str">
            <v>S</v>
          </cell>
          <cell r="I135" t="str">
            <v>S</v>
          </cell>
          <cell r="J135" t="str">
            <v>2450</v>
          </cell>
          <cell r="K135">
            <v>44013</v>
          </cell>
          <cell r="M135" t="str">
            <v>39 -  Pernambuco</v>
          </cell>
          <cell r="N135">
            <v>2382.5700000000002</v>
          </cell>
        </row>
        <row r="136">
          <cell r="C136" t="str">
            <v>UPA NOVA DESCOBERTA</v>
          </cell>
          <cell r="E136" t="str">
            <v>5.10 - Detetização/Tratamento de Resíduos e Afins</v>
          </cell>
          <cell r="F136" t="str">
            <v>11.863.530/0001-80</v>
          </cell>
          <cell r="G136" t="str">
            <v xml:space="preserve">BRASCON GESTAO AMBIENTAL LTDA </v>
          </cell>
          <cell r="H136" t="str">
            <v>S</v>
          </cell>
          <cell r="I136" t="str">
            <v>S</v>
          </cell>
          <cell r="J136" t="str">
            <v>44609</v>
          </cell>
          <cell r="K136">
            <v>44014</v>
          </cell>
          <cell r="M136" t="str">
            <v>40 -  Pernambuco</v>
          </cell>
          <cell r="N136">
            <v>3168</v>
          </cell>
        </row>
        <row r="137">
          <cell r="C137" t="str">
            <v>UPA NOVA DESCOBERTA</v>
          </cell>
          <cell r="E137" t="str">
            <v>5.17 - Manutenção de Software, Certificação Digital e Microfilmagem</v>
          </cell>
          <cell r="F137" t="str">
            <v xml:space="preserve">10.891.998/0001-15 </v>
          </cell>
          <cell r="G137" t="str">
            <v xml:space="preserve">ADVERSIT SERVICOS EM INFORMATICA </v>
          </cell>
          <cell r="H137" t="str">
            <v>S</v>
          </cell>
          <cell r="I137" t="str">
            <v>S</v>
          </cell>
          <cell r="J137" t="str">
            <v>319</v>
          </cell>
          <cell r="K137">
            <v>44013</v>
          </cell>
          <cell r="M137" t="str">
            <v>2610707 - Paulista - PE</v>
          </cell>
          <cell r="N137">
            <v>1282.5</v>
          </cell>
        </row>
        <row r="138">
          <cell r="C138" t="str">
            <v>UPA NOVA DESCOBERTA</v>
          </cell>
          <cell r="E138" t="str">
            <v>5.17 - Manutenção de Software, Certificação Digital e Microfilmagem</v>
          </cell>
          <cell r="F138" t="str">
            <v xml:space="preserve">07.295.266/0001-58 </v>
          </cell>
          <cell r="G138" t="str">
            <v>MB COMERCIAL LTDA ME</v>
          </cell>
          <cell r="H138" t="str">
            <v>S</v>
          </cell>
          <cell r="I138" t="str">
            <v>S</v>
          </cell>
          <cell r="J138" t="str">
            <v>21648</v>
          </cell>
          <cell r="K138">
            <v>43984</v>
          </cell>
          <cell r="M138" t="str">
            <v>2611606 - Recife - PE</v>
          </cell>
          <cell r="N138">
            <v>110</v>
          </cell>
        </row>
        <row r="139">
          <cell r="C139" t="str">
            <v>UPA NOVA DESCOBERTA</v>
          </cell>
          <cell r="E139" t="str">
            <v>5.17 - Manutenção de Software, Certificação Digital e Microfilmagem</v>
          </cell>
          <cell r="F139" t="str">
            <v xml:space="preserve">05.633.849/0001-16 </v>
          </cell>
          <cell r="G139" t="str">
            <v>GCNET SERVICOS DE INFORMATICA LTDA EPP</v>
          </cell>
          <cell r="H139" t="str">
            <v>S</v>
          </cell>
          <cell r="I139" t="str">
            <v>S</v>
          </cell>
          <cell r="J139" t="str">
            <v>70338</v>
          </cell>
          <cell r="K139">
            <v>43990</v>
          </cell>
          <cell r="M139" t="str">
            <v>2611606 - Recife - PE</v>
          </cell>
          <cell r="N139">
            <v>730.24</v>
          </cell>
        </row>
        <row r="140">
          <cell r="C140" t="str">
            <v>UPA NOVA DESCOBERTA</v>
          </cell>
          <cell r="E140" t="str">
            <v>5.17 - Manutenção de Software, Certificação Digital e Microfilmagem</v>
          </cell>
          <cell r="F140" t="str">
            <v xml:space="preserve">18.630.942/0001-19 </v>
          </cell>
          <cell r="G140" t="str">
            <v>DPR SERVICOS E COMERCIO DE PRODUTOS DE INFORMATICA</v>
          </cell>
          <cell r="H140" t="str">
            <v>S</v>
          </cell>
          <cell r="I140" t="str">
            <v>S</v>
          </cell>
          <cell r="J140" t="str">
            <v>543</v>
          </cell>
          <cell r="K140">
            <v>44021</v>
          </cell>
          <cell r="M140" t="str">
            <v>2611606 - Recife - PE</v>
          </cell>
          <cell r="N140">
            <v>950</v>
          </cell>
        </row>
        <row r="141">
          <cell r="C141" t="str">
            <v>UPA NOVA DESCOBERTA</v>
          </cell>
          <cell r="E141" t="str">
            <v>5.17 - Manutenção de Software, Certificação Digital e Microfilmagem</v>
          </cell>
          <cell r="F141" t="str">
            <v xml:space="preserve">16.783.034/0001-30 </v>
          </cell>
          <cell r="G141" t="str">
            <v xml:space="preserve">SINTESE LICENCIAMENTO DE PROGRAMAS </v>
          </cell>
          <cell r="H141" t="str">
            <v>S</v>
          </cell>
          <cell r="I141" t="str">
            <v>S</v>
          </cell>
          <cell r="J141" t="str">
            <v>10683</v>
          </cell>
          <cell r="K141">
            <v>44019</v>
          </cell>
          <cell r="M141" t="str">
            <v>2611606 - Recife - PE</v>
          </cell>
          <cell r="N141">
            <v>752.23</v>
          </cell>
        </row>
        <row r="142">
          <cell r="C142" t="str">
            <v>UPA NOVA DESCOBERTA</v>
          </cell>
          <cell r="E142" t="str">
            <v>5.17 - Manutenção de Software, Certificação Digital e Microfilmagem</v>
          </cell>
          <cell r="F142" t="str">
            <v>92306257/0007-80</v>
          </cell>
          <cell r="G142" t="str">
            <v xml:space="preserve">MV INFORMATICA NORDESTE LTDA </v>
          </cell>
          <cell r="H142" t="str">
            <v>S</v>
          </cell>
          <cell r="I142" t="str">
            <v>S</v>
          </cell>
          <cell r="J142" t="str">
            <v>12274</v>
          </cell>
          <cell r="K142">
            <v>44015</v>
          </cell>
          <cell r="M142" t="str">
            <v>2611606 - Recife - PE</v>
          </cell>
          <cell r="N142">
            <v>11135.02</v>
          </cell>
        </row>
        <row r="143">
          <cell r="C143" t="str">
            <v>UPA NOVA DESCOBERTA</v>
          </cell>
          <cell r="E143" t="str">
            <v>5.22 - Vigilância Ostensiva / Monitorada</v>
          </cell>
          <cell r="F143" t="str">
            <v>09.863.853/0001-21</v>
          </cell>
          <cell r="G143" t="str">
            <v xml:space="preserve">SOSSERVI SOCIEDADE DE SERVIÇOS GERAIS LTDA </v>
          </cell>
          <cell r="H143" t="str">
            <v>S</v>
          </cell>
          <cell r="I143" t="str">
            <v>S</v>
          </cell>
          <cell r="J143" t="str">
            <v>49684</v>
          </cell>
          <cell r="K143">
            <v>43987</v>
          </cell>
          <cell r="M143" t="str">
            <v>2609600 - Olinda - PE</v>
          </cell>
          <cell r="N143">
            <v>29552.38</v>
          </cell>
        </row>
        <row r="144">
          <cell r="C144" t="str">
            <v>UPA NOVA DESCOBERTA</v>
          </cell>
          <cell r="E144" t="str">
            <v>5.2 - Serviços Técnicos Profissionais</v>
          </cell>
          <cell r="F144" t="str">
            <v xml:space="preserve">08.654.123/0001-58 </v>
          </cell>
          <cell r="G144" t="str">
            <v xml:space="preserve">AUDISA AUDITORES ASSOCIADOS </v>
          </cell>
          <cell r="H144" t="str">
            <v>S</v>
          </cell>
          <cell r="I144" t="str">
            <v>S</v>
          </cell>
          <cell r="J144" t="str">
            <v>5603</v>
          </cell>
          <cell r="K144">
            <v>43983</v>
          </cell>
          <cell r="M144" t="str">
            <v>3505708 - Barueri - SP</v>
          </cell>
          <cell r="N144">
            <v>758</v>
          </cell>
        </row>
        <row r="145">
          <cell r="C145" t="str">
            <v>UPA NOVA DESCOBERTA</v>
          </cell>
          <cell r="E145" t="str">
            <v>5.2 - Serviços Técnicos Profissionais</v>
          </cell>
          <cell r="F145" t="str">
            <v xml:space="preserve">14.350.619/0001-30 </v>
          </cell>
          <cell r="G145" t="str">
            <v>DJAIR FARIAS E ADVOGADOS ASSOCIADOS</v>
          </cell>
          <cell r="H145" t="str">
            <v>S</v>
          </cell>
          <cell r="I145" t="str">
            <v>S</v>
          </cell>
          <cell r="J145" t="str">
            <v>259</v>
          </cell>
          <cell r="K145">
            <v>44015</v>
          </cell>
          <cell r="M145" t="str">
            <v>2611606 - Recife - PE</v>
          </cell>
          <cell r="N145">
            <v>3135</v>
          </cell>
        </row>
        <row r="146">
          <cell r="C146" t="str">
            <v>UPA NOVA DESCOBERTA</v>
          </cell>
          <cell r="E146" t="str">
            <v>5.2 - Serviços Técnicos Profissionais</v>
          </cell>
          <cell r="F146" t="str">
            <v xml:space="preserve">35.466.416/0001-84 </v>
          </cell>
          <cell r="G146" t="str">
            <v xml:space="preserve">MF GONCALVES SEABRA ASSESSORIA DE COMUNICACAO </v>
          </cell>
          <cell r="H146" t="str">
            <v>S</v>
          </cell>
          <cell r="I146" t="str">
            <v>S</v>
          </cell>
          <cell r="J146" t="str">
            <v>1318</v>
          </cell>
          <cell r="K146">
            <v>44027</v>
          </cell>
          <cell r="M146" t="str">
            <v>2611606 - Recife - PE</v>
          </cell>
          <cell r="N146">
            <v>1750</v>
          </cell>
        </row>
        <row r="147">
          <cell r="C147" t="str">
            <v>UPA NOVA DESCOBERTA</v>
          </cell>
          <cell r="E147" t="str">
            <v>5.10 - Detetização/Tratamento de Resíduos e Afins</v>
          </cell>
          <cell r="F147" t="str">
            <v>10.858.157.0001-06</v>
          </cell>
          <cell r="G147" t="str">
            <v>FGNES CIA LTDA</v>
          </cell>
          <cell r="H147" t="str">
            <v>S</v>
          </cell>
          <cell r="I147" t="str">
            <v>S</v>
          </cell>
          <cell r="J147" t="str">
            <v>323252</v>
          </cell>
          <cell r="K147">
            <v>44013</v>
          </cell>
          <cell r="M147" t="str">
            <v>2611606 - Recife - PE</v>
          </cell>
          <cell r="N147">
            <v>488.86</v>
          </cell>
        </row>
        <row r="148">
          <cell r="C148" t="str">
            <v>UPA NOVA DESCOBERTA</v>
          </cell>
          <cell r="E148" t="str">
            <v>5.23 - Limpeza e Conservação</v>
          </cell>
          <cell r="F148" t="str">
            <v>09.863.853/0001-21</v>
          </cell>
          <cell r="G148" t="str">
            <v xml:space="preserve">SOSSERVI SOCIEDADE DE SERVIÇOS GERAIS LTDA </v>
          </cell>
          <cell r="H148" t="str">
            <v>S</v>
          </cell>
          <cell r="I148" t="str">
            <v>S</v>
          </cell>
          <cell r="J148" t="str">
            <v>49685</v>
          </cell>
          <cell r="K148">
            <v>43987</v>
          </cell>
          <cell r="M148" t="str">
            <v>2609600 - Olinda - PE</v>
          </cell>
          <cell r="N148">
            <v>45996.51</v>
          </cell>
        </row>
        <row r="149">
          <cell r="C149" t="str">
            <v>UPA NOVA DESCOBERTA</v>
          </cell>
          <cell r="E149" t="str">
            <v>5.23 - Limpeza e Conservação</v>
          </cell>
          <cell r="F149" t="str">
            <v>09.863.853/0001-21</v>
          </cell>
          <cell r="G149" t="str">
            <v xml:space="preserve">SOSSERVI SOCIEDADE DE SERVIÇOS GERAIS LTDA </v>
          </cell>
          <cell r="H149" t="str">
            <v>S</v>
          </cell>
          <cell r="I149" t="str">
            <v>S</v>
          </cell>
          <cell r="J149" t="str">
            <v>49686</v>
          </cell>
          <cell r="K149">
            <v>43987</v>
          </cell>
          <cell r="M149" t="str">
            <v>2609600 - Olinda - PE</v>
          </cell>
          <cell r="N149">
            <v>689.79</v>
          </cell>
        </row>
        <row r="150">
          <cell r="C150" t="str">
            <v>UPA NOVA DESCOBERTA</v>
          </cell>
          <cell r="E150" t="str">
            <v>5.99 - Outros Serviços de Terceiros Pessoa Jurídica</v>
          </cell>
          <cell r="F150" t="str">
            <v xml:space="preserve">09.767.633/0001-02 </v>
          </cell>
          <cell r="G150" t="str">
            <v xml:space="preserve">FUNDAÇÃO MANOEL DA SILVA ALMEIDA </v>
          </cell>
          <cell r="H150" t="str">
            <v>S</v>
          </cell>
          <cell r="I150" t="str">
            <v>S</v>
          </cell>
          <cell r="J150" t="str">
            <v>27416</v>
          </cell>
          <cell r="K150">
            <v>44018</v>
          </cell>
          <cell r="M150" t="str">
            <v>2611606 - Recife - PE</v>
          </cell>
          <cell r="N150">
            <v>3350</v>
          </cell>
        </row>
        <row r="151">
          <cell r="C151" t="str">
            <v>UPA NOVA DESCOBERTA</v>
          </cell>
          <cell r="E151" t="str">
            <v>5.99 - Outros Serviços de Terceiros Pessoa Jurídica</v>
          </cell>
          <cell r="F151" t="str">
            <v xml:space="preserve">02.668.797/0001-25 </v>
          </cell>
          <cell r="G151" t="str">
            <v>BRASIL GESTAO DE DADOS INFORMACOES</v>
          </cell>
          <cell r="H151" t="str">
            <v>S</v>
          </cell>
          <cell r="I151" t="str">
            <v>S</v>
          </cell>
          <cell r="J151" t="str">
            <v>2606</v>
          </cell>
          <cell r="K151">
            <v>44013</v>
          </cell>
          <cell r="M151" t="str">
            <v>2611606 - Recife - PE</v>
          </cell>
          <cell r="N151">
            <v>1662.5</v>
          </cell>
        </row>
        <row r="152">
          <cell r="C152" t="str">
            <v>UPA NOVA DESCOBERTA</v>
          </cell>
          <cell r="E152" t="str">
            <v>5.99 - Outros Serviços de Terceiros Pessoa Jurídica</v>
          </cell>
          <cell r="F152" t="str">
            <v xml:space="preserve">24.380.578/0020-41 </v>
          </cell>
          <cell r="G152" t="str">
            <v>WHITE MARTINS GASES INDUSTRIAIS NE LTDA</v>
          </cell>
          <cell r="H152" t="str">
            <v>S</v>
          </cell>
          <cell r="I152" t="str">
            <v>S</v>
          </cell>
          <cell r="J152" t="str">
            <v>9447</v>
          </cell>
          <cell r="K152">
            <v>43987</v>
          </cell>
          <cell r="M152" t="str">
            <v>2607901 - Jaboatão dos Guararapes - PE</v>
          </cell>
          <cell r="N152">
            <v>692.77</v>
          </cell>
        </row>
        <row r="153">
          <cell r="C153" t="str">
            <v>UPA NOVA DESCOBERTA</v>
          </cell>
          <cell r="E153" t="str">
            <v>5.99 - Outros Serviços de Terceiros Pessoa Jurídica</v>
          </cell>
          <cell r="F153" t="str">
            <v xml:space="preserve">09.025.768/0001-94 </v>
          </cell>
          <cell r="G153" t="str">
            <v xml:space="preserve">SEMOPE SERVICO ESPECIALIZADO EM MEDICINA </v>
          </cell>
          <cell r="H153" t="str">
            <v>S</v>
          </cell>
          <cell r="I153" t="str">
            <v>S</v>
          </cell>
          <cell r="J153" t="str">
            <v>3498</v>
          </cell>
          <cell r="K153">
            <v>44014</v>
          </cell>
          <cell r="M153" t="str">
            <v>2611606 - Recife - PE</v>
          </cell>
          <cell r="N153">
            <v>3498</v>
          </cell>
        </row>
        <row r="154">
          <cell r="C154" t="str">
            <v>UPA NOVA DESCOBERTA</v>
          </cell>
          <cell r="E154" t="str">
            <v>5.99 - Outros Serviços de Terceiros Pessoa Jurídica</v>
          </cell>
          <cell r="F154" t="str">
            <v>10.998.292/0001-57</v>
          </cell>
          <cell r="G154" t="str">
            <v xml:space="preserve">CIEE </v>
          </cell>
          <cell r="H154" t="str">
            <v>S</v>
          </cell>
          <cell r="I154" t="str">
            <v>S</v>
          </cell>
          <cell r="K154">
            <v>44027</v>
          </cell>
          <cell r="M154" t="str">
            <v>2611606 - Recife - PE</v>
          </cell>
          <cell r="N154">
            <v>750</v>
          </cell>
        </row>
        <row r="155">
          <cell r="C155" t="str">
            <v>UPA NOVA DESCOBERTA</v>
          </cell>
          <cell r="E155" t="str">
            <v>5.99 - Outros Serviços de Terceiros Pessoa Jurídica</v>
          </cell>
          <cell r="F155">
            <v>15839815000136</v>
          </cell>
          <cell r="G155" t="str">
            <v xml:space="preserve">SANDRO MULTSERVIÇOS </v>
          </cell>
          <cell r="H155" t="str">
            <v>S</v>
          </cell>
          <cell r="I155" t="str">
            <v>S</v>
          </cell>
          <cell r="J155" t="str">
            <v>382</v>
          </cell>
          <cell r="K155">
            <v>44012</v>
          </cell>
          <cell r="M155" t="str">
            <v>2611606 - Recife - PE</v>
          </cell>
          <cell r="N155">
            <v>522</v>
          </cell>
        </row>
        <row r="156">
          <cell r="C156" t="str">
            <v>UPA NOVA DESCOBERTA</v>
          </cell>
          <cell r="E156" t="str">
            <v>4.1 - Serviços Técnicos Profissionais</v>
          </cell>
          <cell r="F156" t="str">
            <v>070.562.524-94</v>
          </cell>
          <cell r="G156" t="str">
            <v xml:space="preserve">TAMYRES FERNANDA ALVES CHALEGRE </v>
          </cell>
          <cell r="H156" t="str">
            <v>S</v>
          </cell>
          <cell r="I156" t="str">
            <v>S</v>
          </cell>
          <cell r="J156" t="str">
            <v>13</v>
          </cell>
          <cell r="K156">
            <v>44000</v>
          </cell>
          <cell r="M156" t="str">
            <v>2611606 - Recife - PE</v>
          </cell>
          <cell r="N156">
            <v>1090</v>
          </cell>
        </row>
        <row r="157">
          <cell r="C157" t="str">
            <v>UPA NOVA DESCOBERTA</v>
          </cell>
          <cell r="E157" t="str">
            <v>4.7 - Apoio Administrativo, Técnico e Operacional</v>
          </cell>
          <cell r="F157" t="str">
            <v>042.285.654-17</v>
          </cell>
          <cell r="G157" t="str">
            <v xml:space="preserve">DIKSON FABIO BEZERRA DE SOUZA </v>
          </cell>
          <cell r="H157" t="str">
            <v>S</v>
          </cell>
          <cell r="I157" t="str">
            <v>N</v>
          </cell>
          <cell r="K157">
            <v>44013</v>
          </cell>
          <cell r="M157" t="str">
            <v>2611606 - Recife - PE</v>
          </cell>
          <cell r="N157">
            <v>1058.1199999999999</v>
          </cell>
        </row>
        <row r="158">
          <cell r="C158" t="str">
            <v>UPA NOVA DESCOBERTA</v>
          </cell>
          <cell r="E158" t="str">
            <v>5.5 - Reparo e Manutenção de Máquinas e Equipamentos</v>
          </cell>
          <cell r="F158" t="str">
            <v>07.146.768/0001-17</v>
          </cell>
          <cell r="G158" t="str">
            <v xml:space="preserve">SERV IMAGEM NORDESTE ASSISTE TECNICA TECNICA LTDA </v>
          </cell>
          <cell r="H158" t="str">
            <v>S</v>
          </cell>
          <cell r="I158" t="str">
            <v>S</v>
          </cell>
          <cell r="J158" t="str">
            <v>3486</v>
          </cell>
          <cell r="K158">
            <v>44018</v>
          </cell>
          <cell r="M158" t="str">
            <v>2607901 - Jaboatão dos Guararapes - PE</v>
          </cell>
          <cell r="N158">
            <v>2405</v>
          </cell>
        </row>
        <row r="159">
          <cell r="C159" t="str">
            <v>UPA NOVA DESCOBERTA</v>
          </cell>
          <cell r="E159" t="str">
            <v>5.5 - Reparo e Manutenção de Máquinas e Equipamentos</v>
          </cell>
          <cell r="F159" t="str">
            <v>01.141.4680001-69</v>
          </cell>
          <cell r="G159" t="str">
            <v xml:space="preserve">MEDCALL COMERCIO E SERVIÇOS DE EQUIPAMENTOS </v>
          </cell>
          <cell r="H159" t="str">
            <v>S</v>
          </cell>
          <cell r="I159" t="str">
            <v>S</v>
          </cell>
          <cell r="J159" t="str">
            <v>2041</v>
          </cell>
          <cell r="K159">
            <v>44012</v>
          </cell>
          <cell r="M159" t="str">
            <v>2611606 - Recife - PE</v>
          </cell>
          <cell r="N159">
            <v>653.72</v>
          </cell>
        </row>
        <row r="160">
          <cell r="C160" t="str">
            <v>UPA NOVA DESCOBERTA</v>
          </cell>
          <cell r="E160" t="str">
            <v>5.5 - Reparo e Manutenção de Máquinas e Equipamentos</v>
          </cell>
          <cell r="F160" t="str">
            <v>06.907.719/000-97</v>
          </cell>
          <cell r="G160" t="str">
            <v xml:space="preserve">FAG DE OLIVEIRA LTDA </v>
          </cell>
          <cell r="H160" t="str">
            <v>S</v>
          </cell>
          <cell r="I160" t="str">
            <v>S</v>
          </cell>
          <cell r="J160" t="str">
            <v>305</v>
          </cell>
          <cell r="K160">
            <v>44019</v>
          </cell>
          <cell r="M160" t="str">
            <v>2607901 - Jaboatão dos Guararapes - PE</v>
          </cell>
          <cell r="N160">
            <v>4597.53</v>
          </cell>
        </row>
        <row r="161">
          <cell r="C161" t="str">
            <v>UPA NOVA DESCOBERTA</v>
          </cell>
          <cell r="E161" t="str">
            <v>5.4 - Reparo e Manutenção de Bens Imóveis</v>
          </cell>
          <cell r="F161" t="str">
            <v>13.259.653/0001-31</v>
          </cell>
          <cell r="G161" t="str">
            <v xml:space="preserve">POWER INSTALAÇÃO E MANUTENÇÃO DE ELEVADORES LTDA-ME </v>
          </cell>
          <cell r="H161" t="str">
            <v>S</v>
          </cell>
          <cell r="I161" t="str">
            <v>S</v>
          </cell>
          <cell r="J161" t="str">
            <v>1355</v>
          </cell>
          <cell r="K161">
            <v>44021</v>
          </cell>
          <cell r="M161" t="str">
            <v>2611606 - Recife - PE</v>
          </cell>
          <cell r="N161">
            <v>300</v>
          </cell>
        </row>
        <row r="162">
          <cell r="C162" t="str">
            <v>UPA NOVA DESCOBERTA</v>
          </cell>
          <cell r="E162" t="str">
            <v>5.4 - Reparo e Manutenção de Bens Imóveis</v>
          </cell>
          <cell r="F162" t="str">
            <v>303783590001-68</v>
          </cell>
          <cell r="G162" t="str">
            <v xml:space="preserve">NJS MANUTENÇÃO E SERVIÇOS EM REFRIGERAÇÃO LTDA </v>
          </cell>
          <cell r="H162" t="str">
            <v>S</v>
          </cell>
          <cell r="I162" t="str">
            <v>S</v>
          </cell>
          <cell r="J162" t="str">
            <v>209</v>
          </cell>
          <cell r="K162">
            <v>44008</v>
          </cell>
          <cell r="M162" t="str">
            <v>2611606 - Recife - PE</v>
          </cell>
          <cell r="N162">
            <v>3250</v>
          </cell>
        </row>
        <row r="163">
          <cell r="C163" t="str">
            <v>UPA NOVA DESCOBERTA</v>
          </cell>
          <cell r="E163" t="str">
            <v>5.4 - Reparo e Manutenção de Bens Imóveis</v>
          </cell>
          <cell r="F163" t="str">
            <v>40893042/0001-13</v>
          </cell>
          <cell r="G163" t="str">
            <v xml:space="preserve">GERASTEP GERADORES ASSISTENCIA TECNICA E PECAS LTDA </v>
          </cell>
          <cell r="H163" t="str">
            <v>S</v>
          </cell>
          <cell r="I163" t="str">
            <v>S</v>
          </cell>
          <cell r="J163" t="str">
            <v>412</v>
          </cell>
          <cell r="K163">
            <v>43997</v>
          </cell>
          <cell r="M163" t="str">
            <v>2611606 - Recife - PE</v>
          </cell>
          <cell r="N163">
            <v>300</v>
          </cell>
        </row>
        <row r="164">
          <cell r="C164" t="str">
            <v>UPA NOVA DESCOBERTA</v>
          </cell>
          <cell r="E164" t="str">
            <v>5.4 - Reparo e Manutenção de Bens Imóveis</v>
          </cell>
          <cell r="F164" t="str">
            <v>17748124/0001-52</v>
          </cell>
          <cell r="G164" t="str">
            <v xml:space="preserve">PAULO VIDROS </v>
          </cell>
          <cell r="H164" t="str">
            <v>S</v>
          </cell>
          <cell r="I164" t="str">
            <v>S</v>
          </cell>
          <cell r="J164" t="str">
            <v>0211</v>
          </cell>
          <cell r="K164">
            <v>44022</v>
          </cell>
          <cell r="M164" t="str">
            <v>2611606 - Recife - PE</v>
          </cell>
          <cell r="N164">
            <v>950</v>
          </cell>
        </row>
        <row r="165">
          <cell r="C165" t="str">
            <v>UPA NOVA DESCOBERTA</v>
          </cell>
          <cell r="E165" t="str">
            <v>5.4 - Reparo e Manutenção de Bens Imóveis</v>
          </cell>
          <cell r="F165" t="str">
            <v>35.474.980/0001-49</v>
          </cell>
          <cell r="G165" t="str">
            <v xml:space="preserve">LIMPESERVICE LTDA </v>
          </cell>
          <cell r="H165" t="str">
            <v>S</v>
          </cell>
          <cell r="I165" t="str">
            <v>S</v>
          </cell>
          <cell r="J165" t="str">
            <v>2723</v>
          </cell>
          <cell r="K165">
            <v>44012</v>
          </cell>
          <cell r="M165" t="str">
            <v>2611606 - Recife - PE</v>
          </cell>
          <cell r="N165">
            <v>790</v>
          </cell>
        </row>
        <row r="166">
          <cell r="C166" t="str">
            <v>UPA NOVA DESCOBERTA</v>
          </cell>
          <cell r="E166" t="str">
            <v xml:space="preserve">5.21 - Seguros em geral </v>
          </cell>
          <cell r="F166">
            <v>61573796000166</v>
          </cell>
          <cell r="G166" t="str">
            <v xml:space="preserve">ALLIANZ SEGUROS S.A </v>
          </cell>
          <cell r="H166" t="str">
            <v>S</v>
          </cell>
          <cell r="I166" t="str">
            <v>N</v>
          </cell>
          <cell r="M166" t="str">
            <v>2611606 - Recife - PE</v>
          </cell>
          <cell r="N166">
            <v>105.13</v>
          </cell>
        </row>
        <row r="167">
          <cell r="C167" t="str">
            <v>UPA NOVA DESCOBERTA</v>
          </cell>
          <cell r="E167" t="str">
            <v>5.99 - Outros Serviços de Terceiros Pessoa Jurídica</v>
          </cell>
          <cell r="F167">
            <v>9795881000159</v>
          </cell>
          <cell r="G167" t="str">
            <v>CONSELHO REGIONAL DE ENGENHARIA E AGRONOMIA</v>
          </cell>
          <cell r="M167" t="str">
            <v>2611606 - Recife - PE</v>
          </cell>
          <cell r="N167">
            <v>88.78</v>
          </cell>
        </row>
        <row r="168">
          <cell r="C168" t="str">
            <v>UPA NOVA DESCOBERTA</v>
          </cell>
          <cell r="E168" t="str">
            <v>5.99 - Outros Serviços de Terceiros Pessoa Jurídica</v>
          </cell>
          <cell r="F168">
            <v>11735586000159</v>
          </cell>
          <cell r="G168" t="str">
            <v xml:space="preserve">FUNDAÇÃO DE APOIO AO DESENVOLVIMENTO </v>
          </cell>
          <cell r="H168" t="str">
            <v>S</v>
          </cell>
          <cell r="I168" t="str">
            <v>S</v>
          </cell>
          <cell r="J168" t="str">
            <v>58624</v>
          </cell>
          <cell r="K168">
            <v>44026</v>
          </cell>
          <cell r="M168" t="str">
            <v>2611606 - Recife - PE</v>
          </cell>
          <cell r="N168">
            <v>1062.45</v>
          </cell>
        </row>
        <row r="169">
          <cell r="C169" t="str">
            <v>UPA NOVA DESCOBERTA</v>
          </cell>
          <cell r="E169" t="str">
            <v>5.4 - Reparo e Manutenção de Bens Imóveis</v>
          </cell>
          <cell r="F169">
            <v>8353372000103</v>
          </cell>
          <cell r="G169" t="str">
            <v>EQUIPE 1 FIRE COMERCIO E SERVICOS ELETRICOS E HIDRAULIC</v>
          </cell>
          <cell r="H169" t="str">
            <v>S</v>
          </cell>
          <cell r="I169" t="str">
            <v>S</v>
          </cell>
          <cell r="J169" t="str">
            <v>726</v>
          </cell>
          <cell r="K169">
            <v>44001</v>
          </cell>
          <cell r="M169" t="str">
            <v>2611606 - Recife - PE</v>
          </cell>
          <cell r="N169">
            <v>1000</v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2"/>
  <sheetViews>
    <sheetView showGridLines="0" tabSelected="1" topLeftCell="E67" zoomScale="90" zoomScaleNormal="90" workbookViewId="0">
      <selection activeCell="I91" sqref="I91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(OCULTAR)'!$P$3:$R$53,3,0),"")</f>
        <v>9767633000528</v>
      </c>
      <c r="B2" s="4" t="str">
        <f>'[1]TCE - ANEXO IV - Preencher'!C11</f>
        <v>UPA NOVA DESCOBERTA</v>
      </c>
      <c r="C2" s="4" t="str">
        <f>'[1]TCE - ANEXO IV - Preencher'!E11</f>
        <v>3.12 - Material Hospitalar</v>
      </c>
      <c r="D2" s="3">
        <f>'[1]TCE - ANEXO IV - Preencher'!F11</f>
        <v>8674752000140</v>
      </c>
      <c r="E2" s="5" t="str">
        <f>'[1]TCE - ANEXO IV - Preencher'!G11</f>
        <v>CIRURGICA MONTEBELLO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81384</v>
      </c>
      <c r="I2" s="6">
        <f>IF('[1]TCE - ANEXO IV - Preencher'!K11="","",'[1]TCE - ANEXO IV - Preencher'!K11)</f>
        <v>43984</v>
      </c>
      <c r="J2" s="5" t="str">
        <f>'[1]TCE - ANEXO IV - Preencher'!L11</f>
        <v>26200608675752000140550010000813841747591636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165.83</v>
      </c>
    </row>
    <row r="3" spans="1:12" s="8" customFormat="1" ht="19.5" customHeight="1">
      <c r="A3" s="3">
        <f>IFERROR(VLOOKUP(B3,'[1]DADOS (OCULTAR)'!$P$3:$R$53,3,0),"")</f>
        <v>9767633000528</v>
      </c>
      <c r="B3" s="4" t="str">
        <f>'[1]TCE - ANEXO IV - Preencher'!C12</f>
        <v>UPA NOVA DESCOBERTA</v>
      </c>
      <c r="C3" s="4" t="str">
        <f>'[1]TCE - ANEXO IV - Preencher'!E12</f>
        <v>3.12 - Material Hospitalar</v>
      </c>
      <c r="D3" s="3">
        <f>'[1]TCE - ANEXO IV - Preencher'!F12</f>
        <v>10779833000156</v>
      </c>
      <c r="E3" s="5" t="str">
        <f>'[1]TCE - ANEXO IV - Preencher'!G12</f>
        <v>MEDICAL MERCANTIL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504657</v>
      </c>
      <c r="I3" s="6">
        <f>IF('[1]TCE - ANEXO IV - Preencher'!K12="","",'[1]TCE - ANEXO IV - Preencher'!K12)</f>
        <v>43984</v>
      </c>
      <c r="J3" s="5" t="str">
        <f>'[1]TCE - ANEXO IV - Preencher'!L12</f>
        <v>26200610779833000156550010005046571105805283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3950</v>
      </c>
    </row>
    <row r="4" spans="1:12" s="8" customFormat="1" ht="19.5" customHeight="1">
      <c r="A4" s="3">
        <f>IFERROR(VLOOKUP(B4,'[1]DADOS (OCULTAR)'!$P$3:$R$53,3,0),"")</f>
        <v>9767633000528</v>
      </c>
      <c r="B4" s="4" t="str">
        <f>'[1]TCE - ANEXO IV - Preencher'!C13</f>
        <v>UPA NOVA DESCOBERTA</v>
      </c>
      <c r="C4" s="4" t="str">
        <f>'[1]TCE - ANEXO IV - Preencher'!E13</f>
        <v>3.12 - Material Hospitalar</v>
      </c>
      <c r="D4" s="3">
        <f>'[1]TCE - ANEXO IV - Preencher'!F13</f>
        <v>8778201000126</v>
      </c>
      <c r="E4" s="5" t="str">
        <f>'[1]TCE - ANEXO IV - Preencher'!G13</f>
        <v>DROGAFONTE MEDICAMENTOS E MATERIAL HOSPITALAR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311620</v>
      </c>
      <c r="I4" s="6">
        <f>IF('[1]TCE - ANEXO IV - Preencher'!K13="","",'[1]TCE - ANEXO IV - Preencher'!K13)</f>
        <v>43992</v>
      </c>
      <c r="J4" s="5" t="str">
        <f>'[1]TCE - ANEXO IV - Preencher'!L13</f>
        <v>26200608778201000126550010003116201919561852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3071.92</v>
      </c>
    </row>
    <row r="5" spans="1:12" s="8" customFormat="1" ht="19.5" customHeight="1">
      <c r="A5" s="3">
        <f>IFERROR(VLOOKUP(B5,'[1]DADOS (OCULTAR)'!$P$3:$R$53,3,0),"")</f>
        <v>9767633000528</v>
      </c>
      <c r="B5" s="4" t="str">
        <f>'[1]TCE - ANEXO IV - Preencher'!C14</f>
        <v>UPA NOVA DESCOBERTA</v>
      </c>
      <c r="C5" s="4" t="str">
        <f>'[1]TCE - ANEXO IV - Preencher'!E14</f>
        <v>3.12 - Material Hospitalar</v>
      </c>
      <c r="D5" s="3">
        <f>'[1]TCE - ANEXO IV - Preencher'!F14</f>
        <v>3307478000157</v>
      </c>
      <c r="E5" s="5" t="str">
        <f>'[1]TCE - ANEXO IV - Preencher'!G14</f>
        <v>MAX FILMES COMERCIO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12886</v>
      </c>
      <c r="I5" s="6">
        <f>IF('[1]TCE - ANEXO IV - Preencher'!K14="","",'[1]TCE - ANEXO IV - Preencher'!K14)</f>
        <v>43992</v>
      </c>
      <c r="J5" s="5" t="str">
        <f>'[1]TCE - ANEXO IV - Preencher'!L14</f>
        <v>26200603307478000157550040000128861080168280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1356</v>
      </c>
    </row>
    <row r="6" spans="1:12" s="8" customFormat="1" ht="19.5" customHeight="1">
      <c r="A6" s="3">
        <f>IFERROR(VLOOKUP(B6,'[1]DADOS (OCULTAR)'!$P$3:$R$53,3,0),"")</f>
        <v>9767633000528</v>
      </c>
      <c r="B6" s="4" t="str">
        <f>'[1]TCE - ANEXO IV - Preencher'!C15</f>
        <v>UPA NOVA DESCOBERTA</v>
      </c>
      <c r="C6" s="4" t="str">
        <f>'[1]TCE - ANEXO IV - Preencher'!E15</f>
        <v>3.12 - Material Hospitalar</v>
      </c>
      <c r="D6" s="3">
        <f>'[1]TCE - ANEXO IV - Preencher'!F15</f>
        <v>11449180000100</v>
      </c>
      <c r="E6" s="5" t="str">
        <f>'[1]TCE - ANEXO IV - Preencher'!G15</f>
        <v>DPROSMED DIS PROD MED HOSP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35009</v>
      </c>
      <c r="I6" s="6">
        <f>IF('[1]TCE - ANEXO IV - Preencher'!K15="","",'[1]TCE - ANEXO IV - Preencher'!K15)</f>
        <v>43992</v>
      </c>
      <c r="J6" s="5" t="str">
        <f>'[1]TCE - ANEXO IV - Preencher'!L15</f>
        <v>26200611449180000100550010000350091950815135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3740.44</v>
      </c>
    </row>
    <row r="7" spans="1:12" s="8" customFormat="1" ht="19.5" customHeight="1">
      <c r="A7" s="3">
        <f>IFERROR(VLOOKUP(B7,'[1]DADOS (OCULTAR)'!$P$3:$R$53,3,0),"")</f>
        <v>9767633000528</v>
      </c>
      <c r="B7" s="4" t="str">
        <f>'[1]TCE - ANEXO IV - Preencher'!C16</f>
        <v>UPA NOVA DESCOBERTA</v>
      </c>
      <c r="C7" s="4" t="str">
        <f>'[1]TCE - ANEXO IV - Preencher'!E16</f>
        <v>3.12 - Material Hospitalar</v>
      </c>
      <c r="D7" s="3">
        <f>'[1]TCE - ANEXO IV - Preencher'!F16</f>
        <v>3817043000152</v>
      </c>
      <c r="E7" s="5" t="str">
        <f>'[1]TCE - ANEXO IV - Preencher'!G16</f>
        <v>PHARMAPLUS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20212</v>
      </c>
      <c r="I7" s="6">
        <f>IF('[1]TCE - ANEXO IV - Preencher'!K16="","",'[1]TCE - ANEXO IV - Preencher'!K16)</f>
        <v>43985</v>
      </c>
      <c r="J7" s="5" t="str">
        <f>'[1]TCE - ANEXO IV - Preencher'!L16</f>
        <v>26200603817043000152550010000202121048174764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523.5</v>
      </c>
    </row>
    <row r="8" spans="1:12" s="8" customFormat="1" ht="19.5" customHeight="1">
      <c r="A8" s="3">
        <f>IFERROR(VLOOKUP(B8,'[1]DADOS (OCULTAR)'!$P$3:$R$53,3,0),"")</f>
        <v>9767633000528</v>
      </c>
      <c r="B8" s="4" t="str">
        <f>'[1]TCE - ANEXO IV - Preencher'!C17</f>
        <v>UPA NOVA DESCOBERTA</v>
      </c>
      <c r="C8" s="4" t="str">
        <f>'[1]TCE - ANEXO IV - Preencher'!E17</f>
        <v>3.12 - Material Hospitalar</v>
      </c>
      <c r="D8" s="3">
        <f>'[1]TCE - ANEXO IV - Preencher'!F17</f>
        <v>12420164001048</v>
      </c>
      <c r="E8" s="5" t="str">
        <f>'[1]TCE - ANEXO IV - Preencher'!G17</f>
        <v>CM HOSPITALAR S.A RECIFE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67611</v>
      </c>
      <c r="I8" s="6">
        <f>IF('[1]TCE - ANEXO IV - Preencher'!K17="","",'[1]TCE - ANEXO IV - Preencher'!K17)</f>
        <v>43992</v>
      </c>
      <c r="J8" s="5" t="str">
        <f>'[1]TCE - ANEXO IV - Preencher'!L17</f>
        <v>26200612420164001048550010000676111100265300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789.6</v>
      </c>
    </row>
    <row r="9" spans="1:12" s="8" customFormat="1" ht="19.5" customHeight="1">
      <c r="A9" s="3">
        <f>IFERROR(VLOOKUP(B9,'[1]DADOS (OCULTAR)'!$P$3:$R$53,3,0),"")</f>
        <v>9767633000528</v>
      </c>
      <c r="B9" s="4" t="str">
        <f>'[1]TCE - ANEXO IV - Preencher'!C18</f>
        <v>UPA NOVA DESCOBERTA</v>
      </c>
      <c r="C9" s="4" t="str">
        <f>'[1]TCE - ANEXO IV - Preencher'!E18</f>
        <v>3.12 - Material Hospitalar</v>
      </c>
      <c r="D9" s="3">
        <f>'[1]TCE - ANEXO IV - Preencher'!F18</f>
        <v>2911193000168</v>
      </c>
      <c r="E9" s="5" t="str">
        <f>'[1]TCE - ANEXO IV - Preencher'!G18</f>
        <v xml:space="preserve">APOGEU CENTER COMERCIAL 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16492</v>
      </c>
      <c r="I9" s="6">
        <f>IF('[1]TCE - ANEXO IV - Preencher'!K18="","",'[1]TCE - ANEXO IV - Preencher'!K18)</f>
        <v>43998</v>
      </c>
      <c r="J9" s="5" t="str">
        <f>'[1]TCE - ANEXO IV - Preencher'!L18</f>
        <v>26200602911193000168550000000164921040169201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1268.2</v>
      </c>
    </row>
    <row r="10" spans="1:12" s="8" customFormat="1" ht="19.5" customHeight="1">
      <c r="A10" s="3">
        <f>IFERROR(VLOOKUP(B10,'[1]DADOS (OCULTAR)'!$P$3:$R$53,3,0),"")</f>
        <v>9767633000528</v>
      </c>
      <c r="B10" s="4" t="str">
        <f>'[1]TCE - ANEXO IV - Preencher'!C19</f>
        <v>UPA NOVA DESCOBERTA</v>
      </c>
      <c r="C10" s="4" t="str">
        <f>'[1]TCE - ANEXO IV - Preencher'!E19</f>
        <v>3.12 - Material Hospitalar</v>
      </c>
      <c r="D10" s="3">
        <f>'[1]TCE - ANEXO IV - Preencher'!F19</f>
        <v>10779833000156</v>
      </c>
      <c r="E10" s="5" t="str">
        <f>'[1]TCE - ANEXO IV - Preencher'!G19</f>
        <v>MEDICAL MERCANTIL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505517</v>
      </c>
      <c r="I10" s="6">
        <f>IF('[1]TCE - ANEXO IV - Preencher'!K19="","",'[1]TCE - ANEXO IV - Preencher'!K19)</f>
        <v>43998</v>
      </c>
      <c r="J10" s="5" t="str">
        <f>'[1]TCE - ANEXO IV - Preencher'!L19</f>
        <v>26200610779833000156550010005055171114626438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1043</v>
      </c>
    </row>
    <row r="11" spans="1:12" s="8" customFormat="1" ht="19.5" customHeight="1">
      <c r="A11" s="3">
        <f>IFERROR(VLOOKUP(B11,'[1]DADOS (OCULTAR)'!$P$3:$R$53,3,0),"")</f>
        <v>9767633000528</v>
      </c>
      <c r="B11" s="4" t="str">
        <f>'[1]TCE - ANEXO IV - Preencher'!C20</f>
        <v>UPA NOVA DESCOBERTA</v>
      </c>
      <c r="C11" s="4" t="str">
        <f>'[1]TCE - ANEXO IV - Preencher'!E20</f>
        <v>3.12 - Material Hospitalar</v>
      </c>
      <c r="D11" s="3">
        <f>'[1]TCE - ANEXO IV - Preencher'!F20</f>
        <v>21381761000100</v>
      </c>
      <c r="E11" s="5" t="str">
        <f>'[1]TCE - ANEXO IV - Preencher'!G20</f>
        <v>SIX DISTRIBUIDORA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31707</v>
      </c>
      <c r="I11" s="6">
        <f>IF('[1]TCE - ANEXO IV - Preencher'!K20="","",'[1]TCE - ANEXO IV - Preencher'!K20)</f>
        <v>43998</v>
      </c>
      <c r="J11" s="5" t="str">
        <f>'[1]TCE - ANEXO IV - Preencher'!L20</f>
        <v>26200621381761000100550010000317071570638513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757.95</v>
      </c>
    </row>
    <row r="12" spans="1:12" s="8" customFormat="1" ht="19.5" customHeight="1">
      <c r="A12" s="3">
        <f>IFERROR(VLOOKUP(B12,'[1]DADOS (OCULTAR)'!$P$3:$R$53,3,0),"")</f>
        <v>9767633000528</v>
      </c>
      <c r="B12" s="4" t="str">
        <f>'[1]TCE - ANEXO IV - Preencher'!C21</f>
        <v>UPA NOVA DESCOBERTA</v>
      </c>
      <c r="C12" s="4" t="str">
        <f>'[1]TCE - ANEXO IV - Preencher'!E21</f>
        <v>3.12 - Material Hospitalar</v>
      </c>
      <c r="D12" s="3">
        <f>'[1]TCE - ANEXO IV - Preencher'!F21</f>
        <v>29720897000100</v>
      </c>
      <c r="E12" s="5" t="str">
        <f>'[1]TCE - ANEXO IV - Preencher'!G21</f>
        <v>ENDOMAC COMERCIO DE PRODUTOS ODONTOLOGICOS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233</v>
      </c>
      <c r="I12" s="6">
        <f>IF('[1]TCE - ANEXO IV - Preencher'!K21="","",'[1]TCE - ANEXO IV - Preencher'!K21)</f>
        <v>43998</v>
      </c>
      <c r="J12" s="5" t="str">
        <f>'[1]TCE - ANEXO IV - Preencher'!L21</f>
        <v>26200629720897000100550010000002331953276602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660.5</v>
      </c>
    </row>
    <row r="13" spans="1:12" s="8" customFormat="1" ht="19.5" customHeight="1">
      <c r="A13" s="3">
        <f>IFERROR(VLOOKUP(B13,'[1]DADOS (OCULTAR)'!$P$3:$R$53,3,0),"")</f>
        <v>9767633000528</v>
      </c>
      <c r="B13" s="4" t="str">
        <f>'[1]TCE - ANEXO IV - Preencher'!C22</f>
        <v>UPA NOVA DESCOBERTA</v>
      </c>
      <c r="C13" s="4" t="str">
        <f>'[1]TCE - ANEXO IV - Preencher'!E22</f>
        <v>3.12 - Material Hospitalar</v>
      </c>
      <c r="D13" s="3">
        <f>'[1]TCE - ANEXO IV - Preencher'!F22</f>
        <v>12420164001048</v>
      </c>
      <c r="E13" s="5" t="str">
        <f>'[1]TCE - ANEXO IV - Preencher'!G22</f>
        <v>CM HOSPITALAR S.A RECIFE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68090</v>
      </c>
      <c r="I13" s="6">
        <f>IF('[1]TCE - ANEXO IV - Preencher'!K22="","",'[1]TCE - ANEXO IV - Preencher'!K22)</f>
        <v>44000</v>
      </c>
      <c r="J13" s="5" t="str">
        <f>'[1]TCE - ANEXO IV - Preencher'!L22</f>
        <v>26200612420164001048550010000680901100317330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412.58</v>
      </c>
    </row>
    <row r="14" spans="1:12" s="8" customFormat="1" ht="19.5" customHeight="1">
      <c r="A14" s="3">
        <f>IFERROR(VLOOKUP(B14,'[1]DADOS (OCULTAR)'!$P$3:$R$53,3,0),"")</f>
        <v>9767633000528</v>
      </c>
      <c r="B14" s="4" t="str">
        <f>'[1]TCE - ANEXO IV - Preencher'!C23</f>
        <v>UPA NOVA DESCOBERTA</v>
      </c>
      <c r="C14" s="4" t="str">
        <f>'[1]TCE - ANEXO IV - Preencher'!E23</f>
        <v>3.12 - Material Hospitalar</v>
      </c>
      <c r="D14" s="3">
        <f>'[1]TCE - ANEXO IV - Preencher'!F23</f>
        <v>29720897000100</v>
      </c>
      <c r="E14" s="5" t="str">
        <f>'[1]TCE - ANEXO IV - Preencher'!G23</f>
        <v>ENDOMAC COMERCIO DE PRODUTOS ODONTOLOGICOS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234</v>
      </c>
      <c r="I14" s="6">
        <f>IF('[1]TCE - ANEXO IV - Preencher'!K23="","",'[1]TCE - ANEXO IV - Preencher'!K23)</f>
        <v>44000</v>
      </c>
      <c r="J14" s="5" t="str">
        <f>'[1]TCE - ANEXO IV - Preencher'!L23</f>
        <v>26200629720897000100550010000002341953604283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94</v>
      </c>
    </row>
    <row r="15" spans="1:12" s="8" customFormat="1" ht="19.5" customHeight="1">
      <c r="A15" s="3">
        <f>IFERROR(VLOOKUP(B15,'[1]DADOS (OCULTAR)'!$P$3:$R$53,3,0),"")</f>
        <v>9767633000528</v>
      </c>
      <c r="B15" s="4" t="str">
        <f>'[1]TCE - ANEXO IV - Preencher'!C24</f>
        <v>UPA NOVA DESCOBERTA</v>
      </c>
      <c r="C15" s="4" t="str">
        <f>'[1]TCE - ANEXO IV - Preencher'!E24</f>
        <v>3.12 - Material Hospitalar</v>
      </c>
      <c r="D15" s="3">
        <f>'[1]TCE - ANEXO IV - Preencher'!F24</f>
        <v>10779833000156</v>
      </c>
      <c r="E15" s="5" t="str">
        <f>'[1]TCE - ANEXO IV - Preencher'!G24</f>
        <v>MEDICAL MERCANTIL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505831</v>
      </c>
      <c r="I15" s="6">
        <f>IF('[1]TCE - ANEXO IV - Preencher'!K24="","",'[1]TCE - ANEXO IV - Preencher'!K24)</f>
        <v>44001</v>
      </c>
      <c r="J15" s="5" t="str">
        <f>'[1]TCE - ANEXO IV - Preencher'!L24</f>
        <v>26200610779833000156550010005058311161729693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590</v>
      </c>
    </row>
    <row r="16" spans="1:12" s="8" customFormat="1" ht="19.5" customHeight="1">
      <c r="A16" s="3">
        <f>IFERROR(VLOOKUP(B16,'[1]DADOS (OCULTAR)'!$P$3:$R$53,3,0),"")</f>
        <v>9767633000528</v>
      </c>
      <c r="B16" s="4" t="str">
        <f>'[1]TCE - ANEXO IV - Preencher'!C25</f>
        <v>UPA NOVA DESCOBERTA</v>
      </c>
      <c r="C16" s="4" t="str">
        <f>'[1]TCE - ANEXO IV - Preencher'!E25</f>
        <v>3.12 - Material Hospitalar</v>
      </c>
      <c r="D16" s="3">
        <f>'[1]TCE - ANEXO IV - Preencher'!F25</f>
        <v>8778201000126</v>
      </c>
      <c r="E16" s="5" t="str">
        <f>'[1]TCE - ANEXO IV - Preencher'!G25</f>
        <v>DROGAFONTE MEDICAMENTOS E MATERIAL HOSPITALAR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312298</v>
      </c>
      <c r="I16" s="6">
        <f>IF('[1]TCE - ANEXO IV - Preencher'!K25="","",'[1]TCE - ANEXO IV - Preencher'!K25)</f>
        <v>44001</v>
      </c>
      <c r="J16" s="5" t="str">
        <f>'[1]TCE - ANEXO IV - Preencher'!L25</f>
        <v>26200608778201000126550010003122981446387740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629.87</v>
      </c>
    </row>
    <row r="17" spans="1:12" s="8" customFormat="1" ht="19.5" customHeight="1">
      <c r="A17" s="3">
        <f>IFERROR(VLOOKUP(B17,'[1]DADOS (OCULTAR)'!$P$3:$R$53,3,0),"")</f>
        <v>9767633000528</v>
      </c>
      <c r="B17" s="4" t="str">
        <f>'[1]TCE - ANEXO IV - Preencher'!C26</f>
        <v>UPA NOVA DESCOBERTA</v>
      </c>
      <c r="C17" s="4" t="str">
        <f>'[1]TCE - ANEXO IV - Preencher'!E26</f>
        <v>3.12 - Material Hospitalar</v>
      </c>
      <c r="D17" s="3">
        <f>'[1]TCE - ANEXO IV - Preencher'!F26</f>
        <v>12420164001048</v>
      </c>
      <c r="E17" s="5" t="str">
        <f>'[1]TCE - ANEXO IV - Preencher'!G26</f>
        <v>CM HOSPITALAR S.A. RECIFE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68335</v>
      </c>
      <c r="I17" s="6">
        <f>IF('[1]TCE - ANEXO IV - Preencher'!K26="","",'[1]TCE - ANEXO IV - Preencher'!K26)</f>
        <v>44005</v>
      </c>
      <c r="J17" s="5" t="str">
        <f>'[1]TCE - ANEXO IV - Preencher'!L26</f>
        <v>26200612420164001048550010000683351100181646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899.9</v>
      </c>
    </row>
    <row r="18" spans="1:12" s="8" customFormat="1" ht="19.5" customHeight="1">
      <c r="A18" s="3">
        <f>IFERROR(VLOOKUP(B18,'[1]DADOS (OCULTAR)'!$P$3:$R$53,3,0),"")</f>
        <v>9767633000528</v>
      </c>
      <c r="B18" s="4" t="str">
        <f>'[1]TCE - ANEXO IV - Preencher'!C27</f>
        <v>UPA NOVA DESCOBERTA</v>
      </c>
      <c r="C18" s="4" t="str">
        <f>'[1]TCE - ANEXO IV - Preencher'!E27</f>
        <v>3.12 - Material Hospitalar</v>
      </c>
      <c r="D18" s="3">
        <f>'[1]TCE - ANEXO IV - Preencher'!F27</f>
        <v>8674752000140</v>
      </c>
      <c r="E18" s="5" t="str">
        <f>'[1]TCE - ANEXO IV - Preencher'!G27</f>
        <v>CIRURGICA MONTEBELLO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82968</v>
      </c>
      <c r="I18" s="6">
        <f>IF('[1]TCE - ANEXO IV - Preencher'!K27="","",'[1]TCE - ANEXO IV - Preencher'!K27)</f>
        <v>44011</v>
      </c>
      <c r="J18" s="5" t="str">
        <f>'[1]TCE - ANEXO IV - Preencher'!L27</f>
        <v>26200608674752000140550010000829681173005830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110.65</v>
      </c>
    </row>
    <row r="19" spans="1:12" s="8" customFormat="1" ht="19.5" customHeight="1">
      <c r="A19" s="3">
        <f>IFERROR(VLOOKUP(B19,'[1]DADOS (OCULTAR)'!$P$3:$R$53,3,0),"")</f>
        <v>9767633000528</v>
      </c>
      <c r="B19" s="4" t="str">
        <f>'[1]TCE - ANEXO IV - Preencher'!C28</f>
        <v>UPA NOVA DESCOBERTA</v>
      </c>
      <c r="C19" s="4" t="str">
        <f>'[1]TCE - ANEXO IV - Preencher'!E28</f>
        <v>3.12 - Material Hospitalar</v>
      </c>
      <c r="D19" s="3">
        <f>'[1]TCE - ANEXO IV - Preencher'!F28</f>
        <v>9127775000105</v>
      </c>
      <c r="E19" s="5" t="str">
        <f>'[1]TCE - ANEXO IV - Preencher'!G28</f>
        <v>SOMER COMERCIAAL EIRELI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23682</v>
      </c>
      <c r="I19" s="6">
        <f>IF('[1]TCE - ANEXO IV - Preencher'!K28="","",'[1]TCE - ANEXO IV - Preencher'!K28)</f>
        <v>44011</v>
      </c>
      <c r="J19" s="5" t="str">
        <f>'[1]TCE - ANEXO IV - Preencher'!L28</f>
        <v>26200609127775000105550010000236821780995043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670</v>
      </c>
    </row>
    <row r="20" spans="1:12" s="8" customFormat="1" ht="19.5" customHeight="1">
      <c r="A20" s="3">
        <f>IFERROR(VLOOKUP(B20,'[1]DADOS (OCULTAR)'!$P$3:$R$53,3,0),"")</f>
        <v>9767633000528</v>
      </c>
      <c r="B20" s="4" t="str">
        <f>'[1]TCE - ANEXO IV - Preencher'!C29</f>
        <v>UPA NOVA DESCOBERTA</v>
      </c>
      <c r="C20" s="4" t="str">
        <f>'[1]TCE - ANEXO IV - Preencher'!E29</f>
        <v>3.4 - Material Farmacológico</v>
      </c>
      <c r="D20" s="3">
        <f>'[1]TCE - ANEXO IV - Preencher'!F29</f>
        <v>7484373000124</v>
      </c>
      <c r="E20" s="5" t="str">
        <f>'[1]TCE - ANEXO IV - Preencher'!G29</f>
        <v>UNI HOSPITALAR 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100967</v>
      </c>
      <c r="I20" s="6">
        <f>IF('[1]TCE - ANEXO IV - Preencher'!K29="","",'[1]TCE - ANEXO IV - Preencher'!K29)</f>
        <v>43983</v>
      </c>
      <c r="J20" s="5" t="str">
        <f>'[1]TCE - ANEXO IV - Preencher'!L29</f>
        <v>26200607484373000124550010001009671855095892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3238</v>
      </c>
    </row>
    <row r="21" spans="1:12" s="8" customFormat="1" ht="19.5" customHeight="1">
      <c r="A21" s="3">
        <f>IFERROR(VLOOKUP(B21,'[1]DADOS (OCULTAR)'!$P$3:$R$53,3,0),"")</f>
        <v>9767633000528</v>
      </c>
      <c r="B21" s="4" t="str">
        <f>'[1]TCE - ANEXO IV - Preencher'!C30</f>
        <v>UPA NOVA DESCOBERTA</v>
      </c>
      <c r="C21" s="4" t="str">
        <f>'[1]TCE - ANEXO IV - Preencher'!E30</f>
        <v>3.4 - Material Farmacológico</v>
      </c>
      <c r="D21" s="3">
        <f>'[1]TCE - ANEXO IV - Preencher'!F30</f>
        <v>8674752000140</v>
      </c>
      <c r="E21" s="5" t="str">
        <f>'[1]TCE - ANEXO IV - Preencher'!G30</f>
        <v>CIRURGICA MONTEBELLO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81384</v>
      </c>
      <c r="I21" s="6">
        <f>IF('[1]TCE - ANEXO IV - Preencher'!K30="","",'[1]TCE - ANEXO IV - Preencher'!K30)</f>
        <v>43984</v>
      </c>
      <c r="J21" s="5" t="str">
        <f>'[1]TCE - ANEXO IV - Preencher'!L30</f>
        <v>26200608674752000140550010000813841747591636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532.29999999999995</v>
      </c>
    </row>
    <row r="22" spans="1:12" s="8" customFormat="1" ht="19.5" customHeight="1">
      <c r="A22" s="3">
        <f>IFERROR(VLOOKUP(B22,'[1]DADOS (OCULTAR)'!$P$3:$R$53,3,0),"")</f>
        <v>9767633000528</v>
      </c>
      <c r="B22" s="4" t="str">
        <f>'[1]TCE - ANEXO IV - Preencher'!C31</f>
        <v>UPA NOVA DESCOBERTA</v>
      </c>
      <c r="C22" s="4" t="str">
        <f>'[1]TCE - ANEXO IV - Preencher'!E31</f>
        <v>3.4 - Material Farmacológico</v>
      </c>
      <c r="D22" s="3">
        <f>'[1]TCE - ANEXO IV - Preencher'!F31</f>
        <v>11563145000117</v>
      </c>
      <c r="E22" s="5" t="str">
        <f>'[1]TCE - ANEXO IV - Preencher'!G31</f>
        <v>COMERCIAL MOSTAERT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73117</v>
      </c>
      <c r="I22" s="6">
        <f>IF('[1]TCE - ANEXO IV - Preencher'!K31="","",'[1]TCE - ANEXO IV - Preencher'!K31)</f>
        <v>43984</v>
      </c>
      <c r="J22" s="5" t="str">
        <f>'[1]TCE - ANEXO IV - Preencher'!L31</f>
        <v>26200611563145000117550010000731171001384734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2863.2</v>
      </c>
    </row>
    <row r="23" spans="1:12" s="8" customFormat="1" ht="19.5" customHeight="1">
      <c r="A23" s="3">
        <f>IFERROR(VLOOKUP(B23,'[1]DADOS (OCULTAR)'!$P$3:$R$53,3,0),"")</f>
        <v>9767633000528</v>
      </c>
      <c r="B23" s="4" t="str">
        <f>'[1]TCE - ANEXO IV - Preencher'!C32</f>
        <v>UPA NOVA DESCOBERTA</v>
      </c>
      <c r="C23" s="4" t="str">
        <f>'[1]TCE - ANEXO IV - Preencher'!E32</f>
        <v>3.4 - Material Farmacológico</v>
      </c>
      <c r="D23" s="3">
        <f>'[1]TCE - ANEXO IV - Preencher'!F32</f>
        <v>21681325000157</v>
      </c>
      <c r="E23" s="5" t="str">
        <f>'[1]TCE - ANEXO IV - Preencher'!G32</f>
        <v>MULTIFARMA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131400</v>
      </c>
      <c r="I23" s="6">
        <f>IF('[1]TCE - ANEXO IV - Preencher'!K32="","",'[1]TCE - ANEXO IV - Preencher'!K32)</f>
        <v>43972</v>
      </c>
      <c r="J23" s="5" t="str">
        <f>'[1]TCE - ANEXO IV - Preencher'!L32</f>
        <v>31200521681325000157550010001314001400030566</v>
      </c>
      <c r="K23" s="5" t="str">
        <f>IF(F23="B",LEFT('[1]TCE - ANEXO IV - Preencher'!M32,2),IF(F23="S",LEFT('[1]TCE - ANEXO IV - Preencher'!M32,7),IF('[1]TCE - ANEXO IV - Preencher'!H32="","")))</f>
        <v>31</v>
      </c>
      <c r="L23" s="7">
        <f>'[1]TCE - ANEXO IV - Preencher'!N32</f>
        <v>8078.32</v>
      </c>
    </row>
    <row r="24" spans="1:12" s="8" customFormat="1" ht="19.5" customHeight="1">
      <c r="A24" s="3">
        <f>IFERROR(VLOOKUP(B24,'[1]DADOS (OCULTAR)'!$P$3:$R$53,3,0),"")</f>
        <v>9767633000528</v>
      </c>
      <c r="B24" s="4" t="str">
        <f>'[1]TCE - ANEXO IV - Preencher'!C33</f>
        <v>UPA NOVA DESCOBERTA</v>
      </c>
      <c r="C24" s="4" t="str">
        <f>'[1]TCE - ANEXO IV - Preencher'!E33</f>
        <v>3.4 - Material Farmacológico</v>
      </c>
      <c r="D24" s="3">
        <f>'[1]TCE - ANEXO IV - Preencher'!F33</f>
        <v>67729178000491</v>
      </c>
      <c r="E24" s="5" t="str">
        <f>'[1]TCE - ANEXO IV - Preencher'!G33</f>
        <v>COMERCIAL CIRURGICA RIOCLARENSE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1304574</v>
      </c>
      <c r="I24" s="6">
        <f>IF('[1]TCE - ANEXO IV - Preencher'!K33="","",'[1]TCE - ANEXO IV - Preencher'!K33)</f>
        <v>43984</v>
      </c>
      <c r="J24" s="5" t="str">
        <f>'[1]TCE - ANEXO IV - Preencher'!L33</f>
        <v>35200667729178000491550010013045741986642250</v>
      </c>
      <c r="K24" s="5" t="str">
        <f>IF(F24="B",LEFT('[1]TCE - ANEXO IV - Preencher'!M33,2),IF(F24="S",LEFT('[1]TCE - ANEXO IV - Preencher'!M33,7),IF('[1]TCE - ANEXO IV - Preencher'!H33="","")))</f>
        <v>35</v>
      </c>
      <c r="L24" s="7">
        <f>'[1]TCE - ANEXO IV - Preencher'!N33</f>
        <v>2460</v>
      </c>
    </row>
    <row r="25" spans="1:12" s="8" customFormat="1" ht="19.5" customHeight="1">
      <c r="A25" s="3">
        <f>IFERROR(VLOOKUP(B25,'[1]DADOS (OCULTAR)'!$P$3:$R$53,3,0),"")</f>
        <v>9767633000528</v>
      </c>
      <c r="B25" s="4" t="str">
        <f>'[1]TCE - ANEXO IV - Preencher'!C34</f>
        <v>UPA NOVA DESCOBERTA</v>
      </c>
      <c r="C25" s="4" t="str">
        <f>'[1]TCE - ANEXO IV - Preencher'!E34</f>
        <v>3.4 - Material Farmacológico</v>
      </c>
      <c r="D25" s="3">
        <f>'[1]TCE - ANEXO IV - Preencher'!F34</f>
        <v>236193000184</v>
      </c>
      <c r="E25" s="5" t="str">
        <f>'[1]TCE - ANEXO IV - Preencher'!G34</f>
        <v>CIRURGICA RECIFE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57302</v>
      </c>
      <c r="I25" s="6">
        <f>IF('[1]TCE - ANEXO IV - Preencher'!K34="","",'[1]TCE - ANEXO IV - Preencher'!K34)</f>
        <v>43986</v>
      </c>
      <c r="J25" s="5" t="str">
        <f>'[1]TCE - ANEXO IV - Preencher'!L34</f>
        <v>26200600236193000184550010000573021000573038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2100</v>
      </c>
    </row>
    <row r="26" spans="1:12" s="8" customFormat="1" ht="19.5" customHeight="1">
      <c r="A26" s="3">
        <f>IFERROR(VLOOKUP(B26,'[1]DADOS (OCULTAR)'!$P$3:$R$53,3,0),"")</f>
        <v>9767633000528</v>
      </c>
      <c r="B26" s="4" t="str">
        <f>'[1]TCE - ANEXO IV - Preencher'!C35</f>
        <v>UPA NOVA DESCOBERTA</v>
      </c>
      <c r="C26" s="4" t="str">
        <f>'[1]TCE - ANEXO IV - Preencher'!E35</f>
        <v>3.4 - Material Farmacológico</v>
      </c>
      <c r="D26" s="3">
        <f>'[1]TCE - ANEXO IV - Preencher'!F35</f>
        <v>8674752000140</v>
      </c>
      <c r="E26" s="5" t="str">
        <f>'[1]TCE - ANEXO IV - Preencher'!G35</f>
        <v>CIRURGICA MONTEBELLO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81866</v>
      </c>
      <c r="I26" s="6">
        <f>IF('[1]TCE - ANEXO IV - Preencher'!K35="","",'[1]TCE - ANEXO IV - Preencher'!K35)</f>
        <v>43992</v>
      </c>
      <c r="J26" s="5" t="str">
        <f>'[1]TCE - ANEXO IV - Preencher'!L35</f>
        <v>26200608674752000140550010000818661325395437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634.35</v>
      </c>
    </row>
    <row r="27" spans="1:12" s="8" customFormat="1" ht="19.5" customHeight="1">
      <c r="A27" s="3">
        <f>IFERROR(VLOOKUP(B27,'[1]DADOS (OCULTAR)'!$P$3:$R$53,3,0),"")</f>
        <v>9767633000528</v>
      </c>
      <c r="B27" s="4" t="str">
        <f>'[1]TCE - ANEXO IV - Preencher'!C36</f>
        <v>UPA NOVA DESCOBERTA</v>
      </c>
      <c r="C27" s="4" t="str">
        <f>'[1]TCE - ANEXO IV - Preencher'!E36</f>
        <v>3.4 - Material Farmacológico</v>
      </c>
      <c r="D27" s="3">
        <f>'[1]TCE - ANEXO IV - Preencher'!F36</f>
        <v>8778201000126</v>
      </c>
      <c r="E27" s="5" t="str">
        <f>'[1]TCE - ANEXO IV - Preencher'!G36</f>
        <v>DROGAFONTE MEDICAMENTOS E MATERIAL HOSPITALAR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311620</v>
      </c>
      <c r="I27" s="6">
        <f>IF('[1]TCE - ANEXO IV - Preencher'!K36="","",'[1]TCE - ANEXO IV - Preencher'!K36)</f>
        <v>43992</v>
      </c>
      <c r="J27" s="5" t="str">
        <f>'[1]TCE - ANEXO IV - Preencher'!L36</f>
        <v>26200608778201000126550010003116201919561852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8494.5</v>
      </c>
    </row>
    <row r="28" spans="1:12" s="8" customFormat="1" ht="19.5" customHeight="1">
      <c r="A28" s="3">
        <f>IFERROR(VLOOKUP(B28,'[1]DADOS (OCULTAR)'!$P$3:$R$53,3,0),"")</f>
        <v>9767633000528</v>
      </c>
      <c r="B28" s="4" t="str">
        <f>'[1]TCE - ANEXO IV - Preencher'!C37</f>
        <v>UPA NOVA DESCOBERTA</v>
      </c>
      <c r="C28" s="4" t="str">
        <f>'[1]TCE - ANEXO IV - Preencher'!E37</f>
        <v>3.4 - Material Farmacológico</v>
      </c>
      <c r="D28" s="3">
        <f>'[1]TCE - ANEXO IV - Preencher'!F37</f>
        <v>11563145000117</v>
      </c>
      <c r="E28" s="5" t="str">
        <f>'[1]TCE - ANEXO IV - Preencher'!G37</f>
        <v>COMERCIAL MOSTAERT LTDA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73576</v>
      </c>
      <c r="I28" s="6">
        <f>IF('[1]TCE - ANEXO IV - Preencher'!K37="","",'[1]TCE - ANEXO IV - Preencher'!K37)</f>
        <v>43992</v>
      </c>
      <c r="J28" s="5" t="str">
        <f>'[1]TCE - ANEXO IV - Preencher'!L37</f>
        <v>26200611563145000117550010000735761001396980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709.12</v>
      </c>
    </row>
    <row r="29" spans="1:12" s="8" customFormat="1" ht="19.5" customHeight="1">
      <c r="A29" s="3">
        <f>IFERROR(VLOOKUP(B29,'[1]DADOS (OCULTAR)'!$P$3:$R$53,3,0),"")</f>
        <v>9767633000528</v>
      </c>
      <c r="B29" s="4" t="str">
        <f>'[1]TCE - ANEXO IV - Preencher'!C38</f>
        <v>UPA NOVA DESCOBERTA</v>
      </c>
      <c r="C29" s="4" t="str">
        <f>'[1]TCE - ANEXO IV - Preencher'!E38</f>
        <v>3.4 - Material Farmacológico</v>
      </c>
      <c r="D29" s="3">
        <f>'[1]TCE - ANEXO IV - Preencher'!F38</f>
        <v>67729178000491</v>
      </c>
      <c r="E29" s="5" t="str">
        <f>'[1]TCE - ANEXO IV - Preencher'!G38</f>
        <v>COMERCIAL CIRURGICA RIOCLARENSE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541489</v>
      </c>
      <c r="I29" s="6">
        <f>IF('[1]TCE - ANEXO IV - Preencher'!K38="","",'[1]TCE - ANEXO IV - Preencher'!K38)</f>
        <v>43984</v>
      </c>
      <c r="J29" s="5" t="str">
        <f>'[1]TCE - ANEXO IV - Preencher'!L38</f>
        <v>31200667729178000220550010005414891934788856</v>
      </c>
      <c r="K29" s="5" t="str">
        <f>IF(F29="B",LEFT('[1]TCE - ANEXO IV - Preencher'!M38,2),IF(F29="S",LEFT('[1]TCE - ANEXO IV - Preencher'!M38,7),IF('[1]TCE - ANEXO IV - Preencher'!H38="","")))</f>
        <v>31</v>
      </c>
      <c r="L29" s="7">
        <f>'[1]TCE - ANEXO IV - Preencher'!N38</f>
        <v>2219</v>
      </c>
    </row>
    <row r="30" spans="1:12" s="8" customFormat="1" ht="19.5" customHeight="1">
      <c r="A30" s="3">
        <f>IFERROR(VLOOKUP(B30,'[1]DADOS (OCULTAR)'!$P$3:$R$53,3,0),"")</f>
        <v>9767633000528</v>
      </c>
      <c r="B30" s="4" t="str">
        <f>'[1]TCE - ANEXO IV - Preencher'!C39</f>
        <v>UPA NOVA DESCOBERTA</v>
      </c>
      <c r="C30" s="4" t="str">
        <f>'[1]TCE - ANEXO IV - Preencher'!E39</f>
        <v>3.4 - Material Farmacológico</v>
      </c>
      <c r="D30" s="3">
        <f>'[1]TCE - ANEXO IV - Preencher'!F39</f>
        <v>9127775000105</v>
      </c>
      <c r="E30" s="5" t="str">
        <f>'[1]TCE - ANEXO IV - Preencher'!G39</f>
        <v>SOMER COMERCIAAL EIRELI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23581</v>
      </c>
      <c r="I30" s="6">
        <f>IF('[1]TCE - ANEXO IV - Preencher'!K39="","",'[1]TCE - ANEXO IV - Preencher'!K39)</f>
        <v>43992</v>
      </c>
      <c r="J30" s="5" t="str">
        <f>'[1]TCE - ANEXO IV - Preencher'!L39</f>
        <v>26200609127775000105550010000235811656923610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504.6</v>
      </c>
    </row>
    <row r="31" spans="1:12" s="8" customFormat="1" ht="19.5" customHeight="1">
      <c r="A31" s="3">
        <f>IFERROR(VLOOKUP(B31,'[1]DADOS (OCULTAR)'!$P$3:$R$53,3,0),"")</f>
        <v>9767633000528</v>
      </c>
      <c r="B31" s="4" t="str">
        <f>'[1]TCE - ANEXO IV - Preencher'!C40</f>
        <v>UPA NOVA DESCOBERTA</v>
      </c>
      <c r="C31" s="4" t="str">
        <f>'[1]TCE - ANEXO IV - Preencher'!E40</f>
        <v>3.4 - Material Farmacológico</v>
      </c>
      <c r="D31" s="3">
        <f>'[1]TCE - ANEXO IV - Preencher'!F40</f>
        <v>21381761000100</v>
      </c>
      <c r="E31" s="5" t="str">
        <f>'[1]TCE - ANEXO IV - Preencher'!G40</f>
        <v>SIX DISTRIBUIDORA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31594</v>
      </c>
      <c r="I31" s="6">
        <f>IF('[1]TCE - ANEXO IV - Preencher'!K40="","",'[1]TCE - ANEXO IV - Preencher'!K40)</f>
        <v>43992</v>
      </c>
      <c r="J31" s="5" t="str">
        <f>'[1]TCE - ANEXO IV - Preencher'!L40</f>
        <v>26200621381761000100550010000315941035577703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874.3</v>
      </c>
    </row>
    <row r="32" spans="1:12" s="8" customFormat="1" ht="19.5" customHeight="1">
      <c r="A32" s="3">
        <f>IFERROR(VLOOKUP(B32,'[1]DADOS (OCULTAR)'!$P$3:$R$53,3,0),"")</f>
        <v>9767633000528</v>
      </c>
      <c r="B32" s="4" t="str">
        <f>'[1]TCE - ANEXO IV - Preencher'!C41</f>
        <v>UPA NOVA DESCOBERTA</v>
      </c>
      <c r="C32" s="4" t="str">
        <f>'[1]TCE - ANEXO IV - Preencher'!E41</f>
        <v>3.4 - Material Farmacológico</v>
      </c>
      <c r="D32" s="3">
        <f>'[1]TCE - ANEXO IV - Preencher'!F41</f>
        <v>12420164001048</v>
      </c>
      <c r="E32" s="5" t="str">
        <f>'[1]TCE - ANEXO IV - Preencher'!G41</f>
        <v>CM HOSPITALAR S.A. RECIFE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67611</v>
      </c>
      <c r="I32" s="6">
        <f>IF('[1]TCE - ANEXO IV - Preencher'!K41="","",'[1]TCE - ANEXO IV - Preencher'!K41)</f>
        <v>43992</v>
      </c>
      <c r="J32" s="5" t="str">
        <f>'[1]TCE - ANEXO IV - Preencher'!L41</f>
        <v>26200612420164001048550010000676111100265300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812.4</v>
      </c>
    </row>
    <row r="33" spans="1:12" s="8" customFormat="1" ht="19.5" customHeight="1">
      <c r="A33" s="3">
        <f>IFERROR(VLOOKUP(B33,'[1]DADOS (OCULTAR)'!$P$3:$R$53,3,0),"")</f>
        <v>9767633000528</v>
      </c>
      <c r="B33" s="4" t="str">
        <f>'[1]TCE - ANEXO IV - Preencher'!C42</f>
        <v>UPA NOVA DESCOBERTA</v>
      </c>
      <c r="C33" s="4" t="str">
        <f>'[1]TCE - ANEXO IV - Preencher'!E42</f>
        <v>3.4 - Material Farmacológico</v>
      </c>
      <c r="D33" s="3">
        <f>'[1]TCE - ANEXO IV - Preencher'!F42</f>
        <v>12420164001048</v>
      </c>
      <c r="E33" s="5" t="str">
        <f>'[1]TCE - ANEXO IV - Preencher'!G42</f>
        <v>CM HOSPITALAR S.A. RECIFE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67615</v>
      </c>
      <c r="I33" s="6">
        <f>IF('[1]TCE - ANEXO IV - Preencher'!K42="","",'[1]TCE - ANEXO IV - Preencher'!K42)</f>
        <v>43992</v>
      </c>
      <c r="J33" s="5" t="str">
        <f>'[1]TCE - ANEXO IV - Preencher'!L42</f>
        <v>26200612420164001048550010000676151100162624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927.2</v>
      </c>
    </row>
    <row r="34" spans="1:12" s="8" customFormat="1" ht="19.5" customHeight="1">
      <c r="A34" s="3">
        <f>IFERROR(VLOOKUP(B34,'[1]DADOS (OCULTAR)'!$P$3:$R$53,3,0),"")</f>
        <v>9767633000528</v>
      </c>
      <c r="B34" s="4" t="str">
        <f>'[1]TCE - ANEXO IV - Preencher'!C43</f>
        <v>UPA NOVA DESCOBERTA</v>
      </c>
      <c r="C34" s="4" t="str">
        <f>'[1]TCE - ANEXO IV - Preencher'!E43</f>
        <v>3.4 - Material Farmacológico</v>
      </c>
      <c r="D34" s="3">
        <f>'[1]TCE - ANEXO IV - Preencher'!F43</f>
        <v>8674752000140</v>
      </c>
      <c r="E34" s="5" t="str">
        <f>'[1]TCE - ANEXO IV - Preencher'!G43</f>
        <v>CIRURGICA MONTEBELLO LTDA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82425</v>
      </c>
      <c r="I34" s="6">
        <f>IF('[1]TCE - ANEXO IV - Preencher'!K43="","",'[1]TCE - ANEXO IV - Preencher'!K43)</f>
        <v>44000</v>
      </c>
      <c r="J34" s="5" t="str">
        <f>'[1]TCE - ANEXO IV - Preencher'!L43</f>
        <v>26200608674752000140550010000824251600103985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302.25</v>
      </c>
    </row>
    <row r="35" spans="1:12" s="8" customFormat="1" ht="19.5" customHeight="1">
      <c r="A35" s="3">
        <f>IFERROR(VLOOKUP(B35,'[1]DADOS (OCULTAR)'!$P$3:$R$53,3,0),"")</f>
        <v>9767633000528</v>
      </c>
      <c r="B35" s="4" t="str">
        <f>'[1]TCE - ANEXO IV - Preencher'!C44</f>
        <v>UPA NOVA DESCOBERTA</v>
      </c>
      <c r="C35" s="4" t="str">
        <f>'[1]TCE - ANEXO IV - Preencher'!E44</f>
        <v>3.4 - Material Farmacológico</v>
      </c>
      <c r="D35" s="3">
        <f>'[1]TCE - ANEXO IV - Preencher'!F44</f>
        <v>6628333000146</v>
      </c>
      <c r="E35" s="5" t="str">
        <f>'[1]TCE - ANEXO IV - Preencher'!G44</f>
        <v>FARMACE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235681</v>
      </c>
      <c r="I35" s="6">
        <f>IF('[1]TCE - ANEXO IV - Preencher'!K44="","",'[1]TCE - ANEXO IV - Preencher'!K44)</f>
        <v>44001</v>
      </c>
      <c r="J35" s="5" t="str">
        <f>'[1]TCE - ANEXO IV - Preencher'!L44</f>
        <v>23200606628333000146550000002356811100235254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4500</v>
      </c>
    </row>
    <row r="36" spans="1:12" s="8" customFormat="1" ht="19.5" customHeight="1">
      <c r="A36" s="3">
        <f>IFERROR(VLOOKUP(B36,'[1]DADOS (OCULTAR)'!$P$3:$R$53,3,0),"")</f>
        <v>9767633000528</v>
      </c>
      <c r="B36" s="4" t="str">
        <f>'[1]TCE - ANEXO IV - Preencher'!C45</f>
        <v>UPA NOVA DESCOBERTA</v>
      </c>
      <c r="C36" s="4" t="str">
        <f>'[1]TCE - ANEXO IV - Preencher'!E45</f>
        <v>3.4 - Material Farmacológico</v>
      </c>
      <c r="D36" s="3">
        <f>'[1]TCE - ANEXO IV - Preencher'!F45</f>
        <v>7484373000124</v>
      </c>
      <c r="E36" s="5" t="str">
        <f>'[1]TCE - ANEXO IV - Preencher'!G45</f>
        <v>UNI HOSPITALAR  LTDA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102440</v>
      </c>
      <c r="I36" s="6">
        <f>IF('[1]TCE - ANEXO IV - Preencher'!K45="","",'[1]TCE - ANEXO IV - Preencher'!K45)</f>
        <v>44011</v>
      </c>
      <c r="J36" s="5" t="str">
        <f>'[1]TCE - ANEXO IV - Preencher'!L45</f>
        <v>26200607484373000124550010001024401761310780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1598.8</v>
      </c>
    </row>
    <row r="37" spans="1:12" s="8" customFormat="1" ht="19.5" customHeight="1">
      <c r="A37" s="3">
        <f>IFERROR(VLOOKUP(B37,'[1]DADOS (OCULTAR)'!$P$3:$R$53,3,0),"")</f>
        <v>9767633000528</v>
      </c>
      <c r="B37" s="4" t="str">
        <f>'[1]TCE - ANEXO IV - Preencher'!C46</f>
        <v>UPA NOVA DESCOBERTA</v>
      </c>
      <c r="C37" s="4" t="str">
        <f>'[1]TCE - ANEXO IV - Preencher'!E46</f>
        <v>3.4 - Material Farmacológico</v>
      </c>
      <c r="D37" s="3">
        <f>'[1]TCE - ANEXO IV - Preencher'!F46</f>
        <v>8674752000140</v>
      </c>
      <c r="E37" s="5" t="str">
        <f>'[1]TCE - ANEXO IV - Preencher'!G46</f>
        <v>CIRURGICA MONTEBELLO LTDA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82698</v>
      </c>
      <c r="I37" s="6">
        <f>IF('[1]TCE - ANEXO IV - Preencher'!K46="","",'[1]TCE - ANEXO IV - Preencher'!K46)</f>
        <v>44011</v>
      </c>
      <c r="J37" s="5" t="str">
        <f>'[1]TCE - ANEXO IV - Preencher'!L46</f>
        <v>26200608674752000140550010000829681173005830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310.26</v>
      </c>
    </row>
    <row r="38" spans="1:12" s="8" customFormat="1" ht="19.5" customHeight="1">
      <c r="A38" s="3">
        <f>IFERROR(VLOOKUP(B38,'[1]DADOS (OCULTAR)'!$P$3:$R$53,3,0),"")</f>
        <v>9767633000528</v>
      </c>
      <c r="B38" s="4" t="str">
        <f>'[1]TCE - ANEXO IV - Preencher'!C47</f>
        <v>UPA NOVA DESCOBERTA</v>
      </c>
      <c r="C38" s="4" t="str">
        <f>'[1]TCE - ANEXO IV - Preencher'!E47</f>
        <v>3.2 - Gás e Outros Materiais Engarrafados</v>
      </c>
      <c r="D38" s="3" t="str">
        <f>'[1]TCE - ANEXO IV - Preencher'!F47</f>
        <v>24.380.578/0020-41</v>
      </c>
      <c r="E38" s="5" t="str">
        <f>'[1]TCE - ANEXO IV - Preencher'!G47</f>
        <v xml:space="preserve"> WHITE MARTINS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55776</v>
      </c>
      <c r="I38" s="6" t="str">
        <f>IF('[1]TCE - ANEXO IV - Preencher'!K47="","",'[1]TCE - ANEXO IV - Preencher'!K47)</f>
        <v>01/06/2020</v>
      </c>
      <c r="J38" s="5" t="str">
        <f>'[1]TCE - ANEXO IV - Preencher'!L47</f>
        <v>26200624380578002041550440000557761792743069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174.69</v>
      </c>
    </row>
    <row r="39" spans="1:12" s="8" customFormat="1" ht="19.5" customHeight="1">
      <c r="A39" s="3">
        <f>IFERROR(VLOOKUP(B39,'[1]DADOS (OCULTAR)'!$P$3:$R$53,3,0),"")</f>
        <v>9767633000528</v>
      </c>
      <c r="B39" s="4" t="str">
        <f>'[1]TCE - ANEXO IV - Preencher'!C48</f>
        <v>UPA NOVA DESCOBERTA</v>
      </c>
      <c r="C39" s="4" t="str">
        <f>'[1]TCE - ANEXO IV - Preencher'!E48</f>
        <v>3.2 - Gás e Outros Materiais Engarrafados</v>
      </c>
      <c r="D39" s="3" t="str">
        <f>'[1]TCE - ANEXO IV - Preencher'!F48</f>
        <v>24.380.578/0020-41</v>
      </c>
      <c r="E39" s="5" t="str">
        <f>'[1]TCE - ANEXO IV - Preencher'!G48</f>
        <v xml:space="preserve"> WHITE MARTINS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55811</v>
      </c>
      <c r="I39" s="6" t="str">
        <f>IF('[1]TCE - ANEXO IV - Preencher'!K48="","",'[1]TCE - ANEXO IV - Preencher'!K48)</f>
        <v>03/06/2020</v>
      </c>
      <c r="J39" s="5" t="str">
        <f>'[1]TCE - ANEXO IV - Preencher'!L48</f>
        <v>26200624380578002041550440000558111793002446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87.35</v>
      </c>
    </row>
    <row r="40" spans="1:12" s="8" customFormat="1" ht="19.5" customHeight="1">
      <c r="A40" s="3">
        <f>IFERROR(VLOOKUP(B40,'[1]DADOS (OCULTAR)'!$P$3:$R$53,3,0),"")</f>
        <v>9767633000528</v>
      </c>
      <c r="B40" s="4" t="str">
        <f>'[1]TCE - ANEXO IV - Preencher'!C49</f>
        <v>UPA NOVA DESCOBERTA</v>
      </c>
      <c r="C40" s="4" t="str">
        <f>'[1]TCE - ANEXO IV - Preencher'!E49</f>
        <v>3.2 - Gás e Outros Materiais Engarrafados</v>
      </c>
      <c r="D40" s="3" t="str">
        <f>'[1]TCE - ANEXO IV - Preencher'!F49</f>
        <v>24.380.578/0020-41</v>
      </c>
      <c r="E40" s="5" t="str">
        <f>'[1]TCE - ANEXO IV - Preencher'!G49</f>
        <v xml:space="preserve"> WHITE MARTINS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3679</v>
      </c>
      <c r="I40" s="6" t="str">
        <f>IF('[1]TCE - ANEXO IV - Preencher'!K49="","",'[1]TCE - ANEXO IV - Preencher'!K49)</f>
        <v>05/06/2020</v>
      </c>
      <c r="J40" s="5" t="str">
        <f>'[1]TCE - ANEXO IV - Preencher'!L49</f>
        <v>26200624380578002203550230000036791793340780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2164.4140000000002</v>
      </c>
    </row>
    <row r="41" spans="1:12" s="8" customFormat="1" ht="19.5" customHeight="1">
      <c r="A41" s="3">
        <f>IFERROR(VLOOKUP(B41,'[1]DADOS (OCULTAR)'!$P$3:$R$53,3,0),"")</f>
        <v>9767633000528</v>
      </c>
      <c r="B41" s="4" t="str">
        <f>'[1]TCE - ANEXO IV - Preencher'!C50</f>
        <v>UPA NOVA DESCOBERTA</v>
      </c>
      <c r="C41" s="4" t="str">
        <f>'[1]TCE - ANEXO IV - Preencher'!E50</f>
        <v>3.2 - Gás e Outros Materiais Engarrafados</v>
      </c>
      <c r="D41" s="3" t="str">
        <f>'[1]TCE - ANEXO IV - Preencher'!F50</f>
        <v>24.380.578/0020-41</v>
      </c>
      <c r="E41" s="5" t="str">
        <f>'[1]TCE - ANEXO IV - Preencher'!G50</f>
        <v xml:space="preserve"> WHITE MARTINS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55876</v>
      </c>
      <c r="I41" s="6" t="str">
        <f>IF('[1]TCE - ANEXO IV - Preencher'!K50="","",'[1]TCE - ANEXO IV - Preencher'!K50)</f>
        <v>09/06/2020</v>
      </c>
      <c r="J41" s="5" t="str">
        <f>'[1]TCE - ANEXO IV - Preencher'!L50</f>
        <v>26200624380578002041550440000558761793755171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174.69</v>
      </c>
    </row>
    <row r="42" spans="1:12" s="8" customFormat="1" ht="19.5" customHeight="1">
      <c r="A42" s="3">
        <f>IFERROR(VLOOKUP(B42,'[1]DADOS (OCULTAR)'!$P$3:$R$53,3,0),"")</f>
        <v>9767633000528</v>
      </c>
      <c r="B42" s="4" t="str">
        <f>'[1]TCE - ANEXO IV - Preencher'!C51</f>
        <v>UPA NOVA DESCOBERTA</v>
      </c>
      <c r="C42" s="4" t="str">
        <f>'[1]TCE - ANEXO IV - Preencher'!E51</f>
        <v>3.2 - Gás e Outros Materiais Engarrafados</v>
      </c>
      <c r="D42" s="3" t="str">
        <f>'[1]TCE - ANEXO IV - Preencher'!F51</f>
        <v>24.380.578/0020-41</v>
      </c>
      <c r="E42" s="5" t="str">
        <f>'[1]TCE - ANEXO IV - Preencher'!G51</f>
        <v xml:space="preserve"> WHITE MARTINS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55877</v>
      </c>
      <c r="I42" s="6" t="str">
        <f>IF('[1]TCE - ANEXO IV - Preencher'!K51="","",'[1]TCE - ANEXO IV - Preencher'!K51)</f>
        <v>09/06/2020</v>
      </c>
      <c r="J42" s="5" t="str">
        <f>'[1]TCE - ANEXO IV - Preencher'!L51</f>
        <v>26200624380578002041550440000558771793755497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179.29</v>
      </c>
    </row>
    <row r="43" spans="1:12" s="8" customFormat="1" ht="19.5" customHeight="1">
      <c r="A43" s="3">
        <f>IFERROR(VLOOKUP(B43,'[1]DADOS (OCULTAR)'!$P$3:$R$53,3,0),"")</f>
        <v>9767633000528</v>
      </c>
      <c r="B43" s="4" t="str">
        <f>'[1]TCE - ANEXO IV - Preencher'!C52</f>
        <v>UPA NOVA DESCOBERTA</v>
      </c>
      <c r="C43" s="4" t="str">
        <f>'[1]TCE - ANEXO IV - Preencher'!E52</f>
        <v>3.2 - Gás e Outros Materiais Engarrafados</v>
      </c>
      <c r="D43" s="3" t="str">
        <f>'[1]TCE - ANEXO IV - Preencher'!F52</f>
        <v>24.380.578/0020-41</v>
      </c>
      <c r="E43" s="5" t="str">
        <f>'[1]TCE - ANEXO IV - Preencher'!G52</f>
        <v xml:space="preserve"> WHITE MARTINS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55889</v>
      </c>
      <c r="I43" s="6" t="str">
        <f>IF('[1]TCE - ANEXO IV - Preencher'!K52="","",'[1]TCE - ANEXO IV - Preencher'!K52)</f>
        <v>10/06/2020</v>
      </c>
      <c r="J43" s="5" t="str">
        <f>'[1]TCE - ANEXO IV - Preencher'!L52</f>
        <v>26200624380578002041550440000558891793893513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262.04000000000002</v>
      </c>
    </row>
    <row r="44" spans="1:12" s="8" customFormat="1" ht="19.5" customHeight="1">
      <c r="A44" s="3">
        <f>IFERROR(VLOOKUP(B44,'[1]DADOS (OCULTAR)'!$P$3:$R$53,3,0),"")</f>
        <v>9767633000528</v>
      </c>
      <c r="B44" s="4" t="str">
        <f>'[1]TCE - ANEXO IV - Preencher'!C53</f>
        <v>UPA NOVA DESCOBERTA</v>
      </c>
      <c r="C44" s="4" t="str">
        <f>'[1]TCE - ANEXO IV - Preencher'!E53</f>
        <v>3.2 - Gás e Outros Materiais Engarrafados</v>
      </c>
      <c r="D44" s="3" t="str">
        <f>'[1]TCE - ANEXO IV - Preencher'!F53</f>
        <v>24.380.578/0020-41</v>
      </c>
      <c r="E44" s="5" t="str">
        <f>'[1]TCE - ANEXO IV - Preencher'!G53</f>
        <v xml:space="preserve"> WHITE MARTINS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55890</v>
      </c>
      <c r="I44" s="6" t="str">
        <f>IF('[1]TCE - ANEXO IV - Preencher'!K53="","",'[1]TCE - ANEXO IV - Preencher'!K53)</f>
        <v>10/06/2020</v>
      </c>
      <c r="J44" s="5" t="str">
        <f>'[1]TCE - ANEXO IV - Preencher'!L53</f>
        <v>26200624380578002041550440000558901793893913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87.35</v>
      </c>
    </row>
    <row r="45" spans="1:12" s="8" customFormat="1" ht="19.5" customHeight="1">
      <c r="A45" s="3">
        <f>IFERROR(VLOOKUP(B45,'[1]DADOS (OCULTAR)'!$P$3:$R$53,3,0),"")</f>
        <v>9767633000528</v>
      </c>
      <c r="B45" s="4" t="str">
        <f>'[1]TCE - ANEXO IV - Preencher'!C54</f>
        <v>UPA NOVA DESCOBERTA</v>
      </c>
      <c r="C45" s="4" t="str">
        <f>'[1]TCE - ANEXO IV - Preencher'!E54</f>
        <v>3.2 - Gás e Outros Materiais Engarrafados</v>
      </c>
      <c r="D45" s="3" t="str">
        <f>'[1]TCE - ANEXO IV - Preencher'!F54</f>
        <v>24.380.578/0020-41</v>
      </c>
      <c r="E45" s="5" t="str">
        <f>'[1]TCE - ANEXO IV - Preencher'!G54</f>
        <v xml:space="preserve"> WHITE MARTINS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55903</v>
      </c>
      <c r="I45" s="6" t="str">
        <f>IF('[1]TCE - ANEXO IV - Preencher'!K54="","",'[1]TCE - ANEXO IV - Preencher'!K54)</f>
        <v>11/06/2020</v>
      </c>
      <c r="J45" s="5" t="str">
        <f>'[1]TCE - ANEXO IV - Preencher'!L54</f>
        <v>26200624380578002041550440000559031794023777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174.69</v>
      </c>
    </row>
    <row r="46" spans="1:12" s="8" customFormat="1" ht="19.5" customHeight="1">
      <c r="A46" s="3">
        <f>IFERROR(VLOOKUP(B46,'[1]DADOS (OCULTAR)'!$P$3:$R$53,3,0),"")</f>
        <v>9767633000528</v>
      </c>
      <c r="B46" s="4" t="str">
        <f>'[1]TCE - ANEXO IV - Preencher'!C55</f>
        <v>UPA NOVA DESCOBERTA</v>
      </c>
      <c r="C46" s="4" t="str">
        <f>'[1]TCE - ANEXO IV - Preencher'!E55</f>
        <v>3.2 - Gás e Outros Materiais Engarrafados</v>
      </c>
      <c r="D46" s="3" t="str">
        <f>'[1]TCE - ANEXO IV - Preencher'!F55</f>
        <v>24.380.578/0020-41</v>
      </c>
      <c r="E46" s="5" t="str">
        <f>'[1]TCE - ANEXO IV - Preencher'!G55</f>
        <v xml:space="preserve"> WHITE MARTINS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1164</v>
      </c>
      <c r="I46" s="6" t="str">
        <f>IF('[1]TCE - ANEXO IV - Preencher'!K55="","",'[1]TCE - ANEXO IV - Preencher'!K55)</f>
        <v>17/06/2020</v>
      </c>
      <c r="J46" s="5" t="str">
        <f>'[1]TCE - ANEXO IV - Preencher'!L55</f>
        <v>26200624380578002203550750000011641794638287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3062.47</v>
      </c>
    </row>
    <row r="47" spans="1:12" s="8" customFormat="1" ht="19.5" customHeight="1">
      <c r="A47" s="3">
        <f>IFERROR(VLOOKUP(B47,'[1]DADOS (OCULTAR)'!$P$3:$R$53,3,0),"")</f>
        <v>9767633000528</v>
      </c>
      <c r="B47" s="4" t="str">
        <f>'[1]TCE - ANEXO IV - Preencher'!C56</f>
        <v>UPA NOVA DESCOBERTA</v>
      </c>
      <c r="C47" s="4" t="str">
        <f>'[1]TCE - ANEXO IV - Preencher'!E56</f>
        <v>3.2 - Gás e Outros Materiais Engarrafados</v>
      </c>
      <c r="D47" s="3" t="str">
        <f>'[1]TCE - ANEXO IV - Preencher'!F56</f>
        <v>24.380.578/0020-41</v>
      </c>
      <c r="E47" s="5" t="str">
        <f>'[1]TCE - ANEXO IV - Preencher'!G56</f>
        <v xml:space="preserve"> WHITE MARTINS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55983</v>
      </c>
      <c r="I47" s="6" t="str">
        <f>IF('[1]TCE - ANEXO IV - Preencher'!K56="","",'[1]TCE - ANEXO IV - Preencher'!K56)</f>
        <v>19/06/2020</v>
      </c>
      <c r="J47" s="5" t="str">
        <f>'[1]TCE - ANEXO IV - Preencher'!L56</f>
        <v>26200624380578002041550440000559831794880425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174.69</v>
      </c>
    </row>
    <row r="48" spans="1:12" s="8" customFormat="1" ht="19.5" customHeight="1">
      <c r="A48" s="3">
        <f>IFERROR(VLOOKUP(B48,'[1]DADOS (OCULTAR)'!$P$3:$R$53,3,0),"")</f>
        <v>9767633000528</v>
      </c>
      <c r="B48" s="4" t="str">
        <f>'[1]TCE - ANEXO IV - Preencher'!C57</f>
        <v>UPA NOVA DESCOBERTA</v>
      </c>
      <c r="C48" s="4" t="str">
        <f>'[1]TCE - ANEXO IV - Preencher'!E57</f>
        <v>3.2 - Gás e Outros Materiais Engarrafados</v>
      </c>
      <c r="D48" s="3" t="str">
        <f>'[1]TCE - ANEXO IV - Preencher'!F57</f>
        <v>24.380.578/0020-41</v>
      </c>
      <c r="E48" s="5" t="str">
        <f>'[1]TCE - ANEXO IV - Preencher'!G57</f>
        <v xml:space="preserve"> WHITE MARTINS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56013</v>
      </c>
      <c r="I48" s="6" t="str">
        <f>IF('[1]TCE - ANEXO IV - Preencher'!K57="","",'[1]TCE - ANEXO IV - Preencher'!K57)</f>
        <v>23/06/2020</v>
      </c>
      <c r="J48" s="5" t="str">
        <f>'[1]TCE - ANEXO IV - Preencher'!L57</f>
        <v>26200624380578002041550440000560131795231847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174.69</v>
      </c>
    </row>
    <row r="49" spans="1:12" s="8" customFormat="1" ht="19.5" customHeight="1">
      <c r="A49" s="3">
        <f>IFERROR(VLOOKUP(B49,'[1]DADOS (OCULTAR)'!$P$3:$R$53,3,0),"")</f>
        <v>9767633000528</v>
      </c>
      <c r="B49" s="4" t="str">
        <f>'[1]TCE - ANEXO IV - Preencher'!C58</f>
        <v>UPA NOVA DESCOBERTA</v>
      </c>
      <c r="C49" s="4" t="str">
        <f>'[1]TCE - ANEXO IV - Preencher'!E58</f>
        <v>3.2 - Gás e Outros Materiais Engarrafados</v>
      </c>
      <c r="D49" s="3" t="str">
        <f>'[1]TCE - ANEXO IV - Preencher'!F58</f>
        <v>24.380.578/0020-41</v>
      </c>
      <c r="E49" s="5" t="str">
        <f>'[1]TCE - ANEXO IV - Preencher'!G58</f>
        <v xml:space="preserve"> WHITE MARTINS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56024</v>
      </c>
      <c r="I49" s="6" t="str">
        <f>IF('[1]TCE - ANEXO IV - Preencher'!K58="","",'[1]TCE - ANEXO IV - Preencher'!K58)</f>
        <v>24/06/2020</v>
      </c>
      <c r="J49" s="5" t="str">
        <f>'[1]TCE - ANEXO IV - Preencher'!L58</f>
        <v>26200624380578002041550440000560241795404265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174.69</v>
      </c>
    </row>
    <row r="50" spans="1:12" s="8" customFormat="1" ht="19.5" customHeight="1">
      <c r="A50" s="3">
        <f>IFERROR(VLOOKUP(B50,'[1]DADOS (OCULTAR)'!$P$3:$R$53,3,0),"")</f>
        <v>9767633000528</v>
      </c>
      <c r="B50" s="4" t="str">
        <f>'[1]TCE - ANEXO IV - Preencher'!C59</f>
        <v>UPA NOVA DESCOBERTA</v>
      </c>
      <c r="C50" s="4" t="str">
        <f>'[1]TCE - ANEXO IV - Preencher'!E59</f>
        <v>3.2 - Gás e Outros Materiais Engarrafados</v>
      </c>
      <c r="D50" s="3" t="str">
        <f>'[1]TCE - ANEXO IV - Preencher'!F59</f>
        <v>24.380.578/0020-41</v>
      </c>
      <c r="E50" s="5" t="str">
        <f>'[1]TCE - ANEXO IV - Preencher'!G59</f>
        <v xml:space="preserve"> WHITE MARTINS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56036</v>
      </c>
      <c r="I50" s="6" t="str">
        <f>IF('[1]TCE - ANEXO IV - Preencher'!K59="","",'[1]TCE - ANEXO IV - Preencher'!K59)</f>
        <v>25/06/2020</v>
      </c>
      <c r="J50" s="5" t="str">
        <f>'[1]TCE - ANEXO IV - Preencher'!L59</f>
        <v>26200624380578002041550440000560361795556023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262.04000000000002</v>
      </c>
    </row>
    <row r="51" spans="1:12" s="8" customFormat="1" ht="19.5" customHeight="1">
      <c r="A51" s="3">
        <f>IFERROR(VLOOKUP(B51,'[1]DADOS (OCULTAR)'!$P$3:$R$53,3,0),"")</f>
        <v>9767633000528</v>
      </c>
      <c r="B51" s="4" t="str">
        <f>'[1]TCE - ANEXO IV - Preencher'!C60</f>
        <v>UPA NOVA DESCOBERTA</v>
      </c>
      <c r="C51" s="4" t="str">
        <f>'[1]TCE - ANEXO IV - Preencher'!E60</f>
        <v>3.2 - Gás e Outros Materiais Engarrafados</v>
      </c>
      <c r="D51" s="3" t="str">
        <f>'[1]TCE - ANEXO IV - Preencher'!F60</f>
        <v>24.380.578/0020-41</v>
      </c>
      <c r="E51" s="5" t="str">
        <f>'[1]TCE - ANEXO IV - Preencher'!G60</f>
        <v xml:space="preserve"> WHITE MARTINS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1194</v>
      </c>
      <c r="I51" s="6" t="str">
        <f>IF('[1]TCE - ANEXO IV - Preencher'!K60="","",'[1]TCE - ANEXO IV - Preencher'!K60)</f>
        <v>27/06/2020</v>
      </c>
      <c r="J51" s="5" t="str">
        <f>'[1]TCE - ANEXO IV - Preencher'!L60</f>
        <v>26200624380578002203550750000011941795851072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2694.18</v>
      </c>
    </row>
    <row r="52" spans="1:12" s="8" customFormat="1" ht="19.5" customHeight="1">
      <c r="A52" s="3">
        <f>IFERROR(VLOOKUP(B52,'[1]DADOS (OCULTAR)'!$P$3:$R$53,3,0),"")</f>
        <v>9767633000528</v>
      </c>
      <c r="B52" s="4" t="str">
        <f>'[1]TCE - ANEXO IV - Preencher'!C61</f>
        <v>UPA NOVA DESCOBERTA</v>
      </c>
      <c r="C52" s="4" t="str">
        <f>'[1]TCE - ANEXO IV - Preencher'!E61</f>
        <v>3.2 - Gás e Outros Materiais Engarrafados</v>
      </c>
      <c r="D52" s="3" t="str">
        <f>'[1]TCE - ANEXO IV - Preencher'!F61</f>
        <v>24.380.578/0020-41</v>
      </c>
      <c r="E52" s="5" t="str">
        <f>'[1]TCE - ANEXO IV - Preencher'!G61</f>
        <v xml:space="preserve"> WHITE MARTINS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56098</v>
      </c>
      <c r="I52" s="6" t="str">
        <f>IF('[1]TCE - ANEXO IV - Preencher'!K61="","",'[1]TCE - ANEXO IV - Preencher'!K61)</f>
        <v>30/06/2020</v>
      </c>
      <c r="J52" s="5" t="str">
        <f>'[1]TCE - ANEXO IV - Preencher'!L61</f>
        <v>26200624380578002041550440000560981796044835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174.69</v>
      </c>
    </row>
    <row r="53" spans="1:12" s="8" customFormat="1" ht="19.5" customHeight="1">
      <c r="A53" s="3">
        <f>IFERROR(VLOOKUP(B53,'[1]DADOS (OCULTAR)'!$P$3:$R$53,3,0),"")</f>
        <v>9767633000528</v>
      </c>
      <c r="B53" s="4" t="str">
        <f>'[1]TCE - ANEXO IV - Preencher'!C62</f>
        <v>UPA NOVA DESCOBERTA</v>
      </c>
      <c r="C53" s="4" t="str">
        <f>'[1]TCE - ANEXO IV - Preencher'!E62</f>
        <v>3.7 - Material de Limpeza e Produtos de Hgienização</v>
      </c>
      <c r="D53" s="3">
        <f>'[1]TCE - ANEXO IV - Preencher'!F62</f>
        <v>4925042000194</v>
      </c>
      <c r="E53" s="5" t="str">
        <f>'[1]TCE - ANEXO IV - Preencher'!G62</f>
        <v>I BARBOSA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8377</v>
      </c>
      <c r="I53" s="6" t="str">
        <f>IF('[1]TCE - ANEXO IV - Preencher'!K62="","",'[1]TCE - ANEXO IV - Preencher'!K62)</f>
        <v>26/05/2020</v>
      </c>
      <c r="J53" s="5" t="str">
        <f>'[1]TCE - ANEXO IV - Preencher'!L62</f>
        <v>26200504925042000194550010000083771030057201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43.75</v>
      </c>
    </row>
    <row r="54" spans="1:12" s="8" customFormat="1" ht="19.5" customHeight="1">
      <c r="A54" s="3">
        <f>IFERROR(VLOOKUP(B54,'[1]DADOS (OCULTAR)'!$P$3:$R$53,3,0),"")</f>
        <v>9767633000528</v>
      </c>
      <c r="B54" s="4" t="str">
        <f>'[1]TCE - ANEXO IV - Preencher'!C63</f>
        <v>UPA NOVA DESCOBERTA</v>
      </c>
      <c r="C54" s="4" t="str">
        <f>'[1]TCE - ANEXO IV - Preencher'!E63</f>
        <v>3.7 - Material de Limpeza e Produtos de Hgienização</v>
      </c>
      <c r="D54" s="3">
        <f>'[1]TCE - ANEXO IV - Preencher'!F63</f>
        <v>13868968000186</v>
      </c>
      <c r="E54" s="5" t="str">
        <f>'[1]TCE - ANEXO IV - Preencher'!G63</f>
        <v>TJ COMERCIO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23141</v>
      </c>
      <c r="I54" s="6" t="str">
        <f>IF('[1]TCE - ANEXO IV - Preencher'!K63="","",'[1]TCE - ANEXO IV - Preencher'!K63)</f>
        <v>26/05/2020</v>
      </c>
      <c r="J54" s="5" t="str">
        <f>'[1]TCE - ANEXO IV - Preencher'!L63</f>
        <v>26200513868968000186550010000231411817281218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119</v>
      </c>
    </row>
    <row r="55" spans="1:12" s="8" customFormat="1" ht="19.5" customHeight="1">
      <c r="A55" s="3">
        <f>IFERROR(VLOOKUP(B55,'[1]DADOS (OCULTAR)'!$P$3:$R$53,3,0),"")</f>
        <v>9767633000528</v>
      </c>
      <c r="B55" s="4" t="str">
        <f>'[1]TCE - ANEXO IV - Preencher'!C64</f>
        <v>UPA NOVA DESCOBERTA</v>
      </c>
      <c r="C55" s="4" t="str">
        <f>'[1]TCE - ANEXO IV - Preencher'!E64</f>
        <v>3.7 - Material de Limpeza e Produtos de Hgienização</v>
      </c>
      <c r="D55" s="3">
        <f>'[1]TCE - ANEXO IV - Preencher'!F64</f>
        <v>30743270000153</v>
      </c>
      <c r="E55" s="5" t="str">
        <f>'[1]TCE - ANEXO IV - Preencher'!G64</f>
        <v>TRIUNFO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2536</v>
      </c>
      <c r="I55" s="6" t="str">
        <f>IF('[1]TCE - ANEXO IV - Preencher'!K64="","",'[1]TCE - ANEXO IV - Preencher'!K64)</f>
        <v>27/05/2020</v>
      </c>
      <c r="J55" s="5" t="str">
        <f>'[1]TCE - ANEXO IV - Preencher'!L64</f>
        <v>26200530743270000153550010000025361006428880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29.4</v>
      </c>
    </row>
    <row r="56" spans="1:12" s="8" customFormat="1" ht="19.5" customHeight="1">
      <c r="A56" s="3">
        <f>IFERROR(VLOOKUP(B56,'[1]DADOS (OCULTAR)'!$P$3:$R$53,3,0),"")</f>
        <v>9767633000528</v>
      </c>
      <c r="B56" s="4" t="str">
        <f>'[1]TCE - ANEXO IV - Preencher'!C65</f>
        <v>UPA NOVA DESCOBERTA</v>
      </c>
      <c r="C56" s="4" t="str">
        <f>'[1]TCE - ANEXO IV - Preencher'!E65</f>
        <v>3.7 - Material de Limpeza e Produtos de Hgienização</v>
      </c>
      <c r="D56" s="3">
        <f>'[1]TCE - ANEXO IV - Preencher'!F65</f>
        <v>5574966000156</v>
      </c>
      <c r="E56" s="5" t="str">
        <f>'[1]TCE - ANEXO IV - Preencher'!G65</f>
        <v>F A G CAVALCANTI</v>
      </c>
      <c r="F56" s="5" t="str">
        <f>'[1]TCE - ANEXO IV - Preencher'!H65</f>
        <v>B</v>
      </c>
      <c r="G56" s="5" t="str">
        <f>'[1]TCE - ANEXO IV - Preencher'!I65</f>
        <v>S</v>
      </c>
      <c r="H56" s="5">
        <f>'[1]TCE - ANEXO IV - Preencher'!J65</f>
        <v>65352</v>
      </c>
      <c r="I56" s="6" t="str">
        <f>IF('[1]TCE - ANEXO IV - Preencher'!K65="","",'[1]TCE - ANEXO IV - Preencher'!K65)</f>
        <v>29/05/2020</v>
      </c>
      <c r="J56" s="5" t="str">
        <f>'[1]TCE - ANEXO IV - Preencher'!L65</f>
        <v>26200505574966000156550010000653521140481185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264</v>
      </c>
    </row>
    <row r="57" spans="1:12" s="8" customFormat="1" ht="19.5" customHeight="1">
      <c r="A57" s="3">
        <f>IFERROR(VLOOKUP(B57,'[1]DADOS (OCULTAR)'!$P$3:$R$53,3,0),"")</f>
        <v>9767633000528</v>
      </c>
      <c r="B57" s="4" t="str">
        <f>'[1]TCE - ANEXO IV - Preencher'!C66</f>
        <v>UPA NOVA DESCOBERTA</v>
      </c>
      <c r="C57" s="4" t="str">
        <f>'[1]TCE - ANEXO IV - Preencher'!E66</f>
        <v>3.99 - Outras despesas com Material de Consumo</v>
      </c>
      <c r="D57" s="3">
        <f>'[1]TCE - ANEXO IV - Preencher'!F66</f>
        <v>30743270000153</v>
      </c>
      <c r="E57" s="5" t="str">
        <f>'[1]TCE - ANEXO IV - Preencher'!G66</f>
        <v>TRIUNFO COMERCIO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2536</v>
      </c>
      <c r="I57" s="6" t="str">
        <f>IF('[1]TCE - ANEXO IV - Preencher'!K66="","",'[1]TCE - ANEXO IV - Preencher'!K66)</f>
        <v>27/05/2020</v>
      </c>
      <c r="J57" s="5" t="str">
        <f>'[1]TCE - ANEXO IV - Preencher'!L66</f>
        <v>26200530743270000153550010000025361006428880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1123.0999999999999</v>
      </c>
    </row>
    <row r="58" spans="1:12" s="8" customFormat="1" ht="19.5" customHeight="1">
      <c r="A58" s="3">
        <f>IFERROR(VLOOKUP(B58,'[1]DADOS (OCULTAR)'!$P$3:$R$53,3,0),"")</f>
        <v>9767633000528</v>
      </c>
      <c r="B58" s="4" t="str">
        <f>'[1]TCE - ANEXO IV - Preencher'!C67</f>
        <v>UPA NOVA DESCOBERTA</v>
      </c>
      <c r="C58" s="4" t="str">
        <f>'[1]TCE - ANEXO IV - Preencher'!E67</f>
        <v>3.99 - Outras despesas com Material de Consumo</v>
      </c>
      <c r="D58" s="3">
        <f>'[1]TCE - ANEXO IV - Preencher'!F67</f>
        <v>11447578000107</v>
      </c>
      <c r="E58" s="5" t="str">
        <f>'[1]TCE - ANEXO IV - Preencher'!G67</f>
        <v>AMPLA COMERCIO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1182</v>
      </c>
      <c r="I58" s="6" t="str">
        <f>IF('[1]TCE - ANEXO IV - Preencher'!K67="","",'[1]TCE - ANEXO IV - Preencher'!K67)</f>
        <v>28/05/2020</v>
      </c>
      <c r="J58" s="5" t="str">
        <f>'[1]TCE - ANEXO IV - Preencher'!L67</f>
        <v>26200511447578000107550010000011821000012515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43.5</v>
      </c>
    </row>
    <row r="59" spans="1:12" s="8" customFormat="1" ht="19.5" customHeight="1">
      <c r="A59" s="3">
        <f>IFERROR(VLOOKUP(B59,'[1]DADOS (OCULTAR)'!$P$3:$R$53,3,0),"")</f>
        <v>9767633000528</v>
      </c>
      <c r="B59" s="4" t="str">
        <f>'[1]TCE - ANEXO IV - Preencher'!C68</f>
        <v>UPA NOVA DESCOBERTA</v>
      </c>
      <c r="C59" s="4" t="str">
        <f>'[1]TCE - ANEXO IV - Preencher'!E68</f>
        <v>3.99 - Outras despesas com Material de Consumo</v>
      </c>
      <c r="D59" s="3">
        <f>'[1]TCE - ANEXO IV - Preencher'!F68</f>
        <v>11447578000107</v>
      </c>
      <c r="E59" s="5" t="str">
        <f>'[1]TCE - ANEXO IV - Preencher'!G68</f>
        <v>AMPLA COMERCIO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1218</v>
      </c>
      <c r="I59" s="6" t="str">
        <f>IF('[1]TCE - ANEXO IV - Preencher'!K68="","",'[1]TCE - ANEXO IV - Preencher'!K68)</f>
        <v>03/06/2020</v>
      </c>
      <c r="J59" s="5" t="str">
        <f>'[1]TCE - ANEXO IV - Preencher'!L68</f>
        <v>26200611447578000107550010000012181000012939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136</v>
      </c>
    </row>
    <row r="60" spans="1:12" s="8" customFormat="1" ht="19.5" customHeight="1">
      <c r="A60" s="3">
        <f>IFERROR(VLOOKUP(B60,'[1]DADOS (OCULTAR)'!$P$3:$R$53,3,0),"")</f>
        <v>9767633000528</v>
      </c>
      <c r="B60" s="4" t="str">
        <f>'[1]TCE - ANEXO IV - Preencher'!C69</f>
        <v>UPA NOVA DESCOBERTA</v>
      </c>
      <c r="C60" s="4" t="str">
        <f>'[1]TCE - ANEXO IV - Preencher'!E69</f>
        <v>3.99 - Outras despesas com Material de Consumo</v>
      </c>
      <c r="D60" s="3">
        <f>'[1]TCE - ANEXO IV - Preencher'!F69</f>
        <v>18650053000113</v>
      </c>
      <c r="E60" s="5" t="str">
        <f>'[1]TCE - ANEXO IV - Preencher'!G69</f>
        <v>F P S IND COM. DE AGUAS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37631</v>
      </c>
      <c r="I60" s="6" t="str">
        <f>IF('[1]TCE - ANEXO IV - Preencher'!K69="","",'[1]TCE - ANEXO IV - Preencher'!K69)</f>
        <v>04/06/2020</v>
      </c>
      <c r="J60" s="5" t="str">
        <f>'[1]TCE - ANEXO IV - Preencher'!L69</f>
        <v>26200618650053000113550010000376311046403273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490</v>
      </c>
    </row>
    <row r="61" spans="1:12" s="8" customFormat="1" ht="19.5" customHeight="1">
      <c r="A61" s="3">
        <f>IFERROR(VLOOKUP(B61,'[1]DADOS (OCULTAR)'!$P$3:$R$53,3,0),"")</f>
        <v>9767633000528</v>
      </c>
      <c r="B61" s="4" t="str">
        <f>'[1]TCE - ANEXO IV - Preencher'!C70</f>
        <v>UPA NOVA DESCOBERTA</v>
      </c>
      <c r="C61" s="4" t="str">
        <f>'[1]TCE - ANEXO IV - Preencher'!E70</f>
        <v>3.99 - Outras despesas com Material de Consumo</v>
      </c>
      <c r="D61" s="3">
        <f>'[1]TCE - ANEXO IV - Preencher'!F70</f>
        <v>518356000111</v>
      </c>
      <c r="E61" s="5" t="str">
        <f>'[1]TCE - ANEXO IV - Preencher'!G70</f>
        <v>FEIRÃO MUSTARDINHA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115675</v>
      </c>
      <c r="I61" s="6" t="str">
        <f>IF('[1]TCE - ANEXO IV - Preencher'!K70="","",'[1]TCE - ANEXO IV - Preencher'!K70)</f>
        <v>05/06/2020</v>
      </c>
      <c r="J61" s="5" t="str">
        <f>'[1]TCE - ANEXO IV - Preencher'!L70</f>
        <v>26200600518356000111651110001156751001156763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69.930000000000007</v>
      </c>
    </row>
    <row r="62" spans="1:12" s="8" customFormat="1" ht="19.5" customHeight="1">
      <c r="A62" s="3">
        <f>IFERROR(VLOOKUP(B62,'[1]DADOS (OCULTAR)'!$P$3:$R$53,3,0),"")</f>
        <v>9767633000528</v>
      </c>
      <c r="B62" s="4" t="str">
        <f>'[1]TCE - ANEXO IV - Preencher'!C71</f>
        <v>UPA NOVA DESCOBERTA</v>
      </c>
      <c r="C62" s="4" t="str">
        <f>'[1]TCE - ANEXO IV - Preencher'!E71</f>
        <v>3.99 - Outras despesas com Material de Consumo</v>
      </c>
      <c r="D62" s="3">
        <f>'[1]TCE - ANEXO IV - Preencher'!F71</f>
        <v>5061290000105</v>
      </c>
      <c r="E62" s="5" t="str">
        <f>'[1]TCE - ANEXO IV - Preencher'!G71</f>
        <v>LOJA DO CONDOMINIO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13233</v>
      </c>
      <c r="I62" s="6" t="str">
        <f>IF('[1]TCE - ANEXO IV - Preencher'!K71="","",'[1]TCE - ANEXO IV - Preencher'!K71)</f>
        <v>19/06/2020</v>
      </c>
      <c r="J62" s="5" t="str">
        <f>'[1]TCE - ANEXO IV - Preencher'!L71</f>
        <v>26200605061290000105651040000132331001323300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16.899999999999999</v>
      </c>
    </row>
    <row r="63" spans="1:12" s="8" customFormat="1" ht="19.5" customHeight="1">
      <c r="A63" s="3">
        <f>IFERROR(VLOOKUP(B63,'[1]DADOS (OCULTAR)'!$P$3:$R$53,3,0),"")</f>
        <v>9767633000528</v>
      </c>
      <c r="B63" s="4" t="str">
        <f>'[1]TCE - ANEXO IV - Preencher'!C72</f>
        <v>UPA NOVA DESCOBERTA</v>
      </c>
      <c r="C63" s="4" t="str">
        <f>'[1]TCE - ANEXO IV - Preencher'!E72</f>
        <v>3.6 - Material de Expediente</v>
      </c>
      <c r="D63" s="3">
        <f>'[1]TCE - ANEXO IV - Preencher'!F72</f>
        <v>13868968000186</v>
      </c>
      <c r="E63" s="5" t="str">
        <f>'[1]TCE - ANEXO IV - Preencher'!G72</f>
        <v>TJ COMERCIO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23141</v>
      </c>
      <c r="I63" s="6" t="str">
        <f>IF('[1]TCE - ANEXO IV - Preencher'!K72="","",'[1]TCE - ANEXO IV - Preencher'!K72)</f>
        <v>26/05/2020</v>
      </c>
      <c r="J63" s="5" t="str">
        <f>'[1]TCE - ANEXO IV - Preencher'!L72</f>
        <v>26200513868968000186550010000231411817281218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364.03</v>
      </c>
    </row>
    <row r="64" spans="1:12" s="8" customFormat="1" ht="19.5" customHeight="1">
      <c r="A64" s="3">
        <f>IFERROR(VLOOKUP(B64,'[1]DADOS (OCULTAR)'!$P$3:$R$53,3,0),"")</f>
        <v>9767633000528</v>
      </c>
      <c r="B64" s="4" t="str">
        <f>'[1]TCE - ANEXO IV - Preencher'!C73</f>
        <v>UPA NOVA DESCOBERTA</v>
      </c>
      <c r="C64" s="4" t="str">
        <f>'[1]TCE - ANEXO IV - Preencher'!E73</f>
        <v>3.6 - Material de Expediente</v>
      </c>
      <c r="D64" s="3">
        <f>'[1]TCE - ANEXO IV - Preencher'!F73</f>
        <v>13868968000186</v>
      </c>
      <c r="E64" s="5" t="str">
        <f>'[1]TCE - ANEXO IV - Preencher'!G73</f>
        <v>TJ COMERCIO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23141</v>
      </c>
      <c r="I64" s="6" t="str">
        <f>IF('[1]TCE - ANEXO IV - Preencher'!K73="","",'[1]TCE - ANEXO IV - Preencher'!K73)</f>
        <v>26/05/2020</v>
      </c>
      <c r="J64" s="5" t="str">
        <f>'[1]TCE - ANEXO IV - Preencher'!L73</f>
        <v>26200513868968000186550010000231411817281218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1405.67</v>
      </c>
    </row>
    <row r="65" spans="1:12" s="8" customFormat="1" ht="19.5" customHeight="1">
      <c r="A65" s="3">
        <f>IFERROR(VLOOKUP(B65,'[1]DADOS (OCULTAR)'!$P$3:$R$53,3,0),"")</f>
        <v>9767633000528</v>
      </c>
      <c r="B65" s="4" t="str">
        <f>'[1]TCE - ANEXO IV - Preencher'!C74</f>
        <v>UPA NOVA DESCOBERTA</v>
      </c>
      <c r="C65" s="4" t="str">
        <f>'[1]TCE - ANEXO IV - Preencher'!E74</f>
        <v>3.6 - Material de Expediente</v>
      </c>
      <c r="D65" s="3">
        <f>'[1]TCE - ANEXO IV - Preencher'!F74</f>
        <v>30743270000153</v>
      </c>
      <c r="E65" s="5" t="str">
        <f>'[1]TCE - ANEXO IV - Preencher'!G74</f>
        <v>TRIUNFO COMERCIO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2536</v>
      </c>
      <c r="I65" s="6" t="str">
        <f>IF('[1]TCE - ANEXO IV - Preencher'!K74="","",'[1]TCE - ANEXO IV - Preencher'!K74)</f>
        <v>27/05/2020</v>
      </c>
      <c r="J65" s="5" t="str">
        <f>'[1]TCE - ANEXO IV - Preencher'!L74</f>
        <v>26200530743270000153550010000025361006428880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671.6</v>
      </c>
    </row>
    <row r="66" spans="1:12" s="8" customFormat="1" ht="19.5" customHeight="1">
      <c r="A66" s="3">
        <f>IFERROR(VLOOKUP(B66,'[1]DADOS (OCULTAR)'!$P$3:$R$53,3,0),"")</f>
        <v>9767633000528</v>
      </c>
      <c r="B66" s="4" t="str">
        <f>'[1]TCE - ANEXO IV - Preencher'!C75</f>
        <v>UPA NOVA DESCOBERTA</v>
      </c>
      <c r="C66" s="4" t="str">
        <f>'[1]TCE - ANEXO IV - Preencher'!E75</f>
        <v>3.6 - Material de Expediente</v>
      </c>
      <c r="D66" s="3">
        <f>'[1]TCE - ANEXO IV - Preencher'!F75</f>
        <v>11447578000107</v>
      </c>
      <c r="E66" s="5" t="str">
        <f>'[1]TCE - ANEXO IV - Preencher'!G75</f>
        <v>AMPLA COMERCIO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1182</v>
      </c>
      <c r="I66" s="6" t="str">
        <f>IF('[1]TCE - ANEXO IV - Preencher'!K75="","",'[1]TCE - ANEXO IV - Preencher'!K75)</f>
        <v>28/05/2020</v>
      </c>
      <c r="J66" s="5" t="str">
        <f>'[1]TCE - ANEXO IV - Preencher'!L75</f>
        <v>26200511447578000107550010000011821000012515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160.44</v>
      </c>
    </row>
    <row r="67" spans="1:12" s="8" customFormat="1" ht="19.5" customHeight="1">
      <c r="A67" s="3">
        <f>IFERROR(VLOOKUP(B67,'[1]DADOS (OCULTAR)'!$P$3:$R$53,3,0),"")</f>
        <v>9767633000528</v>
      </c>
      <c r="B67" s="4" t="str">
        <f>'[1]TCE - ANEXO IV - Preencher'!C76</f>
        <v>UPA NOVA DESCOBERTA</v>
      </c>
      <c r="C67" s="4" t="str">
        <f>'[1]TCE - ANEXO IV - Preencher'!E76</f>
        <v>3.6 - Material de Expediente</v>
      </c>
      <c r="D67" s="3">
        <f>'[1]TCE - ANEXO IV - Preencher'!F76</f>
        <v>11447578000107</v>
      </c>
      <c r="E67" s="5" t="str">
        <f>'[1]TCE - ANEXO IV - Preencher'!G76</f>
        <v>AMPLA COMERCIO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1218</v>
      </c>
      <c r="I67" s="6" t="str">
        <f>IF('[1]TCE - ANEXO IV - Preencher'!K76="","",'[1]TCE - ANEXO IV - Preencher'!K76)</f>
        <v>03/06/2020</v>
      </c>
      <c r="J67" s="5" t="str">
        <f>'[1]TCE - ANEXO IV - Preencher'!L76</f>
        <v>26200611447578000107550010000012181000012939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230</v>
      </c>
    </row>
    <row r="68" spans="1:12" s="8" customFormat="1" ht="19.5" customHeight="1">
      <c r="A68" s="3">
        <f>IFERROR(VLOOKUP(B68,'[1]DADOS (OCULTAR)'!$P$3:$R$53,3,0),"")</f>
        <v>9767633000528</v>
      </c>
      <c r="B68" s="4" t="str">
        <f>'[1]TCE - ANEXO IV - Preencher'!C77</f>
        <v>UPA NOVA DESCOBERTA</v>
      </c>
      <c r="C68" s="4" t="str">
        <f>'[1]TCE - ANEXO IV - Preencher'!E77</f>
        <v>3.6 - Material de Expediente</v>
      </c>
      <c r="D68" s="3">
        <f>'[1]TCE - ANEXO IV - Preencher'!F77</f>
        <v>5061290000105</v>
      </c>
      <c r="E68" s="5" t="str">
        <f>'[1]TCE - ANEXO IV - Preencher'!G77</f>
        <v>LOJA DO CONDOMINIO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13233</v>
      </c>
      <c r="I68" s="6" t="str">
        <f>IF('[1]TCE - ANEXO IV - Preencher'!K77="","",'[1]TCE - ANEXO IV - Preencher'!K77)</f>
        <v>19/06/2020</v>
      </c>
      <c r="J68" s="5" t="str">
        <f>'[1]TCE - ANEXO IV - Preencher'!L77</f>
        <v>26200605061290000105651040000132331001323300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39.9</v>
      </c>
    </row>
    <row r="69" spans="1:12" s="8" customFormat="1" ht="19.5" customHeight="1">
      <c r="A69" s="3">
        <f>IFERROR(VLOOKUP(B69,'[1]DADOS (OCULTAR)'!$P$3:$R$53,3,0),"")</f>
        <v>9767633000528</v>
      </c>
      <c r="B69" s="4" t="str">
        <f>'[1]TCE - ANEXO IV - Preencher'!C78</f>
        <v>UPA NOVA DESCOBERTA</v>
      </c>
      <c r="C69" s="4" t="str">
        <f>'[1]TCE - ANEXO IV - Preencher'!E78</f>
        <v>3.1 - Combustíveis e Lubrificantes Automotivos</v>
      </c>
      <c r="D69" s="3">
        <f>'[1]TCE - ANEXO IV - Preencher'!F78</f>
        <v>8191686000157</v>
      </c>
      <c r="E69" s="5" t="str">
        <f>'[1]TCE - ANEXO IV - Preencher'!G78</f>
        <v>WANDERLEY E CLSUDENIER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2430</v>
      </c>
      <c r="I69" s="6" t="str">
        <f>IF('[1]TCE - ANEXO IV - Preencher'!K78="","",'[1]TCE - ANEXO IV - Preencher'!K78)</f>
        <v>02/06/2020</v>
      </c>
      <c r="J69" s="5" t="str">
        <f>'[1]TCE - ANEXO IV - Preencher'!L78</f>
        <v>26200608191686000157550010000024301010024301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1633.11</v>
      </c>
    </row>
    <row r="70" spans="1:12" s="8" customFormat="1" ht="19.5" customHeight="1">
      <c r="A70" s="3">
        <f>IFERROR(VLOOKUP(B70,'[1]DADOS (OCULTAR)'!$P$3:$R$53,3,0),"")</f>
        <v>9767633000528</v>
      </c>
      <c r="B70" s="4" t="str">
        <f>'[1]TCE - ANEXO IV - Preencher'!C79</f>
        <v>UPA NOVA DESCOBERTA</v>
      </c>
      <c r="C70" s="4" t="str">
        <f>'[1]TCE - ANEXO IV - Preencher'!E79</f>
        <v>3.1 - Combustíveis e Lubrificantes Automotivos</v>
      </c>
      <c r="D70" s="3">
        <f>'[1]TCE - ANEXO IV - Preencher'!F79</f>
        <v>8191686000157</v>
      </c>
      <c r="E70" s="5" t="str">
        <f>'[1]TCE - ANEXO IV - Preencher'!G79</f>
        <v>WANDERLEY E CLSUDENIER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2434</v>
      </c>
      <c r="I70" s="6" t="str">
        <f>IF('[1]TCE - ANEXO IV - Preencher'!K79="","",'[1]TCE - ANEXO IV - Preencher'!K79)</f>
        <v>17/06/2020</v>
      </c>
      <c r="J70" s="5" t="str">
        <f>'[1]TCE - ANEXO IV - Preencher'!L79</f>
        <v>26200608191686000157550010000024341010024343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1493.13</v>
      </c>
    </row>
    <row r="71" spans="1:12" s="8" customFormat="1" ht="19.5" customHeight="1">
      <c r="A71" s="3">
        <f>IFERROR(VLOOKUP(B71,'[1]DADOS (OCULTAR)'!$P$3:$R$53,3,0),"")</f>
        <v>9767633000528</v>
      </c>
      <c r="B71" s="4" t="str">
        <f>'[1]TCE - ANEXO IV - Preencher'!C80</f>
        <v>UPA NOVA DESCOBERTA</v>
      </c>
      <c r="C71" s="4" t="str">
        <f>'[1]TCE - ANEXO IV - Preencher'!E80</f>
        <v>3.2 - Gás e Outros Materiais Engarrafados</v>
      </c>
      <c r="D71" s="3">
        <f>'[1]TCE - ANEXO IV - Preencher'!F80</f>
        <v>19807622000154</v>
      </c>
      <c r="E71" s="5" t="str">
        <f>'[1]TCE - ANEXO IV - Preencher'!G80</f>
        <v>CAMPEÃO GAS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57996</v>
      </c>
      <c r="I71" s="6" t="str">
        <f>IF('[1]TCE - ANEXO IV - Preencher'!K80="","",'[1]TCE - ANEXO IV - Preencher'!K80)</f>
        <v>29/06/2020</v>
      </c>
      <c r="J71" s="5" t="str">
        <f>'[1]TCE - ANEXO IV - Preencher'!L80</f>
        <v>26200619807622000154650010000579961011493148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60</v>
      </c>
    </row>
    <row r="72" spans="1:12" s="8" customFormat="1" ht="19.5" customHeight="1">
      <c r="A72" s="3">
        <f>IFERROR(VLOOKUP(B72,'[1]DADOS (OCULTAR)'!$P$3:$R$53,3,0),"")</f>
        <v>9767633000528</v>
      </c>
      <c r="B72" s="4" t="str">
        <f>'[1]TCE - ANEXO IV - Preencher'!C81</f>
        <v>UPA NOVA DESCOBERTA</v>
      </c>
      <c r="C72" s="4" t="str">
        <f>'[1]TCE - ANEXO IV - Preencher'!E81</f>
        <v xml:space="preserve">3.9 - Material para Manutenção de Bens Imóveis </v>
      </c>
      <c r="D72" s="3">
        <f>'[1]TCE - ANEXO IV - Preencher'!F81</f>
        <v>8809296000106</v>
      </c>
      <c r="E72" s="5" t="str">
        <f>'[1]TCE - ANEXO IV - Preencher'!G81</f>
        <v>THIAGO MONTEIRO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5253</v>
      </c>
      <c r="I72" s="6" t="str">
        <f>IF('[1]TCE - ANEXO IV - Preencher'!K81="","",'[1]TCE - ANEXO IV - Preencher'!K81)</f>
        <v>02/06/2020</v>
      </c>
      <c r="J72" s="5" t="str">
        <f>'[1]TCE - ANEXO IV - Preencher'!L81</f>
        <v>26200608809296000106650010000052539002594075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35</v>
      </c>
    </row>
    <row r="73" spans="1:12" s="8" customFormat="1" ht="19.5" customHeight="1">
      <c r="A73" s="3">
        <f>IFERROR(VLOOKUP(B73,'[1]DADOS (OCULTAR)'!$P$3:$R$53,3,0),"")</f>
        <v>9767633000528</v>
      </c>
      <c r="B73" s="4" t="str">
        <f>'[1]TCE - ANEXO IV - Preencher'!C82</f>
        <v>UPA NOVA DESCOBERTA</v>
      </c>
      <c r="C73" s="4" t="str">
        <f>'[1]TCE - ANEXO IV - Preencher'!E82</f>
        <v xml:space="preserve">3.9 - Material para Manutenção de Bens Imóveis </v>
      </c>
      <c r="D73" s="3">
        <f>'[1]TCE - ANEXO IV - Preencher'!F82</f>
        <v>11447578000107</v>
      </c>
      <c r="E73" s="5" t="str">
        <f>'[1]TCE - ANEXO IV - Preencher'!G82</f>
        <v>AMPLA COMERCIO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1218</v>
      </c>
      <c r="I73" s="6" t="str">
        <f>IF('[1]TCE - ANEXO IV - Preencher'!K82="","",'[1]TCE - ANEXO IV - Preencher'!K82)</f>
        <v>03/06/2020</v>
      </c>
      <c r="J73" s="5" t="str">
        <f>'[1]TCE - ANEXO IV - Preencher'!L82</f>
        <v>26200611447578000107550010000012181000012939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78</v>
      </c>
    </row>
    <row r="74" spans="1:12" s="8" customFormat="1" ht="19.5" customHeight="1">
      <c r="A74" s="3">
        <f>IFERROR(VLOOKUP(B74,'[1]DADOS (OCULTAR)'!$P$3:$R$53,3,0),"")</f>
        <v>9767633000528</v>
      </c>
      <c r="B74" s="4" t="str">
        <f>'[1]TCE - ANEXO IV - Preencher'!C83</f>
        <v>UPA NOVA DESCOBERTA</v>
      </c>
      <c r="C74" s="4" t="str">
        <f>'[1]TCE - ANEXO IV - Preencher'!E83</f>
        <v xml:space="preserve">3.9 - Material para Manutenção de Bens Imóveis </v>
      </c>
      <c r="D74" s="3">
        <f>'[1]TCE - ANEXO IV - Preencher'!F83</f>
        <v>2689770000119</v>
      </c>
      <c r="E74" s="5" t="str">
        <f>'[1]TCE - ANEXO IV - Preencher'!G83</f>
        <v>ADILSON CORREIA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1421</v>
      </c>
      <c r="I74" s="6" t="str">
        <f>IF('[1]TCE - ANEXO IV - Preencher'!K83="","",'[1]TCE - ANEXO IV - Preencher'!K83)</f>
        <v>04/06/2020</v>
      </c>
      <c r="J74" s="5" t="str">
        <f>'[1]TCE - ANEXO IV - Preencher'!L83</f>
        <v>26200602689770000119550030000014211155746493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68.5</v>
      </c>
    </row>
    <row r="75" spans="1:12" s="8" customFormat="1" ht="19.5" customHeight="1">
      <c r="A75" s="3">
        <f>IFERROR(VLOOKUP(B75,'[1]DADOS (OCULTAR)'!$P$3:$R$53,3,0),"")</f>
        <v>9767633000528</v>
      </c>
      <c r="B75" s="4" t="str">
        <f>'[1]TCE - ANEXO IV - Preencher'!C84</f>
        <v>UPA NOVA DESCOBERTA</v>
      </c>
      <c r="C75" s="4" t="str">
        <f>'[1]TCE - ANEXO IV - Preencher'!E84</f>
        <v xml:space="preserve">3.9 - Material para Manutenção de Bens Imóveis </v>
      </c>
      <c r="D75" s="3">
        <f>'[1]TCE - ANEXO IV - Preencher'!F84</f>
        <v>9479841000106</v>
      </c>
      <c r="E75" s="5" t="str">
        <f>'[1]TCE - ANEXO IV - Preencher'!G84</f>
        <v>W N PARAFUSOS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6487</v>
      </c>
      <c r="I75" s="6" t="str">
        <f>IF('[1]TCE - ANEXO IV - Preencher'!K84="","",'[1]TCE - ANEXO IV - Preencher'!K84)</f>
        <v>22/06/2020</v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106</v>
      </c>
    </row>
    <row r="76" spans="1:12" s="8" customFormat="1" ht="19.5" customHeight="1">
      <c r="A76" s="3">
        <f>IFERROR(VLOOKUP(B76,'[1]DADOS (OCULTAR)'!$P$3:$R$53,3,0),"")</f>
        <v>9767633000528</v>
      </c>
      <c r="B76" s="4" t="str">
        <f>'[1]TCE - ANEXO IV - Preencher'!C85</f>
        <v>UPA NOVA DESCOBERTA</v>
      </c>
      <c r="C76" s="4" t="str">
        <f>'[1]TCE - ANEXO IV - Preencher'!E85</f>
        <v xml:space="preserve">3.10 - Material para Manutenção de Bens Móveis </v>
      </c>
      <c r="D76" s="3">
        <f>'[1]TCE - ANEXO IV - Preencher'!F85</f>
        <v>6814684000141</v>
      </c>
      <c r="E76" s="5" t="str">
        <f>'[1]TCE - ANEXO IV - Preencher'!G85</f>
        <v>LOGNET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88915</v>
      </c>
      <c r="I76" s="6">
        <f>IF('[1]TCE - ANEXO IV - Preencher'!K85="","",'[1]TCE - ANEXO IV - Preencher'!K85)</f>
        <v>43992</v>
      </c>
      <c r="J76" s="5" t="str">
        <f>'[1]TCE - ANEXO IV - Preencher'!L85</f>
        <v>26200606814684000141550030000889151004742986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2313.7800000000002</v>
      </c>
    </row>
    <row r="77" spans="1:12" s="8" customFormat="1" ht="19.5" customHeight="1">
      <c r="A77" s="3">
        <f>IFERROR(VLOOKUP(B77,'[1]DADOS (OCULTAR)'!$P$3:$R$53,3,0),"")</f>
        <v>9767633000528</v>
      </c>
      <c r="B77" s="4" t="str">
        <f>'[1]TCE - ANEXO IV - Preencher'!C86</f>
        <v>UPA NOVA DESCOBERTA</v>
      </c>
      <c r="C77" s="4" t="str">
        <f>'[1]TCE - ANEXO IV - Preencher'!E86</f>
        <v xml:space="preserve">3.10 - Material para Manutenção de Bens Móveis </v>
      </c>
      <c r="D77" s="3">
        <f>'[1]TCE - ANEXO IV - Preencher'!F86</f>
        <v>10483203000130</v>
      </c>
      <c r="E77" s="5" t="str">
        <f>'[1]TCE - ANEXO IV - Preencher'!G86</f>
        <v xml:space="preserve"> N X DA SILVA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16688</v>
      </c>
      <c r="I77" s="6" t="str">
        <f>IF('[1]TCE - ANEXO IV - Preencher'!K86="","",'[1]TCE - ANEXO IV - Preencher'!K86)</f>
        <v>19/06/2020</v>
      </c>
      <c r="J77" s="5" t="str">
        <f>'[1]TCE - ANEXO IV - Preencher'!L86</f>
        <v>26200610483203000130650010000166881000818939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60</v>
      </c>
    </row>
    <row r="78" spans="1:12" s="8" customFormat="1" ht="19.5" customHeight="1">
      <c r="A78" s="3">
        <f>IFERROR(VLOOKUP(B78,'[1]DADOS (OCULTAR)'!$P$3:$R$53,3,0),"")</f>
        <v>9767633000528</v>
      </c>
      <c r="B78" s="4" t="str">
        <f>'[1]TCE - ANEXO IV - Preencher'!C87</f>
        <v>UPA NOVA DESCOBERTA</v>
      </c>
      <c r="C78" s="4" t="str">
        <f>'[1]TCE - ANEXO IV - Preencher'!E87</f>
        <v xml:space="preserve">3.10 - Material para Manutenção de Bens Móveis </v>
      </c>
      <c r="D78" s="3">
        <f>'[1]TCE - ANEXO IV - Preencher'!F87</f>
        <v>10859287000163</v>
      </c>
      <c r="E78" s="5" t="str">
        <f>'[1]TCE - ANEXO IV - Preencher'!G87</f>
        <v>NEWMED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3957</v>
      </c>
      <c r="I78" s="6" t="str">
        <f>IF('[1]TCE - ANEXO IV - Preencher'!K87="","",'[1]TCE - ANEXO IV - Preencher'!K87)</f>
        <v>15/06/2020</v>
      </c>
      <c r="J78" s="5" t="str">
        <f>'[1]TCE - ANEXO IV - Preencher'!L87</f>
        <v>26200610859287000163550010000039671766555454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2000</v>
      </c>
    </row>
    <row r="79" spans="1:12" s="8" customFormat="1" ht="19.5" customHeight="1">
      <c r="A79" s="3">
        <f>IFERROR(VLOOKUP(B79,'[1]DADOS (OCULTAR)'!$P$3:$R$53,3,0),"")</f>
        <v>9767633000528</v>
      </c>
      <c r="B79" s="4" t="str">
        <f>'[1]TCE - ANEXO IV - Preencher'!C88</f>
        <v>UPA NOVA DESCOBERTA</v>
      </c>
      <c r="C79" s="4" t="str">
        <f>'[1]TCE - ANEXO IV - Preencher'!E88</f>
        <v xml:space="preserve">3.10 - Material para Manutenção de Bens Móveis </v>
      </c>
      <c r="D79" s="3">
        <f>'[1]TCE - ANEXO IV - Preencher'!F88</f>
        <v>16897247000192</v>
      </c>
      <c r="E79" s="5" t="str">
        <f>'[1]TCE - ANEXO IV - Preencher'!G88</f>
        <v>MED HOSPITALAR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2408</v>
      </c>
      <c r="I79" s="6" t="str">
        <f>IF('[1]TCE - ANEXO IV - Preencher'!K88="","",'[1]TCE - ANEXO IV - Preencher'!K88)</f>
        <v>10/06/2020</v>
      </c>
      <c r="J79" s="5" t="str">
        <f>'[1]TCE - ANEXO IV - Preencher'!L88</f>
        <v>26200626603680000121550010000001991002744513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660</v>
      </c>
    </row>
    <row r="80" spans="1:12" s="8" customFormat="1" ht="19.5" customHeight="1">
      <c r="A80" s="3">
        <f>IFERROR(VLOOKUP(B80,'[1]DADOS (OCULTAR)'!$P$3:$R$53,3,0),"")</f>
        <v>9767633000528</v>
      </c>
      <c r="B80" s="4" t="str">
        <f>'[1]TCE - ANEXO IV - Preencher'!C89</f>
        <v>UPA NOVA DESCOBERTA</v>
      </c>
      <c r="C80" s="4" t="str">
        <f>'[1]TCE - ANEXO IV - Preencher'!E89</f>
        <v xml:space="preserve">3.10 - Material para Manutenção de Bens Móveis </v>
      </c>
      <c r="D80" s="3">
        <f>'[1]TCE - ANEXO IV - Preencher'!F89</f>
        <v>26603680000121</v>
      </c>
      <c r="E80" s="5" t="str">
        <f>'[1]TCE - ANEXO IV - Preencher'!G89</f>
        <v>MORAMED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199</v>
      </c>
      <c r="I80" s="6" t="str">
        <f>IF('[1]TCE - ANEXO IV - Preencher'!K89="","",'[1]TCE - ANEXO IV - Preencher'!K89)</f>
        <v>11/06/2020</v>
      </c>
      <c r="J80" s="5" t="str">
        <f>'[1]TCE - ANEXO IV - Preencher'!L89</f>
        <v>26200626603680000121550010000001991002744513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553</v>
      </c>
    </row>
    <row r="81" spans="1:12" s="8" customFormat="1" ht="19.5" customHeight="1">
      <c r="A81" s="3">
        <f>IFERROR(VLOOKUP(B81,'[1]DADOS (OCULTAR)'!$P$3:$R$53,3,0),"")</f>
        <v>9767633000528</v>
      </c>
      <c r="B81" s="4" t="str">
        <f>'[1]TCE - ANEXO IV - Preencher'!C90</f>
        <v>UPA NOVA DESCOBERTA</v>
      </c>
      <c r="C81" s="4" t="str">
        <f>'[1]TCE - ANEXO IV - Preencher'!E90</f>
        <v xml:space="preserve">3.8 - Uniformes, Tecidos e Aviamentos </v>
      </c>
      <c r="D81" s="3">
        <f>'[1]TCE - ANEXO IV - Preencher'!F90</f>
        <v>8587400000157</v>
      </c>
      <c r="E81" s="5" t="str">
        <f>'[1]TCE - ANEXO IV - Preencher'!G90</f>
        <v>A FFESTA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2329</v>
      </c>
      <c r="I81" s="6" t="str">
        <f>IF('[1]TCE - ANEXO IV - Preencher'!K90="","",'[1]TCE - ANEXO IV - Preencher'!K90)</f>
        <v>15/06/2020</v>
      </c>
      <c r="J81" s="5" t="str">
        <f>'[1]TCE - ANEXO IV - Preencher'!L90</f>
        <v>26200608587400000157550010000023291074127164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1250</v>
      </c>
    </row>
    <row r="82" spans="1:12" s="8" customFormat="1" ht="19.5" customHeight="1">
      <c r="A82" s="3">
        <f>IFERROR(VLOOKUP(B82,'[1]DADOS (OCULTAR)'!$P$3:$R$53,3,0),"")</f>
        <v>9767633000528</v>
      </c>
      <c r="B82" s="4" t="str">
        <f>'[1]TCE - ANEXO IV - Preencher'!C91</f>
        <v>UPA NOVA DESCOBERTA</v>
      </c>
      <c r="C82" s="4" t="str">
        <f>'[1]TCE - ANEXO IV - Preencher'!E91</f>
        <v>6 - Equipamento e Material Permanente</v>
      </c>
      <c r="D82" s="3">
        <f>'[1]TCE - ANEXO IV - Preencher'!F91</f>
        <v>22424379000108</v>
      </c>
      <c r="E82" s="5" t="str">
        <f>'[1]TCE - ANEXO IV - Preencher'!G91</f>
        <v>PGLE VEICULOS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14713</v>
      </c>
      <c r="I82" s="6" t="str">
        <f>IF('[1]TCE - ANEXO IV - Preencher'!K91="","",'[1]TCE - ANEXO IV - Preencher'!K91)</f>
        <v>30/04/2020</v>
      </c>
      <c r="J82" s="5" t="str">
        <f>'[1]TCE - ANEXO IV - Preencher'!L91</f>
        <v>26200422424379000108550010000147131518666569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140000</v>
      </c>
    </row>
    <row r="83" spans="1:12" s="8" customFormat="1" ht="19.5" customHeight="1">
      <c r="A83" s="3">
        <f>IFERROR(VLOOKUP(B83,'[1]DADOS (OCULTAR)'!$P$3:$R$53,3,0),"")</f>
        <v>9767633000528</v>
      </c>
      <c r="B83" s="4" t="str">
        <f>'[1]TCE - ANEXO IV - Preencher'!C92</f>
        <v>UPA NOVA DESCOBERTA</v>
      </c>
      <c r="C83" s="4" t="str">
        <f>'[1]TCE - ANEXO IV - Preencher'!E92</f>
        <v xml:space="preserve">5.21 - Seguros em geral </v>
      </c>
      <c r="D83" s="3">
        <f>'[1]TCE - ANEXO IV - Preencher'!F92</f>
        <v>33041062000109</v>
      </c>
      <c r="E83" s="5" t="str">
        <f>'[1]TCE - ANEXO IV - Preencher'!G92</f>
        <v xml:space="preserve">SULAMERICA </v>
      </c>
      <c r="F83" s="5" t="str">
        <f>'[1]TCE - ANEXO IV - Preencher'!H92</f>
        <v>S</v>
      </c>
      <c r="G83" s="5" t="str">
        <f>'[1]TCE - ANEXO IV - Preencher'!I92</f>
        <v>N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26 -  P</v>
      </c>
      <c r="L83" s="7">
        <f>'[1]TCE - ANEXO IV - Preencher'!N92</f>
        <v>592.22</v>
      </c>
    </row>
    <row r="84" spans="1:12" s="8" customFormat="1" ht="19.5" customHeight="1">
      <c r="A84" s="3">
        <f>IFERROR(VLOOKUP(B84,'[1]DADOS (OCULTAR)'!$P$3:$R$53,3,0),"")</f>
        <v>9767633000528</v>
      </c>
      <c r="B84" s="4" t="str">
        <f>'[1]TCE - ANEXO IV - Preencher'!C93</f>
        <v>UPA NOVA DESCOBERTA</v>
      </c>
      <c r="C84" s="4" t="str">
        <f>'[1]TCE - ANEXO IV - Preencher'!E93</f>
        <v xml:space="preserve">5.25 - Serviços Bancários </v>
      </c>
      <c r="D84" s="3">
        <f>'[1]TCE - ANEXO IV - Preencher'!F93</f>
        <v>9767633000528</v>
      </c>
      <c r="E84" s="5" t="str">
        <f>'[1]TCE - ANEXO IV - Preencher'!G93</f>
        <v>FUNDAÇÃO MANUEL DA SILVA ALMEIDA</v>
      </c>
      <c r="F84" s="5" t="str">
        <f>'[1]TCE - ANEXO IV - Preencher'!H93</f>
        <v>S</v>
      </c>
      <c r="G84" s="5" t="str">
        <f>'[1]TCE - ANEXO IV - Preencher'!I93</f>
        <v>N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26 -  P</v>
      </c>
      <c r="L84" s="7">
        <f>'[1]TCE - ANEXO IV - Preencher'!N93</f>
        <v>53.75</v>
      </c>
    </row>
    <row r="85" spans="1:12" s="8" customFormat="1" ht="19.5" customHeight="1">
      <c r="A85" s="3">
        <f>IFERROR(VLOOKUP(B85,'[1]DADOS (OCULTAR)'!$P$3:$R$53,3,0),"")</f>
        <v>9767633000528</v>
      </c>
      <c r="B85" s="4" t="str">
        <f>'[1]TCE - ANEXO IV - Preencher'!C94</f>
        <v>UPA NOVA DESCOBERTA</v>
      </c>
      <c r="C85" s="4" t="str">
        <f>'[1]TCE - ANEXO IV - Preencher'!E94</f>
        <v xml:space="preserve">5.25 - Serviços Bancários </v>
      </c>
      <c r="D85" s="3">
        <f>'[1]TCE - ANEXO IV - Preencher'!F94</f>
        <v>9767633000528</v>
      </c>
      <c r="E85" s="5" t="str">
        <f>'[1]TCE - ANEXO IV - Preencher'!G94</f>
        <v>FUNDAÇÃO MANUEL DA SILVA ALMEIDA</v>
      </c>
      <c r="F85" s="5" t="str">
        <f>'[1]TCE - ANEXO IV - Preencher'!H94</f>
        <v>S</v>
      </c>
      <c r="G85" s="5" t="str">
        <f>'[1]TCE - ANEXO IV - Preencher'!I94</f>
        <v>N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26 -  P</v>
      </c>
      <c r="L85" s="7">
        <f>'[1]TCE - ANEXO IV - Preencher'!N94</f>
        <v>490</v>
      </c>
    </row>
    <row r="86" spans="1:12" s="8" customFormat="1" ht="19.5" customHeight="1">
      <c r="A86" s="3">
        <f>IFERROR(VLOOKUP(B86,'[1]DADOS (OCULTAR)'!$P$3:$R$53,3,0),"")</f>
        <v>9767633000528</v>
      </c>
      <c r="B86" s="4" t="str">
        <f>'[1]TCE - ANEXO IV - Preencher'!C95</f>
        <v>UPA NOVA DESCOBERTA</v>
      </c>
      <c r="C86" s="4" t="str">
        <f>'[1]TCE - ANEXO IV - Preencher'!E95</f>
        <v>5.9 - Telefonia Móvel</v>
      </c>
      <c r="D86" s="3">
        <f>'[1]TCE - ANEXO IV - Preencher'!F95</f>
        <v>33000118001493</v>
      </c>
      <c r="E86" s="5" t="str">
        <f>'[1]TCE - ANEXO IV - Preencher'!G95</f>
        <v>TELEMAR NORTE/ OI</v>
      </c>
      <c r="F86" s="5" t="str">
        <f>'[1]TCE - ANEXO IV - Preencher'!H95</f>
        <v>S</v>
      </c>
      <c r="G86" s="5" t="str">
        <f>'[1]TCE - ANEXO IV - Preencher'!I95</f>
        <v>S</v>
      </c>
      <c r="H86" s="5">
        <f>'[1]TCE - ANEXO IV - Preencher'!J95</f>
        <v>0</v>
      </c>
      <c r="I86" s="6" t="str">
        <f>IF('[1]TCE - ANEXO IV - Preencher'!K95="","",'[1]TCE - ANEXO IV - Preencher'!K95)</f>
        <v>01/06/2020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26 -  P</v>
      </c>
      <c r="L86" s="7">
        <f>'[1]TCE - ANEXO IV - Preencher'!N95</f>
        <v>35.96</v>
      </c>
    </row>
    <row r="87" spans="1:12" s="8" customFormat="1" ht="19.5" customHeight="1">
      <c r="A87" s="3">
        <f>IFERROR(VLOOKUP(B87,'[1]DADOS (OCULTAR)'!$P$3:$R$53,3,0),"")</f>
        <v>9767633000528</v>
      </c>
      <c r="B87" s="4" t="str">
        <f>'[1]TCE - ANEXO IV - Preencher'!C96</f>
        <v>UPA NOVA DESCOBERTA</v>
      </c>
      <c r="C87" s="4" t="str">
        <f>'[1]TCE - ANEXO IV - Preencher'!E96</f>
        <v>5.9 - Telefonia Móvel</v>
      </c>
      <c r="D87" s="3">
        <f>'[1]TCE - ANEXO IV - Preencher'!F96</f>
        <v>40432544000147</v>
      </c>
      <c r="E87" s="5" t="str">
        <f>'[1]TCE - ANEXO IV - Preencher'!G96</f>
        <v>TELEMAR NORTE/ CLARO</v>
      </c>
      <c r="F87" s="5" t="str">
        <f>'[1]TCE - ANEXO IV - Preencher'!H96</f>
        <v>S</v>
      </c>
      <c r="G87" s="5" t="str">
        <f>'[1]TCE - ANEXO IV - Preencher'!I96</f>
        <v>S</v>
      </c>
      <c r="H87" s="5">
        <f>'[1]TCE - ANEXO IV - Preencher'!J96</f>
        <v>0</v>
      </c>
      <c r="I87" s="6" t="str">
        <f>IF('[1]TCE - ANEXO IV - Preencher'!K96="","",'[1]TCE - ANEXO IV - Preencher'!K96)</f>
        <v>27/07/2020</v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26 -  P</v>
      </c>
      <c r="L87" s="7">
        <f>'[1]TCE - ANEXO IV - Preencher'!N96</f>
        <v>441.28</v>
      </c>
    </row>
    <row r="88" spans="1:12" s="8" customFormat="1" ht="19.5" customHeight="1">
      <c r="A88" s="3">
        <f>IFERROR(VLOOKUP(B88,'[1]DADOS (OCULTAR)'!$P$3:$R$53,3,0),"")</f>
        <v>9767633000528</v>
      </c>
      <c r="B88" s="4" t="str">
        <f>'[1]TCE - ANEXO IV - Preencher'!C97</f>
        <v>UPA NOVA DESCOBERTA</v>
      </c>
      <c r="C88" s="4" t="str">
        <f>'[1]TCE - ANEXO IV - Preencher'!E97</f>
        <v>5.18 - Teledonia Fixa</v>
      </c>
      <c r="D88" s="3">
        <f>'[1]TCE - ANEXO IV - Preencher'!F97</f>
        <v>14299005000171</v>
      </c>
      <c r="E88" s="5" t="str">
        <f>'[1]TCE - ANEXO IV - Preencher'!G97</f>
        <v>INTEXNET TELECOMUNICACOES</v>
      </c>
      <c r="F88" s="5" t="str">
        <f>'[1]TCE - ANEXO IV - Preencher'!H97</f>
        <v>S</v>
      </c>
      <c r="G88" s="5" t="str">
        <f>'[1]TCE - ANEXO IV - Preencher'!I97</f>
        <v>S</v>
      </c>
      <c r="H88" s="5">
        <f>'[1]TCE - ANEXO IV - Preencher'!J97</f>
        <v>0</v>
      </c>
      <c r="I88" s="6" t="str">
        <f>IF('[1]TCE - ANEXO IV - Preencher'!K97="","",'[1]TCE - ANEXO IV - Preencher'!K97)</f>
        <v>03/06/2020</v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26 -  P</v>
      </c>
      <c r="L88" s="7">
        <f>'[1]TCE - ANEXO IV - Preencher'!N97</f>
        <v>1000</v>
      </c>
    </row>
    <row r="89" spans="1:12" s="8" customFormat="1" ht="19.5" customHeight="1">
      <c r="A89" s="3">
        <f>IFERROR(VLOOKUP(B89,'[1]DADOS (OCULTAR)'!$P$3:$R$53,3,0),"")</f>
        <v>9767633000528</v>
      </c>
      <c r="B89" s="4" t="str">
        <f>'[1]TCE - ANEXO IV - Preencher'!C98</f>
        <v>UPA NOVA DESCOBERTA</v>
      </c>
      <c r="C89" s="4" t="str">
        <f>'[1]TCE - ANEXO IV - Preencher'!E98</f>
        <v>5.18 - Teledonia Fixa</v>
      </c>
      <c r="D89" s="3">
        <f>'[1]TCE - ANEXO IV - Preencher'!F98</f>
        <v>33000118001493</v>
      </c>
      <c r="E89" s="5" t="str">
        <f>'[1]TCE - ANEXO IV - Preencher'!G98</f>
        <v>TELEMAR NORTE/ OI</v>
      </c>
      <c r="F89" s="5" t="str">
        <f>'[1]TCE - ANEXO IV - Preencher'!H98</f>
        <v>S</v>
      </c>
      <c r="G89" s="5" t="str">
        <f>'[1]TCE - ANEXO IV - Preencher'!I98</f>
        <v>S</v>
      </c>
      <c r="H89" s="5">
        <f>'[1]TCE - ANEXO IV - Preencher'!J98</f>
        <v>0</v>
      </c>
      <c r="I89" s="6" t="str">
        <f>IF('[1]TCE - ANEXO IV - Preencher'!K98="","",'[1]TCE - ANEXO IV - Preencher'!K98)</f>
        <v>01/06/2020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26 -  P</v>
      </c>
      <c r="L89" s="7">
        <f>'[1]TCE - ANEXO IV - Preencher'!N98</f>
        <v>90.65</v>
      </c>
    </row>
    <row r="90" spans="1:12" s="8" customFormat="1" ht="19.5" customHeight="1">
      <c r="A90" s="3">
        <f>IFERROR(VLOOKUP(B90,'[1]DADOS (OCULTAR)'!$P$3:$R$53,3,0),"")</f>
        <v>9767633000528</v>
      </c>
      <c r="B90" s="4" t="str">
        <f>'[1]TCE - ANEXO IV - Preencher'!C99</f>
        <v>UPA NOVA DESCOBERTA</v>
      </c>
      <c r="C90" s="4" t="str">
        <f>'[1]TCE - ANEXO IV - Preencher'!E99</f>
        <v>5.13 - Água e Esgoto</v>
      </c>
      <c r="D90" s="3">
        <f>'[1]TCE - ANEXO IV - Preencher'!F99</f>
        <v>9769035000164</v>
      </c>
      <c r="E90" s="5" t="str">
        <f>'[1]TCE - ANEXO IV - Preencher'!G99</f>
        <v>COMPESA</v>
      </c>
      <c r="F90" s="5" t="str">
        <f>'[1]TCE - ANEXO IV - Preencher'!H99</f>
        <v>S</v>
      </c>
      <c r="G90" s="5" t="str">
        <f>'[1]TCE - ANEXO IV - Preencher'!I99</f>
        <v>S</v>
      </c>
      <c r="H90" s="5">
        <f>'[1]TCE - ANEXO IV - Preencher'!J99</f>
        <v>0</v>
      </c>
      <c r="I90" s="6" t="str">
        <f>IF('[1]TCE - ANEXO IV - Preencher'!K99="","",'[1]TCE - ANEXO IV - Preencher'!K99)</f>
        <v>11/06/2020</v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26 -  P</v>
      </c>
      <c r="L90" s="7">
        <f>'[1]TCE - ANEXO IV - Preencher'!N99</f>
        <v>62.67</v>
      </c>
    </row>
    <row r="91" spans="1:12" s="8" customFormat="1" ht="19.5" customHeight="1">
      <c r="A91" s="3">
        <f>IFERROR(VLOOKUP(B91,'[1]DADOS (OCULTAR)'!$P$3:$R$53,3,0),"")</f>
        <v>9767633000528</v>
      </c>
      <c r="B91" s="4" t="str">
        <f>'[1]TCE - ANEXO IV - Preencher'!C100</f>
        <v>UPA NOVA DESCOBERTA</v>
      </c>
      <c r="C91" s="4" t="str">
        <f>'[1]TCE - ANEXO IV - Preencher'!E100</f>
        <v>5.12 - Energia Elétrica</v>
      </c>
      <c r="D91" s="3">
        <f>'[1]TCE - ANEXO IV - Preencher'!F100</f>
        <v>10572048000128</v>
      </c>
      <c r="E91" s="5" t="str">
        <f>'[1]TCE - ANEXO IV - Preencher'!G100</f>
        <v>CELPE</v>
      </c>
      <c r="F91" s="5" t="str">
        <f>'[1]TCE - ANEXO IV - Preencher'!H100</f>
        <v>S</v>
      </c>
      <c r="G91" s="5" t="str">
        <f>'[1]TCE - ANEXO IV - Preencher'!I100</f>
        <v>S</v>
      </c>
      <c r="H91" s="5">
        <f>'[1]TCE - ANEXO IV - Preencher'!J100</f>
        <v>114112635</v>
      </c>
      <c r="I91" s="6" t="str">
        <f>IF('[1]TCE - ANEXO IV - Preencher'!K100="","",'[1]TCE - ANEXO IV - Preencher'!K100)</f>
        <v>26/06/2020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26 -  P</v>
      </c>
      <c r="L91" s="7">
        <f>'[1]TCE - ANEXO IV - Preencher'!N100</f>
        <v>13947.28</v>
      </c>
    </row>
    <row r="92" spans="1:12" s="8" customFormat="1" ht="19.5" customHeight="1">
      <c r="A92" s="3">
        <f>IFERROR(VLOOKUP(B92,'[1]DADOS (OCULTAR)'!$P$3:$R$53,3,0),"")</f>
        <v>9767633000528</v>
      </c>
      <c r="B92" s="4" t="str">
        <f>'[1]TCE - ANEXO IV - Preencher'!C101</f>
        <v>UPA NOVA DESCOBERTA</v>
      </c>
      <c r="C92" s="4" t="str">
        <f>'[1]TCE - ANEXO IV - Preencher'!E101</f>
        <v>5.3 - Locação de Máquinas e Equipamentos</v>
      </c>
      <c r="D92" s="3" t="str">
        <f>'[1]TCE - ANEXO IV - Preencher'!F101</f>
        <v xml:space="preserve">07.264.015/0001-06 </v>
      </c>
      <c r="E92" s="5" t="str">
        <f>'[1]TCE - ANEXO IV - Preencher'!G101</f>
        <v>ALIOMAR DE GUSMÃO NERES ME</v>
      </c>
      <c r="F92" s="5" t="str">
        <f>'[1]TCE - ANEXO IV - Preencher'!H101</f>
        <v>S</v>
      </c>
      <c r="G92" s="5" t="str">
        <f>'[1]TCE - ANEXO IV - Preencher'!I101</f>
        <v>S</v>
      </c>
      <c r="H92" s="5">
        <f>'[1]TCE - ANEXO IV - Preencher'!J101</f>
        <v>16087</v>
      </c>
      <c r="I92" s="6" t="str">
        <f>IF('[1]TCE - ANEXO IV - Preencher'!K101="","",'[1]TCE - ANEXO IV - Preencher'!K101)</f>
        <v>03/07/2020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26 -  P</v>
      </c>
      <c r="L92" s="7">
        <f>'[1]TCE - ANEXO IV - Preencher'!N101</f>
        <v>1431.47</v>
      </c>
    </row>
    <row r="93" spans="1:12" s="8" customFormat="1" ht="19.5" customHeight="1">
      <c r="A93" s="3">
        <f>IFERROR(VLOOKUP(B93,'[1]DADOS (OCULTAR)'!$P$3:$R$53,3,0),"")</f>
        <v>9767633000528</v>
      </c>
      <c r="B93" s="4" t="str">
        <f>'[1]TCE - ANEXO IV - Preencher'!C102</f>
        <v>UPA NOVA DESCOBERTA</v>
      </c>
      <c r="C93" s="4" t="str">
        <f>'[1]TCE - ANEXO IV - Preencher'!E102</f>
        <v>5.1 - Locação de Equipamentos Médicos-Hospitalares</v>
      </c>
      <c r="D93" s="3" t="str">
        <f>'[1]TCE - ANEXO IV - Preencher'!F102</f>
        <v xml:space="preserve">00.331.788/0024-05 </v>
      </c>
      <c r="E93" s="5" t="str">
        <f>'[1]TCE - ANEXO IV - Preencher'!G102</f>
        <v>AI LIQUIDE BRASIL LTDA</v>
      </c>
      <c r="F93" s="5" t="str">
        <f>'[1]TCE - ANEXO IV - Preencher'!H102</f>
        <v>S</v>
      </c>
      <c r="G93" s="5" t="str">
        <f>'[1]TCE - ANEXO IV - Preencher'!I102</f>
        <v>S</v>
      </c>
      <c r="H93" s="5">
        <f>'[1]TCE - ANEXO IV - Preencher'!J102</f>
        <v>39195</v>
      </c>
      <c r="I93" s="6" t="str">
        <f>IF('[1]TCE - ANEXO IV - Preencher'!K102="","",'[1]TCE - ANEXO IV - Preencher'!K102)</f>
        <v>26/06/2020</v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26 -  P</v>
      </c>
      <c r="L93" s="7">
        <f>'[1]TCE - ANEXO IV - Preencher'!N102</f>
        <v>6185.24</v>
      </c>
    </row>
    <row r="94" spans="1:12" s="8" customFormat="1" ht="19.5" customHeight="1">
      <c r="A94" s="3">
        <f>IFERROR(VLOOKUP(B94,'[1]DADOS (OCULTAR)'!$P$3:$R$53,3,0),"")</f>
        <v>9767633000528</v>
      </c>
      <c r="B94" s="4" t="str">
        <f>'[1]TCE - ANEXO IV - Preencher'!C103</f>
        <v>UPA NOVA DESCOBERTA</v>
      </c>
      <c r="C94" s="4" t="str">
        <f>'[1]TCE - ANEXO IV - Preencher'!E103</f>
        <v>5.1 - Locação de Equipamentos Médicos-Hospitalares</v>
      </c>
      <c r="D94" s="3" t="str">
        <f>'[1]TCE - ANEXO IV - Preencher'!F103</f>
        <v xml:space="preserve">05.011.743/0001-80 </v>
      </c>
      <c r="E94" s="5" t="str">
        <f>'[1]TCE - ANEXO IV - Preencher'!G103</f>
        <v>ALMERI ANGELO SALVIANO DA SILVA</v>
      </c>
      <c r="F94" s="5" t="str">
        <f>'[1]TCE - ANEXO IV - Preencher'!H103</f>
        <v>S</v>
      </c>
      <c r="G94" s="5" t="str">
        <f>'[1]TCE - ANEXO IV - Preencher'!I103</f>
        <v>S</v>
      </c>
      <c r="H94" s="5">
        <f>'[1]TCE - ANEXO IV - Preencher'!J103</f>
        <v>5008</v>
      </c>
      <c r="I94" s="6" t="str">
        <f>IF('[1]TCE - ANEXO IV - Preencher'!K103="","",'[1]TCE - ANEXO IV - Preencher'!K103)</f>
        <v>02/06/2020</v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26 -  P</v>
      </c>
      <c r="L94" s="7">
        <f>'[1]TCE - ANEXO IV - Preencher'!N103</f>
        <v>900</v>
      </c>
    </row>
    <row r="95" spans="1:12" s="8" customFormat="1" ht="19.5" customHeight="1">
      <c r="A95" s="3">
        <f>IFERROR(VLOOKUP(B95,'[1]DADOS (OCULTAR)'!$P$3:$R$53,3,0),"")</f>
        <v>9767633000528</v>
      </c>
      <c r="B95" s="4" t="str">
        <f>'[1]TCE - ANEXO IV - Preencher'!C104</f>
        <v>UPA NOVA DESCOBERTA</v>
      </c>
      <c r="C95" s="4" t="str">
        <f>'[1]TCE - ANEXO IV - Preencher'!E104</f>
        <v>5.1 - Locação de Equipamentos Médicos-Hospitalares</v>
      </c>
      <c r="D95" s="3" t="str">
        <f>'[1]TCE - ANEXO IV - Preencher'!F104</f>
        <v xml:space="preserve">05.011.743/0001-80 </v>
      </c>
      <c r="E95" s="5" t="str">
        <f>'[1]TCE - ANEXO IV - Preencher'!G104</f>
        <v>ALMERI ANGELO SALVIANO DA SILVA</v>
      </c>
      <c r="F95" s="5" t="str">
        <f>'[1]TCE - ANEXO IV - Preencher'!H104</f>
        <v>S</v>
      </c>
      <c r="G95" s="5" t="str">
        <f>'[1]TCE - ANEXO IV - Preencher'!I104</f>
        <v>S</v>
      </c>
      <c r="H95" s="5">
        <f>'[1]TCE - ANEXO IV - Preencher'!J104</f>
        <v>5009</v>
      </c>
      <c r="I95" s="6" t="str">
        <f>IF('[1]TCE - ANEXO IV - Preencher'!K104="","",'[1]TCE - ANEXO IV - Preencher'!K104)</f>
        <v>02/06/2020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26 -  P</v>
      </c>
      <c r="L95" s="7">
        <f>'[1]TCE - ANEXO IV - Preencher'!N104</f>
        <v>500</v>
      </c>
    </row>
    <row r="96" spans="1:12" s="8" customFormat="1" ht="19.5" customHeight="1">
      <c r="A96" s="3">
        <f>IFERROR(VLOOKUP(B96,'[1]DADOS (OCULTAR)'!$P$3:$R$53,3,0),"")</f>
        <v>9767633000528</v>
      </c>
      <c r="B96" s="4" t="str">
        <f>'[1]TCE - ANEXO IV - Preencher'!C105</f>
        <v>UPA NOVA DESCOBERTA</v>
      </c>
      <c r="C96" s="4" t="str">
        <f>'[1]TCE - ANEXO IV - Preencher'!E105</f>
        <v>5.1 - Locação de Equipamentos Médicos-Hospitalares</v>
      </c>
      <c r="D96" s="3" t="str">
        <f>'[1]TCE - ANEXO IV - Preencher'!F105</f>
        <v xml:space="preserve">05.011.743/0001-80 </v>
      </c>
      <c r="E96" s="5" t="str">
        <f>'[1]TCE - ANEXO IV - Preencher'!G105</f>
        <v>ALMERI ANGELO SALVIANO DA SILVA</v>
      </c>
      <c r="F96" s="5" t="str">
        <f>'[1]TCE - ANEXO IV - Preencher'!H105</f>
        <v>S</v>
      </c>
      <c r="G96" s="5" t="str">
        <f>'[1]TCE - ANEXO IV - Preencher'!I105</f>
        <v>S</v>
      </c>
      <c r="H96" s="5">
        <f>'[1]TCE - ANEXO IV - Preencher'!J105</f>
        <v>5010</v>
      </c>
      <c r="I96" s="6" t="str">
        <f>IF('[1]TCE - ANEXO IV - Preencher'!K105="","",'[1]TCE - ANEXO IV - Preencher'!K105)</f>
        <v>02/06/2020</v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26 -  P</v>
      </c>
      <c r="L96" s="7">
        <f>'[1]TCE - ANEXO IV - Preencher'!N105</f>
        <v>500</v>
      </c>
    </row>
    <row r="97" spans="1:12" s="8" customFormat="1" ht="19.5" customHeight="1">
      <c r="A97" s="3">
        <f>IFERROR(VLOOKUP(B97,'[1]DADOS (OCULTAR)'!$P$3:$R$53,3,0),"")</f>
        <v>9767633000528</v>
      </c>
      <c r="B97" s="4" t="str">
        <f>'[1]TCE - ANEXO IV - Preencher'!C106</f>
        <v>UPA NOVA DESCOBERTA</v>
      </c>
      <c r="C97" s="4" t="str">
        <f>'[1]TCE - ANEXO IV - Preencher'!E106</f>
        <v>5.1 - Locação de Equipamentos Médicos-Hospitalares</v>
      </c>
      <c r="D97" s="3" t="str">
        <f>'[1]TCE - ANEXO IV - Preencher'!F106</f>
        <v xml:space="preserve">24.380.578/0020-41 </v>
      </c>
      <c r="E97" s="5" t="str">
        <f>'[1]TCE - ANEXO IV - Preencher'!G106</f>
        <v>WHITE MARTINS GASES INDUSTRIAIS NE LTDA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126901</v>
      </c>
      <c r="I97" s="6">
        <f>IF('[1]TCE - ANEXO IV - Preencher'!K106="","",'[1]TCE - ANEXO IV - Preencher'!K106)</f>
        <v>43988</v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26 -  P</v>
      </c>
      <c r="L97" s="7">
        <f>'[1]TCE - ANEXO IV - Preencher'!N106</f>
        <v>1850.68</v>
      </c>
    </row>
    <row r="98" spans="1:12" s="8" customFormat="1" ht="19.5" customHeight="1">
      <c r="A98" s="3">
        <f>IFERROR(VLOOKUP(B98,'[1]DADOS (OCULTAR)'!$P$3:$R$53,3,0),"")</f>
        <v>9767633000528</v>
      </c>
      <c r="B98" s="4" t="str">
        <f>'[1]TCE - ANEXO IV - Preencher'!C107</f>
        <v>UPA NOVA DESCOBERTA</v>
      </c>
      <c r="C98" s="4" t="str">
        <f>'[1]TCE - ANEXO IV - Preencher'!E107</f>
        <v>5.1 - Locação de Equipamentos Médicos-Hospitalares</v>
      </c>
      <c r="D98" s="3" t="str">
        <f>'[1]TCE - ANEXO IV - Preencher'!F107</f>
        <v xml:space="preserve">11.758.108/0001-64 </v>
      </c>
      <c r="E98" s="5" t="str">
        <f>'[1]TCE - ANEXO IV - Preencher'!G107</f>
        <v>SERVMED COMERCIO E SERVICO DE LOCACAO DE EQUIP</v>
      </c>
      <c r="F98" s="5" t="str">
        <f>'[1]TCE - ANEXO IV - Preencher'!H107</f>
        <v>S</v>
      </c>
      <c r="G98" s="5" t="str">
        <f>'[1]TCE - ANEXO IV - Preencher'!I107</f>
        <v>S</v>
      </c>
      <c r="H98" s="5">
        <f>'[1]TCE - ANEXO IV - Preencher'!J107</f>
        <v>30</v>
      </c>
      <c r="I98" s="6" t="str">
        <f>IF('[1]TCE - ANEXO IV - Preencher'!K107="","",'[1]TCE - ANEXO IV - Preencher'!K107)</f>
        <v>29/05/2020</v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26 -  P</v>
      </c>
      <c r="L98" s="7">
        <f>'[1]TCE - ANEXO IV - Preencher'!N107</f>
        <v>1200</v>
      </c>
    </row>
    <row r="99" spans="1:12" s="8" customFormat="1" ht="19.5" customHeight="1">
      <c r="A99" s="3">
        <f>IFERROR(VLOOKUP(B99,'[1]DADOS (OCULTAR)'!$P$3:$R$53,3,0),"")</f>
        <v>9767633000528</v>
      </c>
      <c r="B99" s="4" t="str">
        <f>'[1]TCE - ANEXO IV - Preencher'!C108</f>
        <v>UPA NOVA DESCOBERTA</v>
      </c>
      <c r="C99" s="4" t="str">
        <f>'[1]TCE - ANEXO IV - Preencher'!E108</f>
        <v>5.1 - Locação de Equipamentos Médicos-Hospitalares</v>
      </c>
      <c r="D99" s="3" t="str">
        <f>'[1]TCE - ANEXO IV - Preencher'!F108</f>
        <v xml:space="preserve">12.853.727/0001-09 </v>
      </c>
      <c r="E99" s="5" t="str">
        <f>'[1]TCE - ANEXO IV - Preencher'!G108</f>
        <v>KESA COM SERV TERCNICO LTDA</v>
      </c>
      <c r="F99" s="5" t="str">
        <f>'[1]TCE - ANEXO IV - Preencher'!H108</f>
        <v>S</v>
      </c>
      <c r="G99" s="5" t="str">
        <f>'[1]TCE - ANEXO IV - Preencher'!I108</f>
        <v>S</v>
      </c>
      <c r="H99" s="5">
        <f>'[1]TCE - ANEXO IV - Preencher'!J108</f>
        <v>210</v>
      </c>
      <c r="I99" s="6" t="str">
        <f>IF('[1]TCE - ANEXO IV - Preencher'!K108="","",'[1]TCE - ANEXO IV - Preencher'!K108)</f>
        <v>01/06/2020</v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26 -  P</v>
      </c>
      <c r="L99" s="7">
        <f>'[1]TCE - ANEXO IV - Preencher'!N108</f>
        <v>2100</v>
      </c>
    </row>
    <row r="100" spans="1:12" s="8" customFormat="1" ht="19.5" customHeight="1">
      <c r="A100" s="3">
        <f>IFERROR(VLOOKUP(B100,'[1]DADOS (OCULTAR)'!$P$3:$R$53,3,0),"")</f>
        <v>9767633000528</v>
      </c>
      <c r="B100" s="4" t="str">
        <f>'[1]TCE - ANEXO IV - Preencher'!C109</f>
        <v>UPA NOVA DESCOBERTA</v>
      </c>
      <c r="C100" s="4" t="str">
        <f>'[1]TCE - ANEXO IV - Preencher'!E109</f>
        <v>5.1 - Locação de Equipamentos Médicos-Hospitalares</v>
      </c>
      <c r="D100" s="3" t="str">
        <f>'[1]TCE - ANEXO IV - Preencher'!F109</f>
        <v xml:space="preserve">12.853.727/0001-09 </v>
      </c>
      <c r="E100" s="5">
        <f>'[1]TCE - ANEXO IV - Preencher'!G109</f>
        <v>9767633000528</v>
      </c>
      <c r="F100" s="5" t="str">
        <f>'[1]TCE - ANEXO IV - Preencher'!H109</f>
        <v>S</v>
      </c>
      <c r="G100" s="5" t="str">
        <f>'[1]TCE - ANEXO IV - Preencher'!I109</f>
        <v>S</v>
      </c>
      <c r="H100" s="5">
        <f>'[1]TCE - ANEXO IV - Preencher'!J109</f>
        <v>211</v>
      </c>
      <c r="I100" s="6" t="str">
        <f>IF('[1]TCE - ANEXO IV - Preencher'!K109="","",'[1]TCE - ANEXO IV - Preencher'!K109)</f>
        <v>01/06/2020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26 -  P</v>
      </c>
      <c r="L100" s="7">
        <f>'[1]TCE - ANEXO IV - Preencher'!N109</f>
        <v>1800</v>
      </c>
    </row>
    <row r="101" spans="1:12" s="8" customFormat="1" ht="19.5" customHeight="1">
      <c r="A101" s="3">
        <f>IFERROR(VLOOKUP(B101,'[1]DADOS (OCULTAR)'!$P$3:$R$53,3,0),"")</f>
        <v>9767633000528</v>
      </c>
      <c r="B101" s="4" t="str">
        <f>'[1]TCE - ANEXO IV - Preencher'!C110</f>
        <v>UPA NOVA DESCOBERTA</v>
      </c>
      <c r="C101" s="4" t="str">
        <f>'[1]TCE - ANEXO IV - Preencher'!E110</f>
        <v>5.1 - Locação de Equipamentos Médicos-Hospitalares</v>
      </c>
      <c r="D101" s="3" t="str">
        <f>'[1]TCE - ANEXO IV - Preencher'!F110</f>
        <v xml:space="preserve">04.238.951/0001-54 </v>
      </c>
      <c r="E101" s="5" t="str">
        <f>'[1]TCE - ANEXO IV - Preencher'!G110</f>
        <v>LOCMED HOSPITALAR LTDA</v>
      </c>
      <c r="F101" s="5" t="str">
        <f>'[1]TCE - ANEXO IV - Preencher'!H110</f>
        <v>S</v>
      </c>
      <c r="G101" s="5" t="str">
        <f>'[1]TCE - ANEXO IV - Preencher'!I110</f>
        <v>S</v>
      </c>
      <c r="H101" s="5">
        <f>'[1]TCE - ANEXO IV - Preencher'!J110</f>
        <v>761</v>
      </c>
      <c r="I101" s="6" t="str">
        <f>IF('[1]TCE - ANEXO IV - Preencher'!K110="","",'[1]TCE - ANEXO IV - Preencher'!K110)</f>
        <v>30/06/2020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26 -  P</v>
      </c>
      <c r="L101" s="7">
        <f>'[1]TCE - ANEXO IV - Preencher'!N110</f>
        <v>220</v>
      </c>
    </row>
    <row r="102" spans="1:12" s="8" customFormat="1" ht="19.5" customHeight="1">
      <c r="A102" s="3">
        <f>IFERROR(VLOOKUP(B102,'[1]DADOS (OCULTAR)'!$P$3:$R$53,3,0),"")</f>
        <v>9767633000528</v>
      </c>
      <c r="B102" s="4" t="str">
        <f>'[1]TCE - ANEXO IV - Preencher'!C111</f>
        <v>UPA NOVA DESCOBERTA</v>
      </c>
      <c r="C102" s="4" t="str">
        <f>'[1]TCE - ANEXO IV - Preencher'!E111</f>
        <v>5.99 - Outros Serviços de Terceiros Pessoa Jurídica</v>
      </c>
      <c r="D102" s="3">
        <f>'[1]TCE - ANEXO IV - Preencher'!F111</f>
        <v>34028316050127</v>
      </c>
      <c r="E102" s="5" t="str">
        <f>'[1]TCE - ANEXO IV - Preencher'!G111</f>
        <v>CORREIOS</v>
      </c>
      <c r="F102" s="5" t="str">
        <f>'[1]TCE - ANEXO IV - Preencher'!H111</f>
        <v>S</v>
      </c>
      <c r="G102" s="5" t="str">
        <f>'[1]TCE - ANEXO IV - Preencher'!I111</f>
        <v>S</v>
      </c>
      <c r="H102" s="5">
        <f>'[1]TCE - ANEXO IV - Preencher'!J111</f>
        <v>88937615</v>
      </c>
      <c r="I102" s="6" t="str">
        <f>IF('[1]TCE - ANEXO IV - Preencher'!K111="","",'[1]TCE - ANEXO IV - Preencher'!K111)</f>
        <v>05/06/2020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26 -  P</v>
      </c>
      <c r="L102" s="7">
        <f>'[1]TCE - ANEXO IV - Preencher'!N111</f>
        <v>32.81</v>
      </c>
    </row>
    <row r="103" spans="1:12" s="8" customFormat="1" ht="19.5" customHeight="1">
      <c r="A103" s="3">
        <f>IFERROR(VLOOKUP(B103,'[1]DADOS (OCULTAR)'!$P$3:$R$53,3,0),"")</f>
        <v>9767633000528</v>
      </c>
      <c r="B103" s="4" t="str">
        <f>'[1]TCE - ANEXO IV - Preencher'!C112</f>
        <v>UPA NOVA DESCOBERTA</v>
      </c>
      <c r="C103" s="4" t="str">
        <f>'[1]TCE - ANEXO IV - Preencher'!E112</f>
        <v>5.99 - Outros Serviços de Terceiros Pessoa Jurídica</v>
      </c>
      <c r="D103" s="3">
        <f>'[1]TCE - ANEXO IV - Preencher'!F112</f>
        <v>2405385000100</v>
      </c>
      <c r="E103" s="5" t="str">
        <f>'[1]TCE - ANEXO IV - Preencher'!G112</f>
        <v>ESTACIONAMENTO</v>
      </c>
      <c r="F103" s="5" t="str">
        <f>'[1]TCE - ANEXO IV - Preencher'!H112</f>
        <v>S</v>
      </c>
      <c r="G103" s="5" t="str">
        <f>'[1]TCE - ANEXO IV - Preencher'!I112</f>
        <v>S</v>
      </c>
      <c r="H103" s="5">
        <f>'[1]TCE - ANEXO IV - Preencher'!J112</f>
        <v>2126</v>
      </c>
      <c r="I103" s="6" t="str">
        <f>IF('[1]TCE - ANEXO IV - Preencher'!K112="","",'[1]TCE - ANEXO IV - Preencher'!K112)</f>
        <v>16/06/2020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26 -  P</v>
      </c>
      <c r="L103" s="7">
        <f>'[1]TCE - ANEXO IV - Preencher'!N112</f>
        <v>2</v>
      </c>
    </row>
    <row r="104" spans="1:12" s="8" customFormat="1" ht="19.5" customHeight="1">
      <c r="A104" s="3">
        <f>IFERROR(VLOOKUP(B104,'[1]DADOS (OCULTAR)'!$P$3:$R$53,3,0),"")</f>
        <v>9767633000528</v>
      </c>
      <c r="B104" s="4" t="str">
        <f>'[1]TCE - ANEXO IV - Preencher'!C113</f>
        <v>UPA NOVA DESCOBERTA</v>
      </c>
      <c r="C104" s="4" t="str">
        <f>'[1]TCE - ANEXO IV - Preencher'!E113</f>
        <v>5.16 - Serviços Médico-Hospitalares, Odotonlógia e Laboratoriais</v>
      </c>
      <c r="D104" s="3">
        <f>'[1]TCE - ANEXO IV - Preencher'!F113</f>
        <v>17781112000120</v>
      </c>
      <c r="E104" s="5" t="str">
        <f>'[1]TCE - ANEXO IV - Preencher'!G113</f>
        <v xml:space="preserve">04 ASSESSORIA DE SERVIÇO MEDICOS E HOSPITALAR LTDA </v>
      </c>
      <c r="F104" s="5" t="str">
        <f>'[1]TCE - ANEXO IV - Preencher'!H113</f>
        <v>S</v>
      </c>
      <c r="G104" s="5" t="str">
        <f>'[1]TCE - ANEXO IV - Preencher'!I113</f>
        <v>S</v>
      </c>
      <c r="H104" s="5">
        <f>'[1]TCE - ANEXO IV - Preencher'!J113</f>
        <v>10</v>
      </c>
      <c r="I104" s="6" t="str">
        <f>IF('[1]TCE - ANEXO IV - Preencher'!K113="","",'[1]TCE - ANEXO IV - Preencher'!K113)</f>
        <v>13/07/2020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26 -  P</v>
      </c>
      <c r="L104" s="7">
        <f>'[1]TCE - ANEXO IV - Preencher'!N113</f>
        <v>24345.25</v>
      </c>
    </row>
    <row r="105" spans="1:12" s="8" customFormat="1" ht="19.5" customHeight="1">
      <c r="A105" s="3">
        <f>IFERROR(VLOOKUP(B105,'[1]DADOS (OCULTAR)'!$P$3:$R$53,3,0),"")</f>
        <v>9767633000528</v>
      </c>
      <c r="B105" s="4" t="str">
        <f>'[1]TCE - ANEXO IV - Preencher'!C114</f>
        <v>UPA NOVA DESCOBERTA</v>
      </c>
      <c r="C105" s="4" t="str">
        <f>'[1]TCE - ANEXO IV - Preencher'!E114</f>
        <v>5.16 - Serviços Médico-Hospitalares, Odotonlógia e Laboratoriais</v>
      </c>
      <c r="D105" s="3">
        <f>'[1]TCE - ANEXO IV - Preencher'!F114</f>
        <v>36263772000163</v>
      </c>
      <c r="E105" s="5" t="str">
        <f>'[1]TCE - ANEXO IV - Preencher'!G114</f>
        <v xml:space="preserve">WAYMEDIC SERVIÇOS DE SAUDE LTDA </v>
      </c>
      <c r="F105" s="5" t="str">
        <f>'[1]TCE - ANEXO IV - Preencher'!H114</f>
        <v>S</v>
      </c>
      <c r="G105" s="5" t="str">
        <f>'[1]TCE - ANEXO IV - Preencher'!I114</f>
        <v>S</v>
      </c>
      <c r="H105" s="5">
        <f>'[1]TCE - ANEXO IV - Preencher'!J114</f>
        <v>45</v>
      </c>
      <c r="I105" s="6" t="str">
        <f>IF('[1]TCE - ANEXO IV - Preencher'!K114="","",'[1]TCE - ANEXO IV - Preencher'!K114)</f>
        <v>08/07/2020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26 -  P</v>
      </c>
      <c r="L105" s="7">
        <f>'[1]TCE - ANEXO IV - Preencher'!N114</f>
        <v>5549.85</v>
      </c>
    </row>
    <row r="106" spans="1:12" s="8" customFormat="1" ht="19.5" customHeight="1">
      <c r="A106" s="3">
        <f>IFERROR(VLOOKUP(B106,'[1]DADOS (OCULTAR)'!$P$3:$R$53,3,0),"")</f>
        <v>9767633000528</v>
      </c>
      <c r="B106" s="4" t="str">
        <f>'[1]TCE - ANEXO IV - Preencher'!C115</f>
        <v>UPA NOVA DESCOBERTA</v>
      </c>
      <c r="C106" s="4" t="str">
        <f>'[1]TCE - ANEXO IV - Preencher'!E115</f>
        <v>5.16 - Serviços Médico-Hospitalares, Odotonlógia e Laboratoriais</v>
      </c>
      <c r="D106" s="3">
        <f>'[1]TCE - ANEXO IV - Preencher'!F115</f>
        <v>36263772000163</v>
      </c>
      <c r="E106" s="5" t="str">
        <f>'[1]TCE - ANEXO IV - Preencher'!G115</f>
        <v xml:space="preserve">WAYMEDIC SERVIÇOS DE SAUDE LTDA </v>
      </c>
      <c r="F106" s="5" t="str">
        <f>'[1]TCE - ANEXO IV - Preencher'!H115</f>
        <v>S</v>
      </c>
      <c r="G106" s="5" t="str">
        <f>'[1]TCE - ANEXO IV - Preencher'!I115</f>
        <v>S</v>
      </c>
      <c r="H106" s="5">
        <f>'[1]TCE - ANEXO IV - Preencher'!J115</f>
        <v>44</v>
      </c>
      <c r="I106" s="6" t="str">
        <f>IF('[1]TCE - ANEXO IV - Preencher'!K115="","",'[1]TCE - ANEXO IV - Preencher'!K115)</f>
        <v>08/07/2020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26 -  P</v>
      </c>
      <c r="L106" s="7">
        <f>'[1]TCE - ANEXO IV - Preencher'!N115</f>
        <v>12252.09</v>
      </c>
    </row>
    <row r="107" spans="1:12" s="8" customFormat="1" ht="19.5" customHeight="1">
      <c r="A107" s="3">
        <f>IFERROR(VLOOKUP(B107,'[1]DADOS (OCULTAR)'!$P$3:$R$53,3,0),"")</f>
        <v>9767633000528</v>
      </c>
      <c r="B107" s="4" t="str">
        <f>'[1]TCE - ANEXO IV - Preencher'!C116</f>
        <v>UPA NOVA DESCOBERTA</v>
      </c>
      <c r="C107" s="4" t="str">
        <f>'[1]TCE - ANEXO IV - Preencher'!E116</f>
        <v>5.16 - Serviços Médico-Hospitalares, Odotonlógia e Laboratoriais</v>
      </c>
      <c r="D107" s="3" t="str">
        <f>'[1]TCE - ANEXO IV - Preencher'!F116</f>
        <v>34.436.7940001-52</v>
      </c>
      <c r="E107" s="5" t="str">
        <f>'[1]TCE - ANEXO IV - Preencher'!G116</f>
        <v xml:space="preserve">EMANUELLE DE CANDIDA SOARES PEREIRA </v>
      </c>
      <c r="F107" s="5" t="str">
        <f>'[1]TCE - ANEXO IV - Preencher'!H116</f>
        <v>S</v>
      </c>
      <c r="G107" s="5" t="str">
        <f>'[1]TCE - ANEXO IV - Preencher'!I116</f>
        <v>S</v>
      </c>
      <c r="H107" s="5">
        <f>'[1]TCE - ANEXO IV - Preencher'!J116</f>
        <v>11</v>
      </c>
      <c r="I107" s="6" t="str">
        <f>IF('[1]TCE - ANEXO IV - Preencher'!K116="","",'[1]TCE - ANEXO IV - Preencher'!K116)</f>
        <v>02/07/2020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26 -  P</v>
      </c>
      <c r="L107" s="7">
        <f>'[1]TCE - ANEXO IV - Preencher'!N116</f>
        <v>5794.2</v>
      </c>
    </row>
    <row r="108" spans="1:12" s="8" customFormat="1" ht="19.5" customHeight="1">
      <c r="A108" s="3" t="str">
        <f>IFERROR(VLOOKUP(B108,'[1]DADOS (OCULTAR)'!$P$3:$R$53,3,0),"")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>
      <c r="A109" s="3">
        <f>IFERROR(VLOOKUP(B109,'[1]DADOS (OCULTAR)'!$P$3:$R$53,3,0),"")</f>
        <v>9767633000528</v>
      </c>
      <c r="B109" s="4" t="str">
        <f>'[1]TCE - ANEXO IV - Preencher'!C118</f>
        <v>UPA NOVA DESCOBERTA</v>
      </c>
      <c r="C109" s="4" t="str">
        <f>'[1]TCE - ANEXO IV - Preencher'!E118</f>
        <v>5.16 - Serviços Médico-Hospitalares, Odotonlógia e Laboratoriais</v>
      </c>
      <c r="D109" s="3">
        <f>'[1]TCE - ANEXO IV - Preencher'!F118</f>
        <v>36263772000163</v>
      </c>
      <c r="E109" s="5" t="str">
        <f>'[1]TCE - ANEXO IV - Preencher'!G118</f>
        <v xml:space="preserve">WAYMEDIC SERVIÇOS DE SAUDE LTDA </v>
      </c>
      <c r="F109" s="5" t="str">
        <f>'[1]TCE - ANEXO IV - Preencher'!H118</f>
        <v>S</v>
      </c>
      <c r="G109" s="5" t="str">
        <f>'[1]TCE - ANEXO IV - Preencher'!I118</f>
        <v>S</v>
      </c>
      <c r="H109" s="5">
        <f>'[1]TCE - ANEXO IV - Preencher'!J118</f>
        <v>47</v>
      </c>
      <c r="I109" s="6" t="str">
        <f>IF('[1]TCE - ANEXO IV - Preencher'!K118="","",'[1]TCE - ANEXO IV - Preencher'!K118)</f>
        <v>10/07/2020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26 -  P</v>
      </c>
      <c r="L109" s="7">
        <f>'[1]TCE - ANEXO IV - Preencher'!N118</f>
        <v>2656.5</v>
      </c>
    </row>
    <row r="110" spans="1:12" s="8" customFormat="1" ht="19.5" customHeight="1">
      <c r="A110" s="3">
        <f>IFERROR(VLOOKUP(B110,'[1]DADOS (OCULTAR)'!$P$3:$R$53,3,0),"")</f>
        <v>9767633000528</v>
      </c>
      <c r="B110" s="4" t="str">
        <f>'[1]TCE - ANEXO IV - Preencher'!C119</f>
        <v>UPA NOVA DESCOBERTA</v>
      </c>
      <c r="C110" s="4" t="str">
        <f>'[1]TCE - ANEXO IV - Preencher'!E119</f>
        <v>5.16 - Serviços Médico-Hospitalares, Odotonlógia e Laboratoriais</v>
      </c>
      <c r="D110" s="3">
        <f>'[1]TCE - ANEXO IV - Preencher'!F119</f>
        <v>17781112000120</v>
      </c>
      <c r="E110" s="5" t="str">
        <f>'[1]TCE - ANEXO IV - Preencher'!G119</f>
        <v xml:space="preserve">04 ASSESSORIA DE SERVIÇO MEDICOS E HOSPITALAR LTDA </v>
      </c>
      <c r="F110" s="5" t="str">
        <f>'[1]TCE - ANEXO IV - Preencher'!H119</f>
        <v>S</v>
      </c>
      <c r="G110" s="5" t="str">
        <f>'[1]TCE - ANEXO IV - Preencher'!I119</f>
        <v>S</v>
      </c>
      <c r="H110" s="5">
        <f>'[1]TCE - ANEXO IV - Preencher'!J119</f>
        <v>11</v>
      </c>
      <c r="I110" s="6" t="str">
        <f>IF('[1]TCE - ANEXO IV - Preencher'!K119="","",'[1]TCE - ANEXO IV - Preencher'!K119)</f>
        <v>13/07/2020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26 -  P</v>
      </c>
      <c r="L110" s="7">
        <f>'[1]TCE - ANEXO IV - Preencher'!N119</f>
        <v>22710</v>
      </c>
    </row>
    <row r="111" spans="1:12" s="8" customFormat="1" ht="19.5" customHeight="1">
      <c r="A111" s="3">
        <f>IFERROR(VLOOKUP(B111,'[1]DADOS (OCULTAR)'!$P$3:$R$53,3,0),"")</f>
        <v>9767633000528</v>
      </c>
      <c r="B111" s="4" t="str">
        <f>'[1]TCE - ANEXO IV - Preencher'!C120</f>
        <v>UPA NOVA DESCOBERTA</v>
      </c>
      <c r="C111" s="4" t="str">
        <f>'[1]TCE - ANEXO IV - Preencher'!E120</f>
        <v>5.16 - Serviços Médico-Hospitalares, Odotonlógia e Laboratoriais</v>
      </c>
      <c r="D111" s="3">
        <f>'[1]TCE - ANEXO IV - Preencher'!F120</f>
        <v>24872505000295</v>
      </c>
      <c r="E111" s="5" t="str">
        <f>'[1]TCE - ANEXO IV - Preencher'!G120</f>
        <v xml:space="preserve">CENTER LAB CENTRO INTEGRADO DE COMERCIO E SERVICOS </v>
      </c>
      <c r="F111" s="5" t="str">
        <f>'[1]TCE - ANEXO IV - Preencher'!H120</f>
        <v>S</v>
      </c>
      <c r="G111" s="5" t="str">
        <f>'[1]TCE - ANEXO IV - Preencher'!I120</f>
        <v>S</v>
      </c>
      <c r="H111" s="5">
        <f>'[1]TCE - ANEXO IV - Preencher'!J120</f>
        <v>133</v>
      </c>
      <c r="I111" s="6" t="str">
        <f>IF('[1]TCE - ANEXO IV - Preencher'!K120="","",'[1]TCE - ANEXO IV - Preencher'!K120)</f>
        <v>08/07/2020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26 -  P</v>
      </c>
      <c r="L111" s="7">
        <f>'[1]TCE - ANEXO IV - Preencher'!N120</f>
        <v>13461.76</v>
      </c>
    </row>
    <row r="112" spans="1:12" s="8" customFormat="1" ht="19.5" customHeight="1">
      <c r="A112" s="3" t="str">
        <f>IFERROR(VLOOKUP(B112,'[1]DADOS (OCULTAR)'!$P$3:$R$53,3,0),"")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>
      <c r="A113" s="3">
        <f>IFERROR(VLOOKUP(B113,'[1]DADOS (OCULTAR)'!$P$3:$R$53,3,0),"")</f>
        <v>9767633000528</v>
      </c>
      <c r="B113" s="4" t="str">
        <f>'[1]TCE - ANEXO IV - Preencher'!C122</f>
        <v>UPA NOVA DESCOBERTA</v>
      </c>
      <c r="C113" s="4" t="str">
        <f>'[1]TCE - ANEXO IV - Preencher'!E122</f>
        <v xml:space="preserve">4.6 - Serviços Médicos, Odontológico e Farmacêutocos </v>
      </c>
      <c r="D113" s="3" t="str">
        <f>'[1]TCE - ANEXO IV - Preencher'!F122</f>
        <v>088.969.794-98</v>
      </c>
      <c r="E113" s="5" t="str">
        <f>'[1]TCE - ANEXO IV - Preencher'!G122</f>
        <v xml:space="preserve">RAIANA CEZAR DE ALBUQUERQUE DOS SANTOS 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>01/07/2020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26 -  P</v>
      </c>
      <c r="L113" s="7">
        <f>'[1]TCE - ANEXO IV - Preencher'!N122</f>
        <v>1920.35</v>
      </c>
    </row>
    <row r="114" spans="1:12" s="8" customFormat="1" ht="19.5" customHeight="1">
      <c r="A114" s="3">
        <f>IFERROR(VLOOKUP(B114,'[1]DADOS (OCULTAR)'!$P$3:$R$53,3,0),"")</f>
        <v>9767633000528</v>
      </c>
      <c r="B114" s="4" t="str">
        <f>'[1]TCE - ANEXO IV - Preencher'!C123</f>
        <v>UPA NOVA DESCOBERTA</v>
      </c>
      <c r="C114" s="4" t="str">
        <f>'[1]TCE - ANEXO IV - Preencher'!E123</f>
        <v xml:space="preserve">4.6 - Serviços Médicos, Odontológico e Farmacêutocos </v>
      </c>
      <c r="D114" s="3" t="str">
        <f>'[1]TCE - ANEXO IV - Preencher'!F123</f>
        <v>098.428.304.89</v>
      </c>
      <c r="E114" s="5" t="str">
        <f>'[1]TCE - ANEXO IV - Preencher'!G123</f>
        <v xml:space="preserve">SARA LUCIA MEDEIROS DA SILVA </v>
      </c>
      <c r="F114" s="5" t="str">
        <f>'[1]TCE - ANEXO IV - Preencher'!H123</f>
        <v>S</v>
      </c>
      <c r="G114" s="5" t="str">
        <f>'[1]TCE - ANEXO IV - Preencher'!I123</f>
        <v>N</v>
      </c>
      <c r="H114" s="5">
        <f>'[1]TCE - ANEXO IV - Preencher'!J123</f>
        <v>0</v>
      </c>
      <c r="I114" s="6" t="str">
        <f>IF('[1]TCE - ANEXO IV - Preencher'!K123="","",'[1]TCE - ANEXO IV - Preencher'!K123)</f>
        <v>01/07/2020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27 -  P</v>
      </c>
      <c r="L114" s="7">
        <f>'[1]TCE - ANEXO IV - Preencher'!N123</f>
        <v>1684.42</v>
      </c>
    </row>
    <row r="115" spans="1:12" s="8" customFormat="1" ht="19.5" customHeight="1">
      <c r="A115" s="3">
        <f>IFERROR(VLOOKUP(B115,'[1]DADOS (OCULTAR)'!$P$3:$R$53,3,0),"")</f>
        <v>9767633000528</v>
      </c>
      <c r="B115" s="4" t="str">
        <f>'[1]TCE - ANEXO IV - Preencher'!C124</f>
        <v>UPA NOVA DESCOBERTA</v>
      </c>
      <c r="C115" s="4" t="str">
        <f>'[1]TCE - ANEXO IV - Preencher'!E124</f>
        <v xml:space="preserve">4.6 - Serviços Médicos, Odontológico e Farmacêutocos </v>
      </c>
      <c r="D115" s="3" t="str">
        <f>'[1]TCE - ANEXO IV - Preencher'!F124</f>
        <v>087.283.044-62</v>
      </c>
      <c r="E115" s="5" t="str">
        <f>'[1]TCE - ANEXO IV - Preencher'!G124</f>
        <v xml:space="preserve">VALDINETE LUIZA DE BARROS </v>
      </c>
      <c r="F115" s="5" t="str">
        <f>'[1]TCE - ANEXO IV - Preencher'!H124</f>
        <v>S</v>
      </c>
      <c r="G115" s="5" t="str">
        <f>'[1]TCE - ANEXO IV - Preencher'!I124</f>
        <v>N</v>
      </c>
      <c r="H115" s="5">
        <f>'[1]TCE - ANEXO IV - Preencher'!J124</f>
        <v>0</v>
      </c>
      <c r="I115" s="6" t="str">
        <f>IF('[1]TCE - ANEXO IV - Preencher'!K124="","",'[1]TCE - ANEXO IV - Preencher'!K124)</f>
        <v>01/07/2020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28 -  P</v>
      </c>
      <c r="L115" s="7">
        <f>'[1]TCE - ANEXO IV - Preencher'!N124</f>
        <v>1912.8</v>
      </c>
    </row>
    <row r="116" spans="1:12" s="8" customFormat="1" ht="19.5" customHeight="1">
      <c r="A116" s="3">
        <f>IFERROR(VLOOKUP(B116,'[1]DADOS (OCULTAR)'!$P$3:$R$53,3,0),"")</f>
        <v>9767633000528</v>
      </c>
      <c r="B116" s="4" t="str">
        <f>'[1]TCE - ANEXO IV - Preencher'!C125</f>
        <v>UPA NOVA DESCOBERTA</v>
      </c>
      <c r="C116" s="4" t="str">
        <f>'[1]TCE - ANEXO IV - Preencher'!E125</f>
        <v xml:space="preserve">4.6 - Serviços Médicos, Odontológico e Farmacêutocos </v>
      </c>
      <c r="D116" s="3" t="str">
        <f>'[1]TCE - ANEXO IV - Preencher'!F125</f>
        <v>079.760.1124-44</v>
      </c>
      <c r="E116" s="5" t="str">
        <f>'[1]TCE - ANEXO IV - Preencher'!G125</f>
        <v xml:space="preserve">CHRISLAYNY LUCIANA DOS SANTOS </v>
      </c>
      <c r="F116" s="5" t="str">
        <f>'[1]TCE - ANEXO IV - Preencher'!H125</f>
        <v>S</v>
      </c>
      <c r="G116" s="5" t="str">
        <f>'[1]TCE - ANEXO IV - Preencher'!I125</f>
        <v>N</v>
      </c>
      <c r="H116" s="5">
        <f>'[1]TCE - ANEXO IV - Preencher'!J125</f>
        <v>0</v>
      </c>
      <c r="I116" s="6" t="str">
        <f>IF('[1]TCE - ANEXO IV - Preencher'!K125="","",'[1]TCE - ANEXO IV - Preencher'!K125)</f>
        <v>01/07/2020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29 -  P</v>
      </c>
      <c r="L116" s="7">
        <f>'[1]TCE - ANEXO IV - Preencher'!N125</f>
        <v>1760.32</v>
      </c>
    </row>
    <row r="117" spans="1:12" s="8" customFormat="1" ht="19.5" customHeight="1">
      <c r="A117" s="3">
        <f>IFERROR(VLOOKUP(B117,'[1]DADOS (OCULTAR)'!$P$3:$R$53,3,0),"")</f>
        <v>9767633000528</v>
      </c>
      <c r="B117" s="4" t="str">
        <f>'[1]TCE - ANEXO IV - Preencher'!C126</f>
        <v>UPA NOVA DESCOBERTA</v>
      </c>
      <c r="C117" s="4" t="str">
        <f>'[1]TCE - ANEXO IV - Preencher'!E126</f>
        <v xml:space="preserve">4.6 - Serviços Médicos, Odontológico e Farmacêutocos </v>
      </c>
      <c r="D117" s="3" t="str">
        <f>'[1]TCE - ANEXO IV - Preencher'!F126</f>
        <v>065.796.234.11</v>
      </c>
      <c r="E117" s="5" t="str">
        <f>'[1]TCE - ANEXO IV - Preencher'!G126</f>
        <v xml:space="preserve">ANDERSON DE OLIVEIRA BARBOSA ROCHA </v>
      </c>
      <c r="F117" s="5" t="str">
        <f>'[1]TCE - ANEXO IV - Preencher'!H126</f>
        <v>S</v>
      </c>
      <c r="G117" s="5" t="str">
        <f>'[1]TCE - ANEXO IV - Preencher'!I126</f>
        <v>N</v>
      </c>
      <c r="H117" s="5">
        <f>'[1]TCE - ANEXO IV - Preencher'!J126</f>
        <v>0</v>
      </c>
      <c r="I117" s="6" t="str">
        <f>IF('[1]TCE - ANEXO IV - Preencher'!K126="","",'[1]TCE - ANEXO IV - Preencher'!K126)</f>
        <v>01/07/2020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30 -  P</v>
      </c>
      <c r="L117" s="7">
        <f>'[1]TCE - ANEXO IV - Preencher'!N126</f>
        <v>1357.5</v>
      </c>
    </row>
    <row r="118" spans="1:12" s="8" customFormat="1" ht="19.5" customHeight="1">
      <c r="A118" s="3">
        <f>IFERROR(VLOOKUP(B118,'[1]DADOS (OCULTAR)'!$P$3:$R$53,3,0),"")</f>
        <v>9767633000528</v>
      </c>
      <c r="B118" s="4" t="str">
        <f>'[1]TCE - ANEXO IV - Preencher'!C127</f>
        <v>UPA NOVA DESCOBERTA</v>
      </c>
      <c r="C118" s="4" t="str">
        <f>'[1]TCE - ANEXO IV - Preencher'!E127</f>
        <v xml:space="preserve">4.6 - Serviços Médicos, Odontológico e Farmacêutocos </v>
      </c>
      <c r="D118" s="3" t="str">
        <f>'[1]TCE - ANEXO IV - Preencher'!F127</f>
        <v>104.994.714.23</v>
      </c>
      <c r="E118" s="5" t="str">
        <f>'[1]TCE - ANEXO IV - Preencher'!G127</f>
        <v xml:space="preserve">MANOEL MESSIAS DA SILVA 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>01/07/2020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31 -  P</v>
      </c>
      <c r="L118" s="7">
        <f>'[1]TCE - ANEXO IV - Preencher'!N127</f>
        <v>1411.36</v>
      </c>
    </row>
    <row r="119" spans="1:12" s="8" customFormat="1" ht="19.5" customHeight="1">
      <c r="A119" s="3">
        <f>IFERROR(VLOOKUP(B119,'[1]DADOS (OCULTAR)'!$P$3:$R$53,3,0),"")</f>
        <v>9767633000528</v>
      </c>
      <c r="B119" s="4" t="str">
        <f>'[1]TCE - ANEXO IV - Preencher'!C128</f>
        <v>UPA NOVA DESCOBERTA</v>
      </c>
      <c r="C119" s="4" t="str">
        <f>'[1]TCE - ANEXO IV - Preencher'!E128</f>
        <v xml:space="preserve">4.6 - Serviços Médicos, Odontológico e Farmacêutocos </v>
      </c>
      <c r="D119" s="3" t="str">
        <f>'[1]TCE - ANEXO IV - Preencher'!F128</f>
        <v>705.094.614-17</v>
      </c>
      <c r="E119" s="5" t="str">
        <f>'[1]TCE - ANEXO IV - Preencher'!G128</f>
        <v xml:space="preserve">SUENNI ALVES DE MELO DE MELO </v>
      </c>
      <c r="F119" s="5" t="str">
        <f>'[1]TCE - ANEXO IV - Preencher'!H128</f>
        <v>S</v>
      </c>
      <c r="G119" s="5" t="str">
        <f>'[1]TCE - ANEXO IV - Preencher'!I128</f>
        <v>N</v>
      </c>
      <c r="H119" s="5">
        <f>'[1]TCE - ANEXO IV - Preencher'!J128</f>
        <v>0</v>
      </c>
      <c r="I119" s="6" t="str">
        <f>IF('[1]TCE - ANEXO IV - Preencher'!K128="","",'[1]TCE - ANEXO IV - Preencher'!K128)</f>
        <v>01/07/2020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32 -  P</v>
      </c>
      <c r="L119" s="7">
        <f>'[1]TCE - ANEXO IV - Preencher'!N128</f>
        <v>1628.5</v>
      </c>
    </row>
    <row r="120" spans="1:12" s="8" customFormat="1" ht="19.5" customHeight="1">
      <c r="A120" s="3">
        <f>IFERROR(VLOOKUP(B120,'[1]DADOS (OCULTAR)'!$P$3:$R$53,3,0),"")</f>
        <v>9767633000528</v>
      </c>
      <c r="B120" s="4" t="str">
        <f>'[1]TCE - ANEXO IV - Preencher'!C129</f>
        <v>UPA NOVA DESCOBERTA</v>
      </c>
      <c r="C120" s="4" t="str">
        <f>'[1]TCE - ANEXO IV - Preencher'!E129</f>
        <v xml:space="preserve">4.6 - Serviços Médicos, Odontológico e Farmacêutocos </v>
      </c>
      <c r="D120" s="3" t="str">
        <f>'[1]TCE - ANEXO IV - Preencher'!F129</f>
        <v>108.653.024.13</v>
      </c>
      <c r="E120" s="5" t="str">
        <f>'[1]TCE - ANEXO IV - Preencher'!G129</f>
        <v xml:space="preserve">DIANA ALVES BARROS DE CARVALHO </v>
      </c>
      <c r="F120" s="5" t="str">
        <f>'[1]TCE - ANEXO IV - Preencher'!H129</f>
        <v>S</v>
      </c>
      <c r="G120" s="5" t="str">
        <f>'[1]TCE - ANEXO IV - Preencher'!I129</f>
        <v>N</v>
      </c>
      <c r="H120" s="5">
        <f>'[1]TCE - ANEXO IV - Preencher'!J129</f>
        <v>0</v>
      </c>
      <c r="I120" s="6">
        <f>IF('[1]TCE - ANEXO IV - Preencher'!K129="","",'[1]TCE - ANEXO IV - Preencher'!K129)</f>
        <v>44013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33 -  P</v>
      </c>
      <c r="L120" s="7">
        <f>'[1]TCE - ANEXO IV - Preencher'!N129</f>
        <v>1221.3699999999999</v>
      </c>
    </row>
    <row r="121" spans="1:12" s="8" customFormat="1" ht="19.5" customHeight="1">
      <c r="A121" s="3">
        <f>IFERROR(VLOOKUP(B121,'[1]DADOS (OCULTAR)'!$P$3:$R$53,3,0),"")</f>
        <v>9767633000528</v>
      </c>
      <c r="B121" s="4" t="str">
        <f>'[1]TCE - ANEXO IV - Preencher'!C130</f>
        <v>UPA NOVA DESCOBERTA</v>
      </c>
      <c r="C121" s="4" t="str">
        <f>'[1]TCE - ANEXO IV - Preencher'!E130</f>
        <v xml:space="preserve">4.6 - Serviços Médicos, Odontológico e Farmacêutocos </v>
      </c>
      <c r="D121" s="3" t="str">
        <f>'[1]TCE - ANEXO IV - Preencher'!F130</f>
        <v>107.396.864-29</v>
      </c>
      <c r="E121" s="5" t="str">
        <f>'[1]TCE - ANEXO IV - Preencher'!G130</f>
        <v xml:space="preserve">EVALDO FRANÇA DE FARIAS </v>
      </c>
      <c r="F121" s="5" t="str">
        <f>'[1]TCE - ANEXO IV - Preencher'!H130</f>
        <v>S</v>
      </c>
      <c r="G121" s="5" t="str">
        <f>'[1]TCE - ANEXO IV - Preencher'!I130</f>
        <v>N</v>
      </c>
      <c r="H121" s="5">
        <f>'[1]TCE - ANEXO IV - Preencher'!J130</f>
        <v>0</v>
      </c>
      <c r="I121" s="6">
        <f>IF('[1]TCE - ANEXO IV - Preencher'!K130="","",'[1]TCE - ANEXO IV - Preencher'!K130)</f>
        <v>44013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34 -  P</v>
      </c>
      <c r="L121" s="7">
        <f>'[1]TCE - ANEXO IV - Preencher'!N130</f>
        <v>1434.6</v>
      </c>
    </row>
    <row r="122" spans="1:12" s="8" customFormat="1" ht="19.5" customHeight="1">
      <c r="A122" s="3">
        <f>IFERROR(VLOOKUP(B122,'[1]DADOS (OCULTAR)'!$P$3:$R$53,3,0),"")</f>
        <v>9767633000528</v>
      </c>
      <c r="B122" s="4" t="str">
        <f>'[1]TCE - ANEXO IV - Preencher'!C131</f>
        <v>UPA NOVA DESCOBERTA</v>
      </c>
      <c r="C122" s="4" t="str">
        <f>'[1]TCE - ANEXO IV - Preencher'!E131</f>
        <v xml:space="preserve">4.6 - Serviços Médicos, Odontológico e Farmacêutocos </v>
      </c>
      <c r="D122" s="3" t="str">
        <f>'[1]TCE - ANEXO IV - Preencher'!F131</f>
        <v>013.729.444.19</v>
      </c>
      <c r="E122" s="5" t="str">
        <f>'[1]TCE - ANEXO IV - Preencher'!G131</f>
        <v xml:space="preserve">LILIAN DA SILVA VENTURA </v>
      </c>
      <c r="F122" s="5" t="str">
        <f>'[1]TCE - ANEXO IV - Preencher'!H131</f>
        <v>S</v>
      </c>
      <c r="G122" s="5" t="str">
        <f>'[1]TCE - ANEXO IV - Preencher'!I131</f>
        <v>N</v>
      </c>
      <c r="H122" s="5">
        <f>'[1]TCE - ANEXO IV - Preencher'!J131</f>
        <v>0</v>
      </c>
      <c r="I122" s="6">
        <f>IF('[1]TCE - ANEXO IV - Preencher'!K131="","",'[1]TCE - ANEXO IV - Preencher'!K131)</f>
        <v>44013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35 -  P</v>
      </c>
      <c r="L122" s="7">
        <f>'[1]TCE - ANEXO IV - Preencher'!N131</f>
        <v>2257.2600000000002</v>
      </c>
    </row>
    <row r="123" spans="1:12" s="8" customFormat="1" ht="19.5" customHeight="1">
      <c r="A123" s="3">
        <f>IFERROR(VLOOKUP(B123,'[1]DADOS (OCULTAR)'!$P$3:$R$53,3,0),"")</f>
        <v>9767633000528</v>
      </c>
      <c r="B123" s="4" t="str">
        <f>'[1]TCE - ANEXO IV - Preencher'!C132</f>
        <v>UPA NOVA DESCOBERTA</v>
      </c>
      <c r="C123" s="4" t="str">
        <f>'[1]TCE - ANEXO IV - Preencher'!E132</f>
        <v xml:space="preserve">4.6 - Serviços Médicos, Odontológico e Farmacêutocos </v>
      </c>
      <c r="D123" s="3" t="str">
        <f>'[1]TCE - ANEXO IV - Preencher'!F132</f>
        <v>054.837.154.70</v>
      </c>
      <c r="E123" s="5" t="str">
        <f>'[1]TCE - ANEXO IV - Preencher'!G132</f>
        <v>JOSE MARQUES DA SILVA</v>
      </c>
      <c r="F123" s="5" t="str">
        <f>'[1]TCE - ANEXO IV - Preencher'!H132</f>
        <v>S</v>
      </c>
      <c r="G123" s="5" t="str">
        <f>'[1]TCE - ANEXO IV - Preencher'!I132</f>
        <v>N</v>
      </c>
      <c r="H123" s="5">
        <f>'[1]TCE - ANEXO IV - Preencher'!J132</f>
        <v>0</v>
      </c>
      <c r="I123" s="6">
        <f>IF('[1]TCE - ANEXO IV - Preencher'!K132="","",'[1]TCE - ANEXO IV - Preencher'!K132)</f>
        <v>44013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36 -  P</v>
      </c>
      <c r="L123" s="7">
        <f>'[1]TCE - ANEXO IV - Preencher'!N132</f>
        <v>1709.01</v>
      </c>
    </row>
    <row r="124" spans="1:12" s="8" customFormat="1" ht="19.5" customHeight="1">
      <c r="A124" s="3">
        <f>IFERROR(VLOOKUP(B124,'[1]DADOS (OCULTAR)'!$P$3:$R$53,3,0),"")</f>
        <v>9767633000528</v>
      </c>
      <c r="B124" s="4" t="str">
        <f>'[1]TCE - ANEXO IV - Preencher'!C133</f>
        <v>UPA NOVA DESCOBERTA</v>
      </c>
      <c r="C124" s="4" t="str">
        <f>'[1]TCE - ANEXO IV - Preencher'!E133</f>
        <v xml:space="preserve">4.6 - Serviços Médicos, Odontológico e Farmacêutocos </v>
      </c>
      <c r="D124" s="3" t="str">
        <f>'[1]TCE - ANEXO IV - Preencher'!F133</f>
        <v>076.646.184-01</v>
      </c>
      <c r="E124" s="5" t="str">
        <f>'[1]TCE - ANEXO IV - Preencher'!G133</f>
        <v xml:space="preserve">RAFAELA SOUZA SILVA </v>
      </c>
      <c r="F124" s="5" t="str">
        <f>'[1]TCE - ANEXO IV - Preencher'!H133</f>
        <v>S</v>
      </c>
      <c r="G124" s="5" t="str">
        <f>'[1]TCE - ANEXO IV - Preencher'!I133</f>
        <v>N</v>
      </c>
      <c r="H124" s="5">
        <f>'[1]TCE - ANEXO IV - Preencher'!J133</f>
        <v>0</v>
      </c>
      <c r="I124" s="6">
        <f>IF('[1]TCE - ANEXO IV - Preencher'!K133="","",'[1]TCE - ANEXO IV - Preencher'!K133)</f>
        <v>44013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37 -  P</v>
      </c>
      <c r="L124" s="7">
        <f>'[1]TCE - ANEXO IV - Preencher'!N133</f>
        <v>334.16</v>
      </c>
    </row>
    <row r="125" spans="1:12" s="8" customFormat="1" ht="19.5" customHeight="1">
      <c r="A125" s="3">
        <f>IFERROR(VLOOKUP(B125,'[1]DADOS (OCULTAR)'!$P$3:$R$53,3,0),"")</f>
        <v>9767633000528</v>
      </c>
      <c r="B125" s="4" t="str">
        <f>'[1]TCE - ANEXO IV - Preencher'!C134</f>
        <v>UPA NOVA DESCOBERTA</v>
      </c>
      <c r="C125" s="4" t="str">
        <f>'[1]TCE - ANEXO IV - Preencher'!E134</f>
        <v xml:space="preserve">4.6 - Serviços Médicos, Odontológico e Farmacêutocos </v>
      </c>
      <c r="D125" s="3" t="str">
        <f>'[1]TCE - ANEXO IV - Preencher'!F134</f>
        <v>067.325.134.-94</v>
      </c>
      <c r="E125" s="5" t="str">
        <f>'[1]TCE - ANEXO IV - Preencher'!G134</f>
        <v>KARLA CRISTINA COSTA DE FREITAS</v>
      </c>
      <c r="F125" s="5" t="str">
        <f>'[1]TCE - ANEXO IV - Preencher'!H134</f>
        <v>S</v>
      </c>
      <c r="G125" s="5" t="str">
        <f>'[1]TCE - ANEXO IV - Preencher'!I134</f>
        <v>N</v>
      </c>
      <c r="H125" s="5">
        <f>'[1]TCE - ANEXO IV - Preencher'!J134</f>
        <v>0</v>
      </c>
      <c r="I125" s="6">
        <f>IF('[1]TCE - ANEXO IV - Preencher'!K134="","",'[1]TCE - ANEXO IV - Preencher'!K134)</f>
        <v>44013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38 -  P</v>
      </c>
      <c r="L125" s="7">
        <f>'[1]TCE - ANEXO IV - Preencher'!N134</f>
        <v>1194.6099999999999</v>
      </c>
    </row>
    <row r="126" spans="1:12" s="8" customFormat="1" ht="19.5" customHeight="1">
      <c r="A126" s="3">
        <f>IFERROR(VLOOKUP(B126,'[1]DADOS (OCULTAR)'!$P$3:$R$53,3,0),"")</f>
        <v>9767633000528</v>
      </c>
      <c r="B126" s="4" t="str">
        <f>'[1]TCE - ANEXO IV - Preencher'!C135</f>
        <v>UPA NOVA DESCOBERTA</v>
      </c>
      <c r="C126" s="4" t="str">
        <f>'[1]TCE - ANEXO IV - Preencher'!E135</f>
        <v>5.15 - Serviços Domésticos</v>
      </c>
      <c r="D126" s="3" t="str">
        <f>'[1]TCE - ANEXO IV - Preencher'!F135</f>
        <v>21.035.995/0001-04</v>
      </c>
      <c r="E126" s="5" t="str">
        <f>'[1]TCE - ANEXO IV - Preencher'!G135</f>
        <v>LAVCLIN LAVANDERIA LTDA ME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2450</v>
      </c>
      <c r="I126" s="6">
        <f>IF('[1]TCE - ANEXO IV - Preencher'!K135="","",'[1]TCE - ANEXO IV - Preencher'!K135)</f>
        <v>44013</v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39 -  P</v>
      </c>
      <c r="L126" s="7">
        <f>'[1]TCE - ANEXO IV - Preencher'!N135</f>
        <v>2382.5700000000002</v>
      </c>
    </row>
    <row r="127" spans="1:12" s="8" customFormat="1" ht="19.5" customHeight="1">
      <c r="A127" s="3">
        <f>IFERROR(VLOOKUP(B127,'[1]DADOS (OCULTAR)'!$P$3:$R$53,3,0),"")</f>
        <v>9767633000528</v>
      </c>
      <c r="B127" s="4" t="str">
        <f>'[1]TCE - ANEXO IV - Preencher'!C136</f>
        <v>UPA NOVA DESCOBERTA</v>
      </c>
      <c r="C127" s="4" t="str">
        <f>'[1]TCE - ANEXO IV - Preencher'!E136</f>
        <v>5.10 - Detetização/Tratamento de Resíduos e Afins</v>
      </c>
      <c r="D127" s="3" t="str">
        <f>'[1]TCE - ANEXO IV - Preencher'!F136</f>
        <v>11.863.530/0001-80</v>
      </c>
      <c r="E127" s="5" t="str">
        <f>'[1]TCE - ANEXO IV - Preencher'!G136</f>
        <v xml:space="preserve">BRASCON GESTAO AMBIENTAL LTDA 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44609</v>
      </c>
      <c r="I127" s="6">
        <f>IF('[1]TCE - ANEXO IV - Preencher'!K136="","",'[1]TCE - ANEXO IV - Preencher'!K136)</f>
        <v>44014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40 -  P</v>
      </c>
      <c r="L127" s="7">
        <f>'[1]TCE - ANEXO IV - Preencher'!N136</f>
        <v>3168</v>
      </c>
    </row>
    <row r="128" spans="1:12" s="8" customFormat="1" ht="19.5" customHeight="1">
      <c r="A128" s="3">
        <f>IFERROR(VLOOKUP(B128,'[1]DADOS (OCULTAR)'!$P$3:$R$53,3,0),"")</f>
        <v>9767633000528</v>
      </c>
      <c r="B128" s="4" t="str">
        <f>'[1]TCE - ANEXO IV - Preencher'!C137</f>
        <v>UPA NOVA DESCOBERTA</v>
      </c>
      <c r="C128" s="4" t="str">
        <f>'[1]TCE - ANEXO IV - Preencher'!E137</f>
        <v>5.17 - Manutenção de Software, Certificação Digital e Microfilmagem</v>
      </c>
      <c r="D128" s="3" t="str">
        <f>'[1]TCE - ANEXO IV - Preencher'!F137</f>
        <v xml:space="preserve">10.891.998/0001-15 </v>
      </c>
      <c r="E128" s="5" t="str">
        <f>'[1]TCE - ANEXO IV - Preencher'!G137</f>
        <v xml:space="preserve">ADVERSIT SERVICOS EM INFORMATICA 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319</v>
      </c>
      <c r="I128" s="6">
        <f>IF('[1]TCE - ANEXO IV - Preencher'!K137="","",'[1]TCE - ANEXO IV - Preencher'!K137)</f>
        <v>44013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2610707</v>
      </c>
      <c r="L128" s="7">
        <f>'[1]TCE - ANEXO IV - Preencher'!N137</f>
        <v>1282.5</v>
      </c>
    </row>
    <row r="129" spans="1:12" s="8" customFormat="1" ht="19.5" customHeight="1">
      <c r="A129" s="3">
        <f>IFERROR(VLOOKUP(B129,'[1]DADOS (OCULTAR)'!$P$3:$R$53,3,0),"")</f>
        <v>9767633000528</v>
      </c>
      <c r="B129" s="4" t="str">
        <f>'[1]TCE - ANEXO IV - Preencher'!C138</f>
        <v>UPA NOVA DESCOBERTA</v>
      </c>
      <c r="C129" s="4" t="str">
        <f>'[1]TCE - ANEXO IV - Preencher'!E138</f>
        <v>5.17 - Manutenção de Software, Certificação Digital e Microfilmagem</v>
      </c>
      <c r="D129" s="3" t="str">
        <f>'[1]TCE - ANEXO IV - Preencher'!F138</f>
        <v xml:space="preserve">07.295.266/0001-58 </v>
      </c>
      <c r="E129" s="5" t="str">
        <f>'[1]TCE - ANEXO IV - Preencher'!G138</f>
        <v>MB COMERCIAL LTDA ME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21648</v>
      </c>
      <c r="I129" s="6">
        <f>IF('[1]TCE - ANEXO IV - Preencher'!K138="","",'[1]TCE - ANEXO IV - Preencher'!K138)</f>
        <v>43984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2611606</v>
      </c>
      <c r="L129" s="7">
        <f>'[1]TCE - ANEXO IV - Preencher'!N138</f>
        <v>110</v>
      </c>
    </row>
    <row r="130" spans="1:12" s="8" customFormat="1" ht="19.5" customHeight="1">
      <c r="A130" s="3">
        <f>IFERROR(VLOOKUP(B130,'[1]DADOS (OCULTAR)'!$P$3:$R$53,3,0),"")</f>
        <v>9767633000528</v>
      </c>
      <c r="B130" s="4" t="str">
        <f>'[1]TCE - ANEXO IV - Preencher'!C139</f>
        <v>UPA NOVA DESCOBERTA</v>
      </c>
      <c r="C130" s="4" t="str">
        <f>'[1]TCE - ANEXO IV - Preencher'!E139</f>
        <v>5.17 - Manutenção de Software, Certificação Digital e Microfilmagem</v>
      </c>
      <c r="D130" s="3" t="str">
        <f>'[1]TCE - ANEXO IV - Preencher'!F139</f>
        <v xml:space="preserve">05.633.849/0001-16 </v>
      </c>
      <c r="E130" s="5" t="str">
        <f>'[1]TCE - ANEXO IV - Preencher'!G139</f>
        <v>GCNET SERVICOS DE INFORMATICA LTDA EPP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70338</v>
      </c>
      <c r="I130" s="6">
        <f>IF('[1]TCE - ANEXO IV - Preencher'!K139="","",'[1]TCE - ANEXO IV - Preencher'!K139)</f>
        <v>43990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2611606</v>
      </c>
      <c r="L130" s="7">
        <f>'[1]TCE - ANEXO IV - Preencher'!N139</f>
        <v>730.24</v>
      </c>
    </row>
    <row r="131" spans="1:12" s="8" customFormat="1" ht="19.5" customHeight="1">
      <c r="A131" s="3">
        <f>IFERROR(VLOOKUP(B131,'[1]DADOS (OCULTAR)'!$P$3:$R$53,3,0),"")</f>
        <v>9767633000528</v>
      </c>
      <c r="B131" s="4" t="str">
        <f>'[1]TCE - ANEXO IV - Preencher'!C140</f>
        <v>UPA NOVA DESCOBERTA</v>
      </c>
      <c r="C131" s="4" t="str">
        <f>'[1]TCE - ANEXO IV - Preencher'!E140</f>
        <v>5.17 - Manutenção de Software, Certificação Digital e Microfilmagem</v>
      </c>
      <c r="D131" s="3" t="str">
        <f>'[1]TCE - ANEXO IV - Preencher'!F140</f>
        <v xml:space="preserve">18.630.942/0001-19 </v>
      </c>
      <c r="E131" s="5" t="str">
        <f>'[1]TCE - ANEXO IV - Preencher'!G140</f>
        <v>DPR SERVICOS E COMERCIO DE PRODUTOS DE INFORMATICA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543</v>
      </c>
      <c r="I131" s="6">
        <f>IF('[1]TCE - ANEXO IV - Preencher'!K140="","",'[1]TCE - ANEXO IV - Preencher'!K140)</f>
        <v>44021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2611606</v>
      </c>
      <c r="L131" s="7">
        <f>'[1]TCE - ANEXO IV - Preencher'!N140</f>
        <v>950</v>
      </c>
    </row>
    <row r="132" spans="1:12" s="8" customFormat="1" ht="19.5" customHeight="1">
      <c r="A132" s="3">
        <f>IFERROR(VLOOKUP(B132,'[1]DADOS (OCULTAR)'!$P$3:$R$53,3,0),"")</f>
        <v>9767633000528</v>
      </c>
      <c r="B132" s="4" t="str">
        <f>'[1]TCE - ANEXO IV - Preencher'!C141</f>
        <v>UPA NOVA DESCOBERTA</v>
      </c>
      <c r="C132" s="4" t="str">
        <f>'[1]TCE - ANEXO IV - Preencher'!E141</f>
        <v>5.17 - Manutenção de Software, Certificação Digital e Microfilmagem</v>
      </c>
      <c r="D132" s="3" t="str">
        <f>'[1]TCE - ANEXO IV - Preencher'!F141</f>
        <v xml:space="preserve">16.783.034/0001-30 </v>
      </c>
      <c r="E132" s="5" t="str">
        <f>'[1]TCE - ANEXO IV - Preencher'!G141</f>
        <v xml:space="preserve">SINTESE LICENCIAMENTO DE PROGRAMAS 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10683</v>
      </c>
      <c r="I132" s="6">
        <f>IF('[1]TCE - ANEXO IV - Preencher'!K141="","",'[1]TCE - ANEXO IV - Preencher'!K141)</f>
        <v>44019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752.23</v>
      </c>
    </row>
    <row r="133" spans="1:12" s="8" customFormat="1" ht="19.5" customHeight="1">
      <c r="A133" s="3">
        <f>IFERROR(VLOOKUP(B133,'[1]DADOS (OCULTAR)'!$P$3:$R$53,3,0),"")</f>
        <v>9767633000528</v>
      </c>
      <c r="B133" s="4" t="str">
        <f>'[1]TCE - ANEXO IV - Preencher'!C142</f>
        <v>UPA NOVA DESCOBERTA</v>
      </c>
      <c r="C133" s="4" t="str">
        <f>'[1]TCE - ANEXO IV - Preencher'!E142</f>
        <v>5.17 - Manutenção de Software, Certificação Digital e Microfilmagem</v>
      </c>
      <c r="D133" s="3" t="str">
        <f>'[1]TCE - ANEXO IV - Preencher'!F142</f>
        <v>92306257/0007-80</v>
      </c>
      <c r="E133" s="5" t="str">
        <f>'[1]TCE - ANEXO IV - Preencher'!G142</f>
        <v xml:space="preserve">MV INFORMATICA NORDESTE LTDA 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12274</v>
      </c>
      <c r="I133" s="6">
        <f>IF('[1]TCE - ANEXO IV - Preencher'!K142="","",'[1]TCE - ANEXO IV - Preencher'!K142)</f>
        <v>44015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11135.02</v>
      </c>
    </row>
    <row r="134" spans="1:12" s="8" customFormat="1" ht="19.5" customHeight="1">
      <c r="A134" s="3">
        <f>IFERROR(VLOOKUP(B134,'[1]DADOS (OCULTAR)'!$P$3:$R$53,3,0),"")</f>
        <v>9767633000528</v>
      </c>
      <c r="B134" s="4" t="str">
        <f>'[1]TCE - ANEXO IV - Preencher'!C143</f>
        <v>UPA NOVA DESCOBERTA</v>
      </c>
      <c r="C134" s="4" t="str">
        <f>'[1]TCE - ANEXO IV - Preencher'!E143</f>
        <v>5.22 - Vigilância Ostensiva / Monitorada</v>
      </c>
      <c r="D134" s="3" t="str">
        <f>'[1]TCE - ANEXO IV - Preencher'!F143</f>
        <v>09.863.853/0001-21</v>
      </c>
      <c r="E134" s="5" t="str">
        <f>'[1]TCE - ANEXO IV - Preencher'!G143</f>
        <v xml:space="preserve">SOSSERVI SOCIEDADE DE SERVIÇOS GERAIS LTDA 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49684</v>
      </c>
      <c r="I134" s="6">
        <f>IF('[1]TCE - ANEXO IV - Preencher'!K143="","",'[1]TCE - ANEXO IV - Preencher'!K143)</f>
        <v>43987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2609600</v>
      </c>
      <c r="L134" s="7">
        <f>'[1]TCE - ANEXO IV - Preencher'!N143</f>
        <v>29552.38</v>
      </c>
    </row>
    <row r="135" spans="1:12" s="8" customFormat="1" ht="19.5" customHeight="1">
      <c r="A135" s="3">
        <f>IFERROR(VLOOKUP(B135,'[1]DADOS (OCULTAR)'!$P$3:$R$53,3,0),"")</f>
        <v>9767633000528</v>
      </c>
      <c r="B135" s="4" t="str">
        <f>'[1]TCE - ANEXO IV - Preencher'!C144</f>
        <v>UPA NOVA DESCOBERTA</v>
      </c>
      <c r="C135" s="4" t="str">
        <f>'[1]TCE - ANEXO IV - Preencher'!E144</f>
        <v>5.2 - Serviços Técnicos Profissionais</v>
      </c>
      <c r="D135" s="3" t="str">
        <f>'[1]TCE - ANEXO IV - Preencher'!F144</f>
        <v xml:space="preserve">08.654.123/0001-58 </v>
      </c>
      <c r="E135" s="5" t="str">
        <f>'[1]TCE - ANEXO IV - Preencher'!G144</f>
        <v xml:space="preserve">AUDISA AUDITORES ASSOCIADOS 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5603</v>
      </c>
      <c r="I135" s="6">
        <f>IF('[1]TCE - ANEXO IV - Preencher'!K144="","",'[1]TCE - ANEXO IV - Preencher'!K144)</f>
        <v>43983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3505708</v>
      </c>
      <c r="L135" s="7">
        <f>'[1]TCE - ANEXO IV - Preencher'!N144</f>
        <v>758</v>
      </c>
    </row>
    <row r="136" spans="1:12" s="8" customFormat="1" ht="19.5" customHeight="1">
      <c r="A136" s="3">
        <f>IFERROR(VLOOKUP(B136,'[1]DADOS (OCULTAR)'!$P$3:$R$53,3,0),"")</f>
        <v>9767633000528</v>
      </c>
      <c r="B136" s="4" t="str">
        <f>'[1]TCE - ANEXO IV - Preencher'!C145</f>
        <v>UPA NOVA DESCOBERTA</v>
      </c>
      <c r="C136" s="4" t="str">
        <f>'[1]TCE - ANEXO IV - Preencher'!E145</f>
        <v>5.2 - Serviços Técnicos Profissionais</v>
      </c>
      <c r="D136" s="3" t="str">
        <f>'[1]TCE - ANEXO IV - Preencher'!F145</f>
        <v xml:space="preserve">14.350.619/0001-30 </v>
      </c>
      <c r="E136" s="5" t="str">
        <f>'[1]TCE - ANEXO IV - Preencher'!G145</f>
        <v>DJAIR FARIAS E ADVOGADOS ASSOCIADOS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259</v>
      </c>
      <c r="I136" s="6">
        <f>IF('[1]TCE - ANEXO IV - Preencher'!K145="","",'[1]TCE - ANEXO IV - Preencher'!K145)</f>
        <v>44015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3135</v>
      </c>
    </row>
    <row r="137" spans="1:12" s="8" customFormat="1" ht="19.5" customHeight="1">
      <c r="A137" s="3">
        <f>IFERROR(VLOOKUP(B137,'[1]DADOS (OCULTAR)'!$P$3:$R$53,3,0),"")</f>
        <v>9767633000528</v>
      </c>
      <c r="B137" s="4" t="str">
        <f>'[1]TCE - ANEXO IV - Preencher'!C146</f>
        <v>UPA NOVA DESCOBERTA</v>
      </c>
      <c r="C137" s="4" t="str">
        <f>'[1]TCE - ANEXO IV - Preencher'!E146</f>
        <v>5.2 - Serviços Técnicos Profissionais</v>
      </c>
      <c r="D137" s="3" t="str">
        <f>'[1]TCE - ANEXO IV - Preencher'!F146</f>
        <v xml:space="preserve">35.466.416/0001-84 </v>
      </c>
      <c r="E137" s="5" t="str">
        <f>'[1]TCE - ANEXO IV - Preencher'!G146</f>
        <v xml:space="preserve">MF GONCALVES SEABRA ASSESSORIA DE COMUNICACAO 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1318</v>
      </c>
      <c r="I137" s="6">
        <f>IF('[1]TCE - ANEXO IV - Preencher'!K146="","",'[1]TCE - ANEXO IV - Preencher'!K146)</f>
        <v>44027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1750</v>
      </c>
    </row>
    <row r="138" spans="1:12" s="8" customFormat="1" ht="19.5" customHeight="1">
      <c r="A138" s="3">
        <f>IFERROR(VLOOKUP(B138,'[1]DADOS (OCULTAR)'!$P$3:$R$53,3,0),"")</f>
        <v>9767633000528</v>
      </c>
      <c r="B138" s="4" t="str">
        <f>'[1]TCE - ANEXO IV - Preencher'!C147</f>
        <v>UPA NOVA DESCOBERTA</v>
      </c>
      <c r="C138" s="4" t="str">
        <f>'[1]TCE - ANEXO IV - Preencher'!E147</f>
        <v>5.10 - Detetização/Tratamento de Resíduos e Afins</v>
      </c>
      <c r="D138" s="3" t="str">
        <f>'[1]TCE - ANEXO IV - Preencher'!F147</f>
        <v>10.858.157.0001-06</v>
      </c>
      <c r="E138" s="5" t="str">
        <f>'[1]TCE - ANEXO IV - Preencher'!G147</f>
        <v>FGNES CIA LTDA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323252</v>
      </c>
      <c r="I138" s="6">
        <f>IF('[1]TCE - ANEXO IV - Preencher'!K147="","",'[1]TCE - ANEXO IV - Preencher'!K147)</f>
        <v>44013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488.86</v>
      </c>
    </row>
    <row r="139" spans="1:12" s="8" customFormat="1" ht="19.5" customHeight="1">
      <c r="A139" s="3">
        <f>IFERROR(VLOOKUP(B139,'[1]DADOS (OCULTAR)'!$P$3:$R$53,3,0),"")</f>
        <v>9767633000528</v>
      </c>
      <c r="B139" s="4" t="str">
        <f>'[1]TCE - ANEXO IV - Preencher'!C148</f>
        <v>UPA NOVA DESCOBERTA</v>
      </c>
      <c r="C139" s="4" t="str">
        <f>'[1]TCE - ANEXO IV - Preencher'!E148</f>
        <v>5.23 - Limpeza e Conservação</v>
      </c>
      <c r="D139" s="3" t="str">
        <f>'[1]TCE - ANEXO IV - Preencher'!F148</f>
        <v>09.863.853/0001-21</v>
      </c>
      <c r="E139" s="5" t="str">
        <f>'[1]TCE - ANEXO IV - Preencher'!G148</f>
        <v xml:space="preserve">SOSSERVI SOCIEDADE DE SERVIÇOS GERAIS LTDA 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49685</v>
      </c>
      <c r="I139" s="6">
        <f>IF('[1]TCE - ANEXO IV - Preencher'!K148="","",'[1]TCE - ANEXO IV - Preencher'!K148)</f>
        <v>43987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2609600</v>
      </c>
      <c r="L139" s="7">
        <f>'[1]TCE - ANEXO IV - Preencher'!N148</f>
        <v>45996.51</v>
      </c>
    </row>
    <row r="140" spans="1:12" s="8" customFormat="1" ht="19.5" customHeight="1">
      <c r="A140" s="3">
        <f>IFERROR(VLOOKUP(B140,'[1]DADOS (OCULTAR)'!$P$3:$R$53,3,0),"")</f>
        <v>9767633000528</v>
      </c>
      <c r="B140" s="4" t="str">
        <f>'[1]TCE - ANEXO IV - Preencher'!C149</f>
        <v>UPA NOVA DESCOBERTA</v>
      </c>
      <c r="C140" s="4" t="str">
        <f>'[1]TCE - ANEXO IV - Preencher'!E149</f>
        <v>5.23 - Limpeza e Conservação</v>
      </c>
      <c r="D140" s="3" t="str">
        <f>'[1]TCE - ANEXO IV - Preencher'!F149</f>
        <v>09.863.853/0001-21</v>
      </c>
      <c r="E140" s="5" t="str">
        <f>'[1]TCE - ANEXO IV - Preencher'!G149</f>
        <v xml:space="preserve">SOSSERVI SOCIEDADE DE SERVIÇOS GERAIS LTDA 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49686</v>
      </c>
      <c r="I140" s="6">
        <f>IF('[1]TCE - ANEXO IV - Preencher'!K149="","",'[1]TCE - ANEXO IV - Preencher'!K149)</f>
        <v>43987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2609600</v>
      </c>
      <c r="L140" s="7">
        <f>'[1]TCE - ANEXO IV - Preencher'!N149</f>
        <v>689.79</v>
      </c>
    </row>
    <row r="141" spans="1:12" s="8" customFormat="1" ht="19.5" customHeight="1">
      <c r="A141" s="3">
        <f>IFERROR(VLOOKUP(B141,'[1]DADOS (OCULTAR)'!$P$3:$R$53,3,0),"")</f>
        <v>9767633000528</v>
      </c>
      <c r="B141" s="4" t="str">
        <f>'[1]TCE - ANEXO IV - Preencher'!C150</f>
        <v>UPA NOVA DESCOBERTA</v>
      </c>
      <c r="C141" s="4" t="str">
        <f>'[1]TCE - ANEXO IV - Preencher'!E150</f>
        <v>5.99 - Outros Serviços de Terceiros Pessoa Jurídica</v>
      </c>
      <c r="D141" s="3" t="str">
        <f>'[1]TCE - ANEXO IV - Preencher'!F150</f>
        <v xml:space="preserve">09.767.633/0001-02 </v>
      </c>
      <c r="E141" s="5" t="str">
        <f>'[1]TCE - ANEXO IV - Preencher'!G150</f>
        <v xml:space="preserve">FUNDAÇÃO MANOEL DA SILVA ALMEIDA 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27416</v>
      </c>
      <c r="I141" s="6">
        <f>IF('[1]TCE - ANEXO IV - Preencher'!K150="","",'[1]TCE - ANEXO IV - Preencher'!K150)</f>
        <v>44018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2611606</v>
      </c>
      <c r="L141" s="7">
        <f>'[1]TCE - ANEXO IV - Preencher'!N150</f>
        <v>3350</v>
      </c>
    </row>
    <row r="142" spans="1:12" s="8" customFormat="1" ht="19.5" customHeight="1">
      <c r="A142" s="3">
        <f>IFERROR(VLOOKUP(B142,'[1]DADOS (OCULTAR)'!$P$3:$R$53,3,0),"")</f>
        <v>9767633000528</v>
      </c>
      <c r="B142" s="4" t="str">
        <f>'[1]TCE - ANEXO IV - Preencher'!C151</f>
        <v>UPA NOVA DESCOBERTA</v>
      </c>
      <c r="C142" s="4" t="str">
        <f>'[1]TCE - ANEXO IV - Preencher'!E151</f>
        <v>5.99 - Outros Serviços de Terceiros Pessoa Jurídica</v>
      </c>
      <c r="D142" s="3" t="str">
        <f>'[1]TCE - ANEXO IV - Preencher'!F151</f>
        <v xml:space="preserve">02.668.797/0001-25 </v>
      </c>
      <c r="E142" s="5" t="str">
        <f>'[1]TCE - ANEXO IV - Preencher'!G151</f>
        <v>BRASIL GESTAO DE DADOS INFORMACOES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2606</v>
      </c>
      <c r="I142" s="6">
        <f>IF('[1]TCE - ANEXO IV - Preencher'!K151="","",'[1]TCE - ANEXO IV - Preencher'!K151)</f>
        <v>44013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1662.5</v>
      </c>
    </row>
    <row r="143" spans="1:12" s="8" customFormat="1" ht="19.5" customHeight="1">
      <c r="A143" s="3">
        <f>IFERROR(VLOOKUP(B143,'[1]DADOS (OCULTAR)'!$P$3:$R$53,3,0),"")</f>
        <v>9767633000528</v>
      </c>
      <c r="B143" s="4" t="str">
        <f>'[1]TCE - ANEXO IV - Preencher'!C152</f>
        <v>UPA NOVA DESCOBERTA</v>
      </c>
      <c r="C143" s="4" t="str">
        <f>'[1]TCE - ANEXO IV - Preencher'!E152</f>
        <v>5.99 - Outros Serviços de Terceiros Pessoa Jurídica</v>
      </c>
      <c r="D143" s="3" t="str">
        <f>'[1]TCE - ANEXO IV - Preencher'!F152</f>
        <v xml:space="preserve">24.380.578/0020-41 </v>
      </c>
      <c r="E143" s="5" t="str">
        <f>'[1]TCE - ANEXO IV - Preencher'!G152</f>
        <v>WHITE MARTINS GASES INDUSTRIAIS NE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9447</v>
      </c>
      <c r="I143" s="6">
        <f>IF('[1]TCE - ANEXO IV - Preencher'!K152="","",'[1]TCE - ANEXO IV - Preencher'!K152)</f>
        <v>43987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2607901</v>
      </c>
      <c r="L143" s="7">
        <f>'[1]TCE - ANEXO IV - Preencher'!N152</f>
        <v>692.77</v>
      </c>
    </row>
    <row r="144" spans="1:12" s="8" customFormat="1" ht="19.5" customHeight="1">
      <c r="A144" s="3">
        <f>IFERROR(VLOOKUP(B144,'[1]DADOS (OCULTAR)'!$P$3:$R$53,3,0),"")</f>
        <v>9767633000528</v>
      </c>
      <c r="B144" s="4" t="str">
        <f>'[1]TCE - ANEXO IV - Preencher'!C153</f>
        <v>UPA NOVA DESCOBERTA</v>
      </c>
      <c r="C144" s="4" t="str">
        <f>'[1]TCE - ANEXO IV - Preencher'!E153</f>
        <v>5.99 - Outros Serviços de Terceiros Pessoa Jurídica</v>
      </c>
      <c r="D144" s="3" t="str">
        <f>'[1]TCE - ANEXO IV - Preencher'!F153</f>
        <v xml:space="preserve">09.025.768/0001-94 </v>
      </c>
      <c r="E144" s="5" t="str">
        <f>'[1]TCE - ANEXO IV - Preencher'!G153</f>
        <v xml:space="preserve">SEMOPE SERVICO ESPECIALIZADO EM MEDICINA 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3498</v>
      </c>
      <c r="I144" s="6">
        <f>IF('[1]TCE - ANEXO IV - Preencher'!K153="","",'[1]TCE - ANEXO IV - Preencher'!K153)</f>
        <v>44014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2611606</v>
      </c>
      <c r="L144" s="7">
        <f>'[1]TCE - ANEXO IV - Preencher'!N153</f>
        <v>3498</v>
      </c>
    </row>
    <row r="145" spans="1:12" s="8" customFormat="1" ht="19.5" customHeight="1">
      <c r="A145" s="3">
        <f>IFERROR(VLOOKUP(B145,'[1]DADOS (OCULTAR)'!$P$3:$R$53,3,0),"")</f>
        <v>9767633000528</v>
      </c>
      <c r="B145" s="4" t="str">
        <f>'[1]TCE - ANEXO IV - Preencher'!C154</f>
        <v>UPA NOVA DESCOBERTA</v>
      </c>
      <c r="C145" s="4" t="str">
        <f>'[1]TCE - ANEXO IV - Preencher'!E154</f>
        <v>5.99 - Outros Serviços de Terceiros Pessoa Jurídica</v>
      </c>
      <c r="D145" s="3" t="str">
        <f>'[1]TCE - ANEXO IV - Preencher'!F154</f>
        <v>10.998.292/0001-57</v>
      </c>
      <c r="E145" s="5" t="str">
        <f>'[1]TCE - ANEXO IV - Preencher'!G154</f>
        <v xml:space="preserve">CIEE </v>
      </c>
      <c r="F145" s="5" t="str">
        <f>'[1]TCE - ANEXO IV - Preencher'!H154</f>
        <v>S</v>
      </c>
      <c r="G145" s="5" t="str">
        <f>'[1]TCE - ANEXO IV - Preencher'!I154</f>
        <v>S</v>
      </c>
      <c r="H145" s="5">
        <f>'[1]TCE - ANEXO IV - Preencher'!J154</f>
        <v>0</v>
      </c>
      <c r="I145" s="6">
        <f>IF('[1]TCE - ANEXO IV - Preencher'!K154="","",'[1]TCE - ANEXO IV - Preencher'!K154)</f>
        <v>44027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2611606</v>
      </c>
      <c r="L145" s="7">
        <f>'[1]TCE - ANEXO IV - Preencher'!N154</f>
        <v>750</v>
      </c>
    </row>
    <row r="146" spans="1:12" s="8" customFormat="1" ht="19.5" customHeight="1">
      <c r="A146" s="3">
        <f>IFERROR(VLOOKUP(B146,'[1]DADOS (OCULTAR)'!$P$3:$R$53,3,0),"")</f>
        <v>9767633000528</v>
      </c>
      <c r="B146" s="4" t="str">
        <f>'[1]TCE - ANEXO IV - Preencher'!C155</f>
        <v>UPA NOVA DESCOBERTA</v>
      </c>
      <c r="C146" s="4" t="str">
        <f>'[1]TCE - ANEXO IV - Preencher'!E155</f>
        <v>5.99 - Outros Serviços de Terceiros Pessoa Jurídica</v>
      </c>
      <c r="D146" s="3">
        <f>'[1]TCE - ANEXO IV - Preencher'!F155</f>
        <v>15839815000136</v>
      </c>
      <c r="E146" s="5" t="str">
        <f>'[1]TCE - ANEXO IV - Preencher'!G155</f>
        <v xml:space="preserve">SANDRO MULTSERVIÇOS 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382</v>
      </c>
      <c r="I146" s="6">
        <f>IF('[1]TCE - ANEXO IV - Preencher'!K155="","",'[1]TCE - ANEXO IV - Preencher'!K155)</f>
        <v>44012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522</v>
      </c>
    </row>
    <row r="147" spans="1:12" s="8" customFormat="1" ht="19.5" customHeight="1">
      <c r="A147" s="3">
        <f>IFERROR(VLOOKUP(B147,'[1]DADOS (OCULTAR)'!$P$3:$R$53,3,0),"")</f>
        <v>9767633000528</v>
      </c>
      <c r="B147" s="4" t="str">
        <f>'[1]TCE - ANEXO IV - Preencher'!C156</f>
        <v>UPA NOVA DESCOBERTA</v>
      </c>
      <c r="C147" s="4" t="str">
        <f>'[1]TCE - ANEXO IV - Preencher'!E156</f>
        <v>4.1 - Serviços Técnicos Profissionais</v>
      </c>
      <c r="D147" s="3" t="str">
        <f>'[1]TCE - ANEXO IV - Preencher'!F156</f>
        <v>070.562.524-94</v>
      </c>
      <c r="E147" s="5" t="str">
        <f>'[1]TCE - ANEXO IV - Preencher'!G156</f>
        <v xml:space="preserve">TAMYRES FERNANDA ALVES CHALEGRE 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13</v>
      </c>
      <c r="I147" s="6">
        <f>IF('[1]TCE - ANEXO IV - Preencher'!K156="","",'[1]TCE - ANEXO IV - Preencher'!K156)</f>
        <v>44000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2611606</v>
      </c>
      <c r="L147" s="7">
        <f>'[1]TCE - ANEXO IV - Preencher'!N156</f>
        <v>1090</v>
      </c>
    </row>
    <row r="148" spans="1:12" s="8" customFormat="1" ht="19.5" customHeight="1">
      <c r="A148" s="3">
        <f>IFERROR(VLOOKUP(B148,'[1]DADOS (OCULTAR)'!$P$3:$R$53,3,0),"")</f>
        <v>9767633000528</v>
      </c>
      <c r="B148" s="4" t="str">
        <f>'[1]TCE - ANEXO IV - Preencher'!C157</f>
        <v>UPA NOVA DESCOBERTA</v>
      </c>
      <c r="C148" s="4" t="str">
        <f>'[1]TCE - ANEXO IV - Preencher'!E157</f>
        <v>4.7 - Apoio Administrativo, Técnico e Operacional</v>
      </c>
      <c r="D148" s="3" t="str">
        <f>'[1]TCE - ANEXO IV - Preencher'!F157</f>
        <v>042.285.654-17</v>
      </c>
      <c r="E148" s="5" t="str">
        <f>'[1]TCE - ANEXO IV - Preencher'!G157</f>
        <v xml:space="preserve">DIKSON FABIO BEZERRA DE SOUZA </v>
      </c>
      <c r="F148" s="5" t="str">
        <f>'[1]TCE - ANEXO IV - Preencher'!H157</f>
        <v>S</v>
      </c>
      <c r="G148" s="5" t="str">
        <f>'[1]TCE - ANEXO IV - Preencher'!I157</f>
        <v>N</v>
      </c>
      <c r="H148" s="5">
        <f>'[1]TCE - ANEXO IV - Preencher'!J157</f>
        <v>0</v>
      </c>
      <c r="I148" s="6">
        <f>IF('[1]TCE - ANEXO IV - Preencher'!K157="","",'[1]TCE - ANEXO IV - Preencher'!K157)</f>
        <v>44013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2611606</v>
      </c>
      <c r="L148" s="7">
        <f>'[1]TCE - ANEXO IV - Preencher'!N157</f>
        <v>1058.1199999999999</v>
      </c>
    </row>
    <row r="149" spans="1:12" s="8" customFormat="1" ht="19.5" customHeight="1">
      <c r="A149" s="3">
        <f>IFERROR(VLOOKUP(B149,'[1]DADOS (OCULTAR)'!$P$3:$R$53,3,0),"")</f>
        <v>9767633000528</v>
      </c>
      <c r="B149" s="4" t="str">
        <f>'[1]TCE - ANEXO IV - Preencher'!C158</f>
        <v>UPA NOVA DESCOBERTA</v>
      </c>
      <c r="C149" s="4" t="str">
        <f>'[1]TCE - ANEXO IV - Preencher'!E158</f>
        <v>5.5 - Reparo e Manutenção de Máquinas e Equipamentos</v>
      </c>
      <c r="D149" s="3" t="str">
        <f>'[1]TCE - ANEXO IV - Preencher'!F158</f>
        <v>07.146.768/0001-17</v>
      </c>
      <c r="E149" s="5" t="str">
        <f>'[1]TCE - ANEXO IV - Preencher'!G158</f>
        <v xml:space="preserve">SERV IMAGEM NORDESTE ASSISTE TECNICA TECNICA LTDA 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3486</v>
      </c>
      <c r="I149" s="6">
        <f>IF('[1]TCE - ANEXO IV - Preencher'!K158="","",'[1]TCE - ANEXO IV - Preencher'!K158)</f>
        <v>44018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2607901</v>
      </c>
      <c r="L149" s="7">
        <f>'[1]TCE - ANEXO IV - Preencher'!N158</f>
        <v>2405</v>
      </c>
    </row>
    <row r="150" spans="1:12" s="8" customFormat="1" ht="19.5" customHeight="1">
      <c r="A150" s="3">
        <f>IFERROR(VLOOKUP(B150,'[1]DADOS (OCULTAR)'!$P$3:$R$53,3,0),"")</f>
        <v>9767633000528</v>
      </c>
      <c r="B150" s="4" t="str">
        <f>'[1]TCE - ANEXO IV - Preencher'!C159</f>
        <v>UPA NOVA DESCOBERTA</v>
      </c>
      <c r="C150" s="4" t="str">
        <f>'[1]TCE - ANEXO IV - Preencher'!E159</f>
        <v>5.5 - Reparo e Manutenção de Máquinas e Equipamentos</v>
      </c>
      <c r="D150" s="3" t="str">
        <f>'[1]TCE - ANEXO IV - Preencher'!F159</f>
        <v>01.141.4680001-69</v>
      </c>
      <c r="E150" s="5" t="str">
        <f>'[1]TCE - ANEXO IV - Preencher'!G159</f>
        <v xml:space="preserve">MEDCALL COMERCIO E SERVIÇOS DE EQUIPAMENTOS 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2041</v>
      </c>
      <c r="I150" s="6">
        <f>IF('[1]TCE - ANEXO IV - Preencher'!K159="","",'[1]TCE - ANEXO IV - Preencher'!K159)</f>
        <v>44012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653.72</v>
      </c>
    </row>
    <row r="151" spans="1:12" s="8" customFormat="1" ht="19.5" customHeight="1">
      <c r="A151" s="3">
        <f>IFERROR(VLOOKUP(B151,'[1]DADOS (OCULTAR)'!$P$3:$R$53,3,0),"")</f>
        <v>9767633000528</v>
      </c>
      <c r="B151" s="4" t="str">
        <f>'[1]TCE - ANEXO IV - Preencher'!C160</f>
        <v>UPA NOVA DESCOBERTA</v>
      </c>
      <c r="C151" s="4" t="str">
        <f>'[1]TCE - ANEXO IV - Preencher'!E160</f>
        <v>5.5 - Reparo e Manutenção de Máquinas e Equipamentos</v>
      </c>
      <c r="D151" s="3" t="str">
        <f>'[1]TCE - ANEXO IV - Preencher'!F160</f>
        <v>06.907.719/000-97</v>
      </c>
      <c r="E151" s="5" t="str">
        <f>'[1]TCE - ANEXO IV - Preencher'!G160</f>
        <v xml:space="preserve">FAG DE OLIVEIRA LTDA 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305</v>
      </c>
      <c r="I151" s="6">
        <f>IF('[1]TCE - ANEXO IV - Preencher'!K160="","",'[1]TCE - ANEXO IV - Preencher'!K160)</f>
        <v>44019</v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2607901</v>
      </c>
      <c r="L151" s="7">
        <f>'[1]TCE - ANEXO IV - Preencher'!N160</f>
        <v>4597.53</v>
      </c>
    </row>
    <row r="152" spans="1:12" s="8" customFormat="1" ht="19.5" customHeight="1">
      <c r="A152" s="3">
        <f>IFERROR(VLOOKUP(B152,'[1]DADOS (OCULTAR)'!$P$3:$R$53,3,0),"")</f>
        <v>9767633000528</v>
      </c>
      <c r="B152" s="4" t="str">
        <f>'[1]TCE - ANEXO IV - Preencher'!C161</f>
        <v>UPA NOVA DESCOBERTA</v>
      </c>
      <c r="C152" s="4" t="str">
        <f>'[1]TCE - ANEXO IV - Preencher'!E161</f>
        <v>5.4 - Reparo e Manutenção de Bens Imóveis</v>
      </c>
      <c r="D152" s="3" t="str">
        <f>'[1]TCE - ANEXO IV - Preencher'!F161</f>
        <v>13.259.653/0001-31</v>
      </c>
      <c r="E152" s="5" t="str">
        <f>'[1]TCE - ANEXO IV - Preencher'!G161</f>
        <v xml:space="preserve">POWER INSTALAÇÃO E MANUTENÇÃO DE ELEVADORES LTDA-ME 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1355</v>
      </c>
      <c r="I152" s="6">
        <f>IF('[1]TCE - ANEXO IV - Preencher'!K161="","",'[1]TCE - ANEXO IV - Preencher'!K161)</f>
        <v>44021</v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2611606</v>
      </c>
      <c r="L152" s="7">
        <f>'[1]TCE - ANEXO IV - Preencher'!N161</f>
        <v>300</v>
      </c>
    </row>
    <row r="153" spans="1:12" s="8" customFormat="1" ht="19.5" customHeight="1">
      <c r="A153" s="3">
        <f>IFERROR(VLOOKUP(B153,'[1]DADOS (OCULTAR)'!$P$3:$R$53,3,0),"")</f>
        <v>9767633000528</v>
      </c>
      <c r="B153" s="4" t="str">
        <f>'[1]TCE - ANEXO IV - Preencher'!C162</f>
        <v>UPA NOVA DESCOBERTA</v>
      </c>
      <c r="C153" s="4" t="str">
        <f>'[1]TCE - ANEXO IV - Preencher'!E162</f>
        <v>5.4 - Reparo e Manutenção de Bens Imóveis</v>
      </c>
      <c r="D153" s="3" t="str">
        <f>'[1]TCE - ANEXO IV - Preencher'!F162</f>
        <v>303783590001-68</v>
      </c>
      <c r="E153" s="5" t="str">
        <f>'[1]TCE - ANEXO IV - Preencher'!G162</f>
        <v xml:space="preserve">NJS MANUTENÇÃO E SERVIÇOS EM REFRIGERAÇÃO LTDA 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209</v>
      </c>
      <c r="I153" s="6">
        <f>IF('[1]TCE - ANEXO IV - Preencher'!K162="","",'[1]TCE - ANEXO IV - Preencher'!K162)</f>
        <v>44008</v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2611606</v>
      </c>
      <c r="L153" s="7">
        <f>'[1]TCE - ANEXO IV - Preencher'!N162</f>
        <v>3250</v>
      </c>
    </row>
    <row r="154" spans="1:12" s="8" customFormat="1" ht="19.5" customHeight="1">
      <c r="A154" s="3">
        <f>IFERROR(VLOOKUP(B154,'[1]DADOS (OCULTAR)'!$P$3:$R$53,3,0),"")</f>
        <v>9767633000528</v>
      </c>
      <c r="B154" s="4" t="str">
        <f>'[1]TCE - ANEXO IV - Preencher'!C163</f>
        <v>UPA NOVA DESCOBERTA</v>
      </c>
      <c r="C154" s="4" t="str">
        <f>'[1]TCE - ANEXO IV - Preencher'!E163</f>
        <v>5.4 - Reparo e Manutenção de Bens Imóveis</v>
      </c>
      <c r="D154" s="3" t="str">
        <f>'[1]TCE - ANEXO IV - Preencher'!F163</f>
        <v>40893042/0001-13</v>
      </c>
      <c r="E154" s="5" t="str">
        <f>'[1]TCE - ANEXO IV - Preencher'!G163</f>
        <v xml:space="preserve">GERASTEP GERADORES ASSISTENCIA TECNICA E PECAS LTDA 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412</v>
      </c>
      <c r="I154" s="6">
        <f>IF('[1]TCE - ANEXO IV - Preencher'!K163="","",'[1]TCE - ANEXO IV - Preencher'!K163)</f>
        <v>43997</v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2611606</v>
      </c>
      <c r="L154" s="7">
        <f>'[1]TCE - ANEXO IV - Preencher'!N163</f>
        <v>300</v>
      </c>
    </row>
    <row r="155" spans="1:12" s="8" customFormat="1" ht="19.5" customHeight="1">
      <c r="A155" s="3">
        <f>IFERROR(VLOOKUP(B155,'[1]DADOS (OCULTAR)'!$P$3:$R$53,3,0),"")</f>
        <v>9767633000528</v>
      </c>
      <c r="B155" s="4" t="str">
        <f>'[1]TCE - ANEXO IV - Preencher'!C164</f>
        <v>UPA NOVA DESCOBERTA</v>
      </c>
      <c r="C155" s="4" t="str">
        <f>'[1]TCE - ANEXO IV - Preencher'!E164</f>
        <v>5.4 - Reparo e Manutenção de Bens Imóveis</v>
      </c>
      <c r="D155" s="3" t="str">
        <f>'[1]TCE - ANEXO IV - Preencher'!F164</f>
        <v>17748124/0001-52</v>
      </c>
      <c r="E155" s="5" t="str">
        <f>'[1]TCE - ANEXO IV - Preencher'!G164</f>
        <v xml:space="preserve">PAULO VIDROS 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0211</v>
      </c>
      <c r="I155" s="6">
        <f>IF('[1]TCE - ANEXO IV - Preencher'!K164="","",'[1]TCE - ANEXO IV - Preencher'!K164)</f>
        <v>44022</v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2611606</v>
      </c>
      <c r="L155" s="7">
        <f>'[1]TCE - ANEXO IV - Preencher'!N164</f>
        <v>950</v>
      </c>
    </row>
    <row r="156" spans="1:12" s="8" customFormat="1" ht="19.5" customHeight="1">
      <c r="A156" s="3">
        <f>IFERROR(VLOOKUP(B156,'[1]DADOS (OCULTAR)'!$P$3:$R$53,3,0),"")</f>
        <v>9767633000528</v>
      </c>
      <c r="B156" s="4" t="str">
        <f>'[1]TCE - ANEXO IV - Preencher'!C165</f>
        <v>UPA NOVA DESCOBERTA</v>
      </c>
      <c r="C156" s="4" t="str">
        <f>'[1]TCE - ANEXO IV - Preencher'!E165</f>
        <v>5.4 - Reparo e Manutenção de Bens Imóveis</v>
      </c>
      <c r="D156" s="3" t="str">
        <f>'[1]TCE - ANEXO IV - Preencher'!F165</f>
        <v>35.474.980/0001-49</v>
      </c>
      <c r="E156" s="5" t="str">
        <f>'[1]TCE - ANEXO IV - Preencher'!G165</f>
        <v xml:space="preserve">LIMPESERVICE LTDA 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2723</v>
      </c>
      <c r="I156" s="6">
        <f>IF('[1]TCE - ANEXO IV - Preencher'!K165="","",'[1]TCE - ANEXO IV - Preencher'!K165)</f>
        <v>44012</v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>2611606</v>
      </c>
      <c r="L156" s="7">
        <f>'[1]TCE - ANEXO IV - Preencher'!N165</f>
        <v>790</v>
      </c>
    </row>
    <row r="157" spans="1:12" s="8" customFormat="1" ht="19.5" customHeight="1">
      <c r="A157" s="3">
        <f>IFERROR(VLOOKUP(B157,'[1]DADOS (OCULTAR)'!$P$3:$R$53,3,0),"")</f>
        <v>9767633000528</v>
      </c>
      <c r="B157" s="4" t="str">
        <f>'[1]TCE - ANEXO IV - Preencher'!C166</f>
        <v>UPA NOVA DESCOBERTA</v>
      </c>
      <c r="C157" s="4" t="str">
        <f>'[1]TCE - ANEXO IV - Preencher'!E166</f>
        <v xml:space="preserve">5.21 - Seguros em geral </v>
      </c>
      <c r="D157" s="3">
        <f>'[1]TCE - ANEXO IV - Preencher'!F166</f>
        <v>61573796000166</v>
      </c>
      <c r="E157" s="5" t="str">
        <f>'[1]TCE - ANEXO IV - Preencher'!G166</f>
        <v xml:space="preserve">ALLIANZ SEGUROS S.A </v>
      </c>
      <c r="F157" s="5" t="str">
        <f>'[1]TCE - ANEXO IV - Preencher'!H166</f>
        <v>S</v>
      </c>
      <c r="G157" s="5" t="str">
        <f>'[1]TCE - ANEXO IV - Preencher'!I166</f>
        <v>N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>2611606</v>
      </c>
      <c r="L157" s="7">
        <f>'[1]TCE - ANEXO IV - Preencher'!N166</f>
        <v>105.13</v>
      </c>
    </row>
    <row r="158" spans="1:12" s="8" customFormat="1" ht="19.5" customHeight="1">
      <c r="A158" s="3">
        <f>IFERROR(VLOOKUP(B158,'[1]DADOS (OCULTAR)'!$P$3:$R$53,3,0),"")</f>
        <v>9767633000528</v>
      </c>
      <c r="B158" s="4" t="str">
        <f>'[1]TCE - ANEXO IV - Preencher'!C167</f>
        <v>UPA NOVA DESCOBERTA</v>
      </c>
      <c r="C158" s="4" t="str">
        <f>'[1]TCE - ANEXO IV - Preencher'!E167</f>
        <v>5.99 - Outros Serviços de Terceiros Pessoa Jurídica</v>
      </c>
      <c r="D158" s="3">
        <f>'[1]TCE - ANEXO IV - Preencher'!F167</f>
        <v>9795881000159</v>
      </c>
      <c r="E158" s="5" t="str">
        <f>'[1]TCE - ANEXO IV - Preencher'!G167</f>
        <v>CONSELHO REGIONAL DE ENGENHARIA E AGRONOMIA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88.78</v>
      </c>
    </row>
    <row r="159" spans="1:12" s="8" customFormat="1" ht="19.5" customHeight="1">
      <c r="A159" s="3">
        <f>IFERROR(VLOOKUP(B159,'[1]DADOS (OCULTAR)'!$P$3:$R$53,3,0),"")</f>
        <v>9767633000528</v>
      </c>
      <c r="B159" s="4" t="str">
        <f>'[1]TCE - ANEXO IV - Preencher'!C168</f>
        <v>UPA NOVA DESCOBERTA</v>
      </c>
      <c r="C159" s="4" t="str">
        <f>'[1]TCE - ANEXO IV - Preencher'!E168</f>
        <v>5.99 - Outros Serviços de Terceiros Pessoa Jurídica</v>
      </c>
      <c r="D159" s="3">
        <f>'[1]TCE - ANEXO IV - Preencher'!F168</f>
        <v>11735586000159</v>
      </c>
      <c r="E159" s="5" t="str">
        <f>'[1]TCE - ANEXO IV - Preencher'!G168</f>
        <v xml:space="preserve">FUNDAÇÃO DE APOIO AO DESENVOLVIMENTO 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58624</v>
      </c>
      <c r="I159" s="6">
        <f>IF('[1]TCE - ANEXO IV - Preencher'!K168="","",'[1]TCE - ANEXO IV - Preencher'!K168)</f>
        <v>44026</v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2611606</v>
      </c>
      <c r="L159" s="7">
        <f>'[1]TCE - ANEXO IV - Preencher'!N168</f>
        <v>1062.45</v>
      </c>
    </row>
    <row r="160" spans="1:12" s="8" customFormat="1" ht="19.5" customHeight="1">
      <c r="A160" s="3">
        <f>IFERROR(VLOOKUP(B160,'[1]DADOS (OCULTAR)'!$P$3:$R$53,3,0),"")</f>
        <v>9767633000528</v>
      </c>
      <c r="B160" s="4" t="str">
        <f>'[1]TCE - ANEXO IV - Preencher'!C169</f>
        <v>UPA NOVA DESCOBERTA</v>
      </c>
      <c r="C160" s="4" t="str">
        <f>'[1]TCE - ANEXO IV - Preencher'!E169</f>
        <v>5.4 - Reparo e Manutenção de Bens Imóveis</v>
      </c>
      <c r="D160" s="3">
        <f>'[1]TCE - ANEXO IV - Preencher'!F169</f>
        <v>8353372000103</v>
      </c>
      <c r="E160" s="5" t="str">
        <f>'[1]TCE - ANEXO IV - Preencher'!G169</f>
        <v>EQUIPE 1 FIRE COMERCIO E SERVICOS ELETRICOS E HIDRAULIC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726</v>
      </c>
      <c r="I160" s="6">
        <f>IF('[1]TCE - ANEXO IV - Preencher'!K169="","",'[1]TCE - ANEXO IV - Preencher'!K169)</f>
        <v>44001</v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1000</v>
      </c>
    </row>
    <row r="161" spans="1:12" s="8" customFormat="1" ht="19.5" customHeight="1">
      <c r="A161" s="3" t="str">
        <f>IFERROR(VLOOKUP(B161,'[1]DADOS (OCULTAR)'!$P$3:$R$53,3,0),"")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>
      <c r="A162" s="3" t="str">
        <f>IFERROR(VLOOKUP(B162,'[1]DADOS (OCULTAR)'!$P$3:$R$53,3,0),"")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>
      <c r="A163" s="3" t="str">
        <f>IFERROR(VLOOKUP(B163,'[1]DADOS (OCULTAR)'!$P$3:$R$53,3,0),"")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>
      <c r="A164" s="3" t="str">
        <f>IFERROR(VLOOKUP(B164,'[1]DADOS (OCULTAR)'!$P$3:$R$53,3,0),"")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>
      <c r="A165" s="3" t="str">
        <f>IFERROR(VLOOKUP(B165,'[1]DADOS (OCULTAR)'!$P$3:$R$53,3,0),"")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>
      <c r="A166" s="3" t="str">
        <f>IFERROR(VLOOKUP(B166,'[1]DADOS (OCULTAR)'!$P$3:$R$53,3,0),"")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>
      <c r="A167" s="3" t="str">
        <f>IFERROR(VLOOKUP(B167,'[1]DADOS (OCULTAR)'!$P$3:$R$53,3,0),"")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>
      <c r="A168" s="3" t="str">
        <f>IFERROR(VLOOKUP(B168,'[1]DADOS (OCULTAR)'!$P$3:$R$53,3,0),"")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>
      <c r="A169" s="3" t="str">
        <f>IFERROR(VLOOKUP(B169,'[1]DADOS (OCULTAR)'!$P$3:$R$53,3,0),"")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>
      <c r="A170" s="3" t="str">
        <f>IFERROR(VLOOKUP(B170,'[1]DADOS (OCULTAR)'!$P$3:$R$53,3,0),"")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>
      <c r="A171" s="3" t="str">
        <f>IFERROR(VLOOKUP(B171,'[1]DADOS (OCULTAR)'!$P$3:$R$53,3,0),"")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>
      <c r="A172" s="3" t="str">
        <f>IFERROR(VLOOKUP(B172,'[1]DADOS (OCULTAR)'!$P$3:$R$53,3,0),"")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>
      <c r="A173" s="3" t="str">
        <f>IFERROR(VLOOKUP(B173,'[1]DADOS (OCULTAR)'!$P$3:$R$53,3,0),"")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>
      <c r="A174" s="3" t="str">
        <f>IFERROR(VLOOKUP(B174,'[1]DADOS (OCULTAR)'!$P$3:$R$53,3,0),"")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>
      <c r="A175" s="3" t="str">
        <f>IFERROR(VLOOKUP(B175,'[1]DADOS (OCULTAR)'!$P$3:$R$53,3,0),"")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>
      <c r="A176" s="3" t="str">
        <f>IFERROR(VLOOKUP(B176,'[1]DADOS (OCULTAR)'!$P$3:$R$53,3,0),"")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>
      <c r="A177" s="3" t="str">
        <f>IFERROR(VLOOKUP(B177,'[1]DADOS (OCULTAR)'!$P$3:$R$53,3,0),"")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>
      <c r="A178" s="3" t="str">
        <f>IFERROR(VLOOKUP(B178,'[1]DADOS (OCULTAR)'!$P$3:$R$53,3,0),"")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>
      <c r="A179" s="3" t="str">
        <f>IFERROR(VLOOKUP(B179,'[1]DADOS (OCULTAR)'!$P$3:$R$53,3,0),"")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>
      <c r="A180" s="3" t="str">
        <f>IFERROR(VLOOKUP(B180,'[1]DADOS (OCULTAR)'!$P$3:$R$53,3,0),"")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>
      <c r="A181" s="3" t="str">
        <f>IFERROR(VLOOKUP(B181,'[1]DADOS (OCULTAR)'!$P$3:$R$53,3,0),"")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>
      <c r="A182" s="3" t="str">
        <f>IFERROR(VLOOKUP(B182,'[1]DADOS (OCULTAR)'!$P$3:$R$53,3,0),"")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>
      <c r="A183" s="3" t="str">
        <f>IFERROR(VLOOKUP(B183,'[1]DADOS (OCULTAR)'!$P$3:$R$53,3,0),"")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>
      <c r="A184" s="3" t="str">
        <f>IFERROR(VLOOKUP(B184,'[1]DADOS (OCULTAR)'!$P$3:$R$53,3,0),"")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>
      <c r="A185" s="3" t="str">
        <f>IFERROR(VLOOKUP(B185,'[1]DADOS (OCULTAR)'!$P$3:$R$53,3,0),"")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 t="str">
        <f>IFERROR(VLOOKUP(B186,'[1]DADOS (OCULTAR)'!$P$3:$R$53,3,0),"")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>
      <c r="A187" s="3" t="str">
        <f>IFERROR(VLOOKUP(B187,'[1]DADOS (OCULTAR)'!$P$3:$R$53,3,0),"")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>
      <c r="A188" s="3" t="str">
        <f>IFERROR(VLOOKUP(B188,'[1]DADOS (OCULTAR)'!$P$3:$R$53,3,0),"")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>
      <c r="A189" s="3" t="str">
        <f>IFERROR(VLOOKUP(B189,'[1]DADOS (OCULTAR)'!$P$3:$R$53,3,0),"")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>
      <c r="A190" s="3" t="str">
        <f>IFERROR(VLOOKUP(B190,'[1]DADOS (OCULTAR)'!$P$3:$R$53,3,0),"")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>
      <c r="A191" s="3" t="str">
        <f>IFERROR(VLOOKUP(B191,'[1]DADOS (OCULTAR)'!$P$3:$R$53,3,0),"")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>
      <c r="A192" s="3" t="str">
        <f>IFERROR(VLOOKUP(B192,'[1]DADOS (OCULTAR)'!$P$3:$R$53,3,0),"")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>
      <c r="A193" s="3" t="str">
        <f>IFERROR(VLOOKUP(B193,'[1]DADOS (OCULTAR)'!$P$3:$R$53,3,0),"")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>
      <c r="A194" s="3" t="str">
        <f>IFERROR(VLOOKUP(B194,'[1]DADOS (OCULTAR)'!$P$3:$R$53,3,0),"")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>
      <c r="A195" s="3" t="str">
        <f>IFERROR(VLOOKUP(B195,'[1]DADOS (OCULTAR)'!$P$3:$R$53,3,0),"")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>
      <c r="A196" s="3" t="str">
        <f>IFERROR(VLOOKUP(B196,'[1]DADOS (OCULTAR)'!$P$3:$R$53,3,0),"")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>
      <c r="A197" s="3" t="str">
        <f>IFERROR(VLOOKUP(B197,'[1]DADOS (OCULTAR)'!$P$3:$R$53,3,0),"")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>
      <c r="A198" s="3" t="str">
        <f>IFERROR(VLOOKUP(B198,'[1]DADOS (OCULTAR)'!$P$3:$R$53,3,0),"")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>
      <c r="A199" s="3" t="str">
        <f>IFERROR(VLOOKUP(B199,'[1]DADOS (OCULTAR)'!$P$3:$R$53,3,0),"")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>
      <c r="A200" s="3" t="str">
        <f>IFERROR(VLOOKUP(B200,'[1]DADOS (OCULTAR)'!$P$3:$R$53,3,0),"")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>
      <c r="A201" s="3" t="str">
        <f>IFERROR(VLOOKUP(B201,'[1]DADOS (OCULTAR)'!$P$3:$R$53,3,0),"")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>
      <c r="A202" s="3" t="str">
        <f>IFERROR(VLOOKUP(B202,'[1]DADOS (OCULTAR)'!$P$3:$R$53,3,0),"")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>
      <c r="A203" s="3" t="str">
        <f>IFERROR(VLOOKUP(B203,'[1]DADOS (OCULTAR)'!$P$3:$R$53,3,0),"")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>
      <c r="A204" s="3" t="str">
        <f>IFERROR(VLOOKUP(B204,'[1]DADOS (OCULTAR)'!$P$3:$R$53,3,0),"")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>
      <c r="A205" s="3" t="str">
        <f>IFERROR(VLOOKUP(B205,'[1]DADOS (OCULTAR)'!$P$3:$R$53,3,0),"")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>
      <c r="A206" s="3" t="str">
        <f>IFERROR(VLOOKUP(B206,'[1]DADOS (OCULTAR)'!$P$3:$R$53,3,0),"")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>
      <c r="A207" s="3" t="str">
        <f>IFERROR(VLOOKUP(B207,'[1]DADOS (OCULTAR)'!$P$3:$R$53,3,0),"")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>
      <c r="A208" s="3" t="str">
        <f>IFERROR(VLOOKUP(B208,'[1]DADOS (OCULTAR)'!$P$3:$R$53,3,0),"")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>
      <c r="A209" s="3" t="str">
        <f>IFERROR(VLOOKUP(B209,'[1]DADOS (OCULTAR)'!$P$3:$R$53,3,0),"")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>
      <c r="A210" s="3" t="str">
        <f>IFERROR(VLOOKUP(B210,'[1]DADOS (OCULTAR)'!$P$3:$R$53,3,0),"")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>
      <c r="A211" s="3" t="str">
        <f>IFERROR(VLOOKUP(B211,'[1]DADOS (OCULTAR)'!$P$3:$R$53,3,0),"")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>
      <c r="A212" s="3" t="str">
        <f>IFERROR(VLOOKUP(B212,'[1]DADOS (OCULTAR)'!$P$3:$R$53,3,0),"")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>
      <c r="A213" s="3" t="str">
        <f>IFERROR(VLOOKUP(B213,'[1]DADOS (OCULTAR)'!$P$3:$R$53,3,0),"")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>
      <c r="A214" s="3" t="str">
        <f>IFERROR(VLOOKUP(B214,'[1]DADOS (OCULTAR)'!$P$3:$R$53,3,0),"")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>
      <c r="A215" s="3" t="str">
        <f>IFERROR(VLOOKUP(B215,'[1]DADOS (OCULTAR)'!$P$3:$R$53,3,0),"")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 t="str">
        <f>IFERROR(VLOOKUP(B216,'[1]DADOS (OCULTAR)'!$P$3:$R$53,3,0),"")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>
      <c r="A217" s="3" t="str">
        <f>IFERROR(VLOOKUP(B217,'[1]DADOS (OCULTAR)'!$P$3:$R$53,3,0),"")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>
      <c r="A218" s="3" t="str">
        <f>IFERROR(VLOOKUP(B218,'[1]DADOS (OCULTAR)'!$P$3:$R$53,3,0),"")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>
      <c r="A219" s="3" t="str">
        <f>IFERROR(VLOOKUP(B219,'[1]DADOS (OCULTAR)'!$P$3:$R$53,3,0),"")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>
      <c r="A220" s="3" t="str">
        <f>IFERROR(VLOOKUP(B220,'[1]DADOS (OCULTAR)'!$P$3:$R$53,3,0),"")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>
      <c r="A221" s="3" t="str">
        <f>IFERROR(VLOOKUP(B221,'[1]DADOS (OCULTAR)'!$P$3:$R$53,3,0),"")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>
      <c r="A222" s="3" t="str">
        <f>IFERROR(VLOOKUP(B222,'[1]DADOS (OCULTAR)'!$P$3:$R$53,3,0),"")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>
      <c r="A223" s="3" t="str">
        <f>IFERROR(VLOOKUP(B223,'[1]DADOS (OCULTAR)'!$P$3:$R$53,3,0),"")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>
      <c r="A224" s="3" t="str">
        <f>IFERROR(VLOOKUP(B224,'[1]DADOS (OCULTAR)'!$P$3:$R$53,3,0),"")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>
      <c r="A225" s="3" t="str">
        <f>IFERROR(VLOOKUP(B225,'[1]DADOS (OCULTAR)'!$P$3:$R$53,3,0),"")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>
      <c r="A226" s="3" t="str">
        <f>IFERROR(VLOOKUP(B226,'[1]DADOS (OCULTAR)'!$P$3:$R$53,3,0),"")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>
      <c r="A227" s="3" t="str">
        <f>IFERROR(VLOOKUP(B227,'[1]DADOS (OCULTAR)'!$P$3:$R$53,3,0),"")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>
      <c r="A228" s="3" t="str">
        <f>IFERROR(VLOOKUP(B228,'[1]DADOS (OCULTAR)'!$P$3:$R$53,3,0),"")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>
      <c r="A229" s="3" t="str">
        <f>IFERROR(VLOOKUP(B229,'[1]DADOS (OCULTAR)'!$P$3:$R$53,3,0),"")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>
      <c r="A230" s="3" t="str">
        <f>IFERROR(VLOOKUP(B230,'[1]DADOS (OCULTAR)'!$P$3:$R$53,3,0),"")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>
      <c r="A231" s="3" t="str">
        <f>IFERROR(VLOOKUP(B231,'[1]DADOS (OCULTAR)'!$P$3:$R$53,3,0),"")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>
      <c r="A232" s="3" t="str">
        <f>IFERROR(VLOOKUP(B232,'[1]DADOS (OCULTAR)'!$P$3:$R$53,3,0),"")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>
      <c r="A233" s="3" t="str">
        <f>IFERROR(VLOOKUP(B233,'[1]DADOS (OCULTAR)'!$P$3:$R$53,3,0),"")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>
      <c r="A234" s="3" t="str">
        <f>IFERROR(VLOOKUP(B234,'[1]DADOS (OCULTAR)'!$P$3:$R$53,3,0),"")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>
      <c r="A235" s="3" t="str">
        <f>IFERROR(VLOOKUP(B235,'[1]DADOS (OCULTAR)'!$P$3:$R$53,3,0),"")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>
      <c r="A236" s="3" t="str">
        <f>IFERROR(VLOOKUP(B236,'[1]DADOS (OCULTAR)'!$P$3:$R$53,3,0),"")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>
      <c r="A237" s="3" t="str">
        <f>IFERROR(VLOOKUP(B237,'[1]DADOS (OCULTAR)'!$P$3:$R$53,3,0),"")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>
      <c r="A238" s="3" t="str">
        <f>IFERROR(VLOOKUP(B238,'[1]DADOS (OCULTAR)'!$P$3:$R$53,3,0),"")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>
      <c r="A239" s="3" t="str">
        <f>IFERROR(VLOOKUP(B239,'[1]DADOS (OCULTAR)'!$P$3:$R$53,3,0),"")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>
      <c r="A240" s="3" t="str">
        <f>IFERROR(VLOOKUP(B240,'[1]DADOS (OCULTAR)'!$P$3:$R$53,3,0),"")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>
      <c r="A241" s="3" t="str">
        <f>IFERROR(VLOOKUP(B241,'[1]DADOS (OCULTAR)'!$P$3:$R$53,3,0),"")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>
      <c r="A242" s="3" t="str">
        <f>IFERROR(VLOOKUP(B242,'[1]DADOS (OCULTAR)'!$P$3:$R$53,3,0),"")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>
      <c r="A243" s="3" t="str">
        <f>IFERROR(VLOOKUP(B243,'[1]DADOS (OCULTAR)'!$P$3:$R$53,3,0),"")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>
      <c r="A244" s="3" t="str">
        <f>IFERROR(VLOOKUP(B244,'[1]DADOS (OCULTAR)'!$P$3:$R$53,3,0),"")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>
      <c r="A245" s="3" t="str">
        <f>IFERROR(VLOOKUP(B245,'[1]DADOS (OCULTAR)'!$P$3:$R$53,3,0),"")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>
      <c r="A246" s="3" t="str">
        <f>IFERROR(VLOOKUP(B246,'[1]DADOS (OCULTAR)'!$P$3:$R$53,3,0),"")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>
      <c r="A247" s="3" t="str">
        <f>IFERROR(VLOOKUP(B247,'[1]DADOS (OCULTAR)'!$P$3:$R$53,3,0),"")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>
      <c r="A248" s="3" t="str">
        <f>IFERROR(VLOOKUP(B248,'[1]DADOS (OCULTAR)'!$P$3:$R$53,3,0),"")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>
      <c r="A249" s="3" t="str">
        <f>IFERROR(VLOOKUP(B249,'[1]DADOS (OCULTAR)'!$P$3:$R$53,3,0),"")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>
      <c r="A250" s="3" t="str">
        <f>IFERROR(VLOOKUP(B250,'[1]DADOS (OCULTAR)'!$P$3:$R$53,3,0),"")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>
      <c r="A251" s="3" t="str">
        <f>IFERROR(VLOOKUP(B251,'[1]DADOS (OCULTAR)'!$P$3:$R$53,3,0),"")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>
      <c r="A252" s="3" t="str">
        <f>IFERROR(VLOOKUP(B252,'[1]DADOS (OCULTAR)'!$P$3:$R$53,3,0),"")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>
      <c r="A253" s="3" t="str">
        <f>IFERROR(VLOOKUP(B253,'[1]DADOS (OCULTAR)'!$P$3:$R$53,3,0),"")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>
      <c r="A254" s="3" t="str">
        <f>IFERROR(VLOOKUP(B254,'[1]DADOS (OCULTAR)'!$P$3:$R$53,3,0),"")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>
      <c r="A255" s="3" t="str">
        <f>IFERROR(VLOOKUP(B255,'[1]DADOS (OCULTAR)'!$P$3:$R$53,3,0),"")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>
      <c r="A256" s="3" t="str">
        <f>IFERROR(VLOOKUP(B256,'[1]DADOS (OCULTAR)'!$P$3:$R$53,3,0),"")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>
      <c r="A257" s="3" t="str">
        <f>IFERROR(VLOOKUP(B257,'[1]DADOS (OCULTAR)'!$P$3:$R$53,3,0),"")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>
      <c r="A258" s="3" t="str">
        <f>IFERROR(VLOOKUP(B258,'[1]DADOS (OCULTAR)'!$P$3:$R$53,3,0),"")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>
      <c r="A259" s="3" t="str">
        <f>IFERROR(VLOOKUP(B259,'[1]DADOS (OCULTAR)'!$P$3:$R$53,3,0),"")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>
      <c r="A260" s="3" t="str">
        <f>IFERROR(VLOOKUP(B260,'[1]DADOS (OCULTAR)'!$P$3:$R$53,3,0),"")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>
      <c r="A261" s="3" t="str">
        <f>IFERROR(VLOOKUP(B261,'[1]DADOS (OCULTAR)'!$P$3:$R$53,3,0),"")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>
      <c r="A262" s="3" t="str">
        <f>IFERROR(VLOOKUP(B262,'[1]DADOS (OCULTAR)'!$P$3:$R$53,3,0),"")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>
      <c r="A263" s="3" t="str">
        <f>IFERROR(VLOOKUP(B263,'[1]DADOS (OCULTAR)'!$P$3:$R$53,3,0),"")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>
      <c r="A264" s="3" t="str">
        <f>IFERROR(VLOOKUP(B264,'[1]DADOS (OCULTAR)'!$P$3:$R$53,3,0),"")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>
      <c r="A265" s="3" t="str">
        <f>IFERROR(VLOOKUP(B265,'[1]DADOS (OCULTAR)'!$P$3:$R$53,3,0),"")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>
      <c r="A266" s="3" t="str">
        <f>IFERROR(VLOOKUP(B266,'[1]DADOS (OCULTAR)'!$P$3:$R$53,3,0),"")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>
      <c r="A267" s="3" t="str">
        <f>IFERROR(VLOOKUP(B267,'[1]DADOS (OCULTAR)'!$P$3:$R$53,3,0),"")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>
      <c r="A268" s="3" t="str">
        <f>IFERROR(VLOOKUP(B268,'[1]DADOS (OCULTAR)'!$P$3:$R$53,3,0),"")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>
      <c r="A269" s="3" t="str">
        <f>IFERROR(VLOOKUP(B269,'[1]DADOS (OCULTAR)'!$P$3:$R$53,3,0),"")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>
      <c r="A270" s="3" t="str">
        <f>IFERROR(VLOOKUP(B270,'[1]DADOS (OCULTAR)'!$P$3:$R$53,3,0),"")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>
      <c r="A271" s="3" t="str">
        <f>IFERROR(VLOOKUP(B271,'[1]DADOS (OCULTAR)'!$P$3:$R$53,3,0),"")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>
      <c r="A272" s="3" t="str">
        <f>IFERROR(VLOOKUP(B272,'[1]DADOS (OCULTAR)'!$P$3:$R$53,3,0),"")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>
      <c r="A273" s="3" t="str">
        <f>IFERROR(VLOOKUP(B273,'[1]DADOS (OCULTAR)'!$P$3:$R$53,3,0),"")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>
      <c r="A274" s="3" t="str">
        <f>IFERROR(VLOOKUP(B274,'[1]DADOS (OCULTAR)'!$P$3:$R$53,3,0),"")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>
      <c r="A275" s="3" t="str">
        <f>IFERROR(VLOOKUP(B275,'[1]DADOS (OCULTAR)'!$P$3:$R$53,3,0),"")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>
      <c r="A276" s="3" t="str">
        <f>IFERROR(VLOOKUP(B276,'[1]DADOS (OCULTAR)'!$P$3:$R$53,3,0),"")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>
      <c r="A277" s="3" t="str">
        <f>IFERROR(VLOOKUP(B277,'[1]DADOS (OCULTAR)'!$P$3:$R$53,3,0),"")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>
      <c r="A278" s="3" t="str">
        <f>IFERROR(VLOOKUP(B278,'[1]DADOS (OCULTAR)'!$P$3:$R$53,3,0),"")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>
      <c r="A279" s="3" t="str">
        <f>IFERROR(VLOOKUP(B279,'[1]DADOS (OCULTAR)'!$P$3:$R$53,3,0),"")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>
      <c r="A280" s="3" t="str">
        <f>IFERROR(VLOOKUP(B280,'[1]DADOS (OCULTAR)'!$P$3:$R$53,3,0),"")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>
      <c r="A281" s="3" t="str">
        <f>IFERROR(VLOOKUP(B281,'[1]DADOS (OCULTAR)'!$P$3:$R$53,3,0),"")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>
      <c r="A282" s="3" t="str">
        <f>IFERROR(VLOOKUP(B282,'[1]DADOS (OCULTAR)'!$P$3:$R$53,3,0),"")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>
      <c r="A283" s="3" t="str">
        <f>IFERROR(VLOOKUP(B283,'[1]DADOS (OCULTAR)'!$P$3:$R$53,3,0),"")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>
      <c r="A284" s="3" t="str">
        <f>IFERROR(VLOOKUP(B284,'[1]DADOS (OCULTAR)'!$P$3:$R$53,3,0),"")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>
      <c r="A285" s="3" t="str">
        <f>IFERROR(VLOOKUP(B285,'[1]DADOS (OCULTAR)'!$P$3:$R$53,3,0),"")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>
      <c r="A286" s="3" t="str">
        <f>IFERROR(VLOOKUP(B286,'[1]DADOS (OCULTAR)'!$P$3:$R$53,3,0),"")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>
      <c r="A287" s="3" t="str">
        <f>IFERROR(VLOOKUP(B287,'[1]DADOS (OCULTAR)'!$P$3:$R$53,3,0),"")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>
      <c r="A288" s="3" t="str">
        <f>IFERROR(VLOOKUP(B288,'[1]DADOS (OCULTAR)'!$P$3:$R$53,3,0),"")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>
      <c r="A289" s="3" t="str">
        <f>IFERROR(VLOOKUP(B289,'[1]DADOS (OCULTAR)'!$P$3:$R$53,3,0),"")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>
      <c r="A290" s="3" t="str">
        <f>IFERROR(VLOOKUP(B290,'[1]DADOS (OCULTAR)'!$P$3:$R$53,3,0),"")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>
      <c r="A291" s="3" t="str">
        <f>IFERROR(VLOOKUP(B291,'[1]DADOS (OCULTAR)'!$P$3:$R$53,3,0),"")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>
      <c r="A292" s="3" t="str">
        <f>IFERROR(VLOOKUP(B292,'[1]DADOS (OCULTAR)'!$P$3:$R$53,3,0),"")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>
      <c r="A293" s="3" t="str">
        <f>IFERROR(VLOOKUP(B293,'[1]DADOS (OCULTAR)'!$P$3:$R$53,3,0),"")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>
      <c r="A294" s="3" t="str">
        <f>IFERROR(VLOOKUP(B294,'[1]DADOS (OCULTAR)'!$P$3:$R$53,3,0),"")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>
      <c r="A295" s="3" t="str">
        <f>IFERROR(VLOOKUP(B295,'[1]DADOS (OCULTAR)'!$P$3:$R$53,3,0),"")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>
      <c r="A296" s="3" t="str">
        <f>IFERROR(VLOOKUP(B296,'[1]DADOS (OCULTAR)'!$P$3:$R$53,3,0),"")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>
      <c r="A297" s="3" t="str">
        <f>IFERROR(VLOOKUP(B297,'[1]DADOS (OCULTAR)'!$P$3:$R$53,3,0),"")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>
      <c r="A298" s="3" t="str">
        <f>IFERROR(VLOOKUP(B298,'[1]DADOS (OCULTAR)'!$P$3:$R$53,3,0),"")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>
      <c r="A299" s="3" t="str">
        <f>IFERROR(VLOOKUP(B299,'[1]DADOS (OCULTAR)'!$P$3:$R$53,3,0),"")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>
      <c r="A300" s="3" t="str">
        <f>IFERROR(VLOOKUP(B300,'[1]DADOS (OCULTAR)'!$P$3:$R$53,3,0),"")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>
      <c r="A301" s="3" t="str">
        <f>IFERROR(VLOOKUP(B301,'[1]DADOS (OCULTAR)'!$P$3:$R$53,3,0),"")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>
      <c r="A302" s="3" t="str">
        <f>IFERROR(VLOOKUP(B302,'[1]DADOS (OCULTAR)'!$P$3:$R$53,3,0),"")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>
      <c r="A303" s="3" t="str">
        <f>IFERROR(VLOOKUP(B303,'[1]DADOS (OCULTAR)'!$P$3:$R$53,3,0),"")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>
      <c r="A304" s="3" t="str">
        <f>IFERROR(VLOOKUP(B304,'[1]DADOS (OCULTAR)'!$P$3:$R$53,3,0),"")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>
      <c r="A305" s="3" t="str">
        <f>IFERROR(VLOOKUP(B305,'[1]DADOS (OCULTAR)'!$P$3:$R$53,3,0),"")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>
      <c r="A306" s="3" t="str">
        <f>IFERROR(VLOOKUP(B306,'[1]DADOS (OCULTAR)'!$P$3:$R$53,3,0),"")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>
      <c r="A307" s="3" t="str">
        <f>IFERROR(VLOOKUP(B307,'[1]DADOS (OCULTAR)'!$P$3:$R$53,3,0),"")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>
      <c r="A308" s="3" t="str">
        <f>IFERROR(VLOOKUP(B308,'[1]DADOS (OCULTAR)'!$P$3:$R$53,3,0),"")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>
      <c r="A309" s="3" t="str">
        <f>IFERROR(VLOOKUP(B309,'[1]DADOS (OCULTAR)'!$P$3:$R$53,3,0),"")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>
      <c r="A310" s="3" t="str">
        <f>IFERROR(VLOOKUP(B310,'[1]DADOS (OCULTAR)'!$P$3:$R$53,3,0),"")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>
      <c r="A311" s="3" t="str">
        <f>IFERROR(VLOOKUP(B311,'[1]DADOS (OCULTAR)'!$P$3:$R$53,3,0),"")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>
      <c r="A312" s="3" t="str">
        <f>IFERROR(VLOOKUP(B312,'[1]DADOS (OCULTAR)'!$P$3:$R$53,3,0),"")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>
      <c r="A313" s="3" t="str">
        <f>IFERROR(VLOOKUP(B313,'[1]DADOS (OCULTAR)'!$P$3:$R$53,3,0),"")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>
      <c r="A314" s="3" t="str">
        <f>IFERROR(VLOOKUP(B314,'[1]DADOS (OCULTAR)'!$P$3:$R$53,3,0),"")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>
      <c r="A315" s="3" t="str">
        <f>IFERROR(VLOOKUP(B315,'[1]DADOS (OCULTAR)'!$P$3:$R$53,3,0),"")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>
      <c r="A316" s="3" t="str">
        <f>IFERROR(VLOOKUP(B316,'[1]DADOS (OCULTAR)'!$P$3:$R$53,3,0),"")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>
      <c r="A317" s="3" t="str">
        <f>IFERROR(VLOOKUP(B317,'[1]DADOS (OCULTAR)'!$P$3:$R$53,3,0),"")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>
      <c r="A318" s="3" t="str">
        <f>IFERROR(VLOOKUP(B318,'[1]DADOS (OCULTAR)'!$P$3:$R$53,3,0),"")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>
      <c r="A319" s="3" t="str">
        <f>IFERROR(VLOOKUP(B319,'[1]DADOS (OCULTAR)'!$P$3:$R$53,3,0),"")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>
      <c r="A320" s="3" t="str">
        <f>IFERROR(VLOOKUP(B320,'[1]DADOS (OCULTAR)'!$P$3:$R$53,3,0),"")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>
      <c r="A321" s="3" t="str">
        <f>IFERROR(VLOOKUP(B321,'[1]DADOS (OCULTAR)'!$P$3:$R$53,3,0),"")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>
      <c r="A322" s="3" t="str">
        <f>IFERROR(VLOOKUP(B322,'[1]DADOS (OCULTAR)'!$P$3:$R$53,3,0),"")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>
      <c r="A323" s="3" t="str">
        <f>IFERROR(VLOOKUP(B323,'[1]DADOS (OCULTAR)'!$P$3:$R$53,3,0),"")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>
      <c r="A324" s="3" t="str">
        <f>IFERROR(VLOOKUP(B324,'[1]DADOS (OCULTAR)'!$P$3:$R$53,3,0),"")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>
      <c r="A325" s="3" t="str">
        <f>IFERROR(VLOOKUP(B325,'[1]DADOS (OCULTAR)'!$P$3:$R$53,3,0),"")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>
      <c r="A326" s="3" t="str">
        <f>IFERROR(VLOOKUP(B326,'[1]DADOS (OCULTAR)'!$P$3:$R$53,3,0),"")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>
      <c r="A327" s="3" t="str">
        <f>IFERROR(VLOOKUP(B327,'[1]DADOS (OCULTAR)'!$P$3:$R$53,3,0),"")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>
      <c r="A328" s="3" t="str">
        <f>IFERROR(VLOOKUP(B328,'[1]DADOS (OCULTAR)'!$P$3:$R$53,3,0),"")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>
      <c r="A329" s="3" t="str">
        <f>IFERROR(VLOOKUP(B329,'[1]DADOS (OCULTAR)'!$P$3:$R$53,3,0),"")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>
      <c r="A330" s="3" t="str">
        <f>IFERROR(VLOOKUP(B330,'[1]DADOS (OCULTAR)'!$P$3:$R$53,3,0),"")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>
      <c r="A331" s="3" t="str">
        <f>IFERROR(VLOOKUP(B331,'[1]DADOS (OCULTAR)'!$P$3:$R$53,3,0),"")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>
      <c r="A332" s="3" t="str">
        <f>IFERROR(VLOOKUP(B332,'[1]DADOS (OCULTAR)'!$P$3:$R$53,3,0),"")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>
      <c r="A333" s="3" t="str">
        <f>IFERROR(VLOOKUP(B333,'[1]DADOS (OCULTAR)'!$P$3:$R$53,3,0),"")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>
      <c r="A334" s="3" t="str">
        <f>IFERROR(VLOOKUP(B334,'[1]DADOS (OCULTAR)'!$P$3:$R$53,3,0),"")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>
      <c r="A335" s="3" t="str">
        <f>IFERROR(VLOOKUP(B335,'[1]DADOS (OCULTAR)'!$P$3:$R$53,3,0),"")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>
      <c r="A336" s="3" t="str">
        <f>IFERROR(VLOOKUP(B336,'[1]DADOS (OCULTAR)'!$P$3:$R$53,3,0),"")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>
      <c r="A337" s="3" t="str">
        <f>IFERROR(VLOOKUP(B337,'[1]DADOS (OCULTAR)'!$P$3:$R$53,3,0),"")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(OCULTAR)'!$P$3:$R$53,3,0),"")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(OCULTAR)'!$P$3:$R$53,3,0),"")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(OCULTAR)'!$P$3:$R$53,3,0),"")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(OCULTAR)'!$P$3:$R$53,3,0),"")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(OCULTAR)'!$P$3:$R$53,3,0),"")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(OCULTAR)'!$P$3:$R$53,3,0),"")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(OCULTAR)'!$P$3:$R$53,3,0),"")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(OCULTAR)'!$P$3:$R$53,3,0),"")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(OCULTAR)'!$P$3:$R$53,3,0),"")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(OCULTAR)'!$P$3:$R$53,3,0),"")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2020-08-05T10:00:42Z</dcterms:created>
  <dcterms:modified xsi:type="dcterms:W3CDTF">2020-08-05T10:01:30Z</dcterms:modified>
</cp:coreProperties>
</file>