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330" windowWidth="20775" windowHeight="969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R4308"/>
  <c r="Q4308"/>
  <c r="S4308" s="1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W4300"/>
  <c r="U4300"/>
  <c r="T4300"/>
  <c r="V4300" s="1"/>
  <c r="R4300"/>
  <c r="Q4300"/>
  <c r="S4300" s="1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AB4001" s="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AB3993" s="1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AB3985" s="1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AB3977" s="1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J3504"/>
  <c r="I3504"/>
  <c r="H3504"/>
  <c r="G3504"/>
  <c r="F3504"/>
  <c r="E3504"/>
  <c r="D3504"/>
  <c r="B3504"/>
  <c r="A3504"/>
  <c r="AA3503"/>
  <c r="Y3503"/>
  <c r="X3503"/>
  <c r="W3503"/>
  <c r="U3503"/>
  <c r="T3503"/>
  <c r="V3503" s="1"/>
  <c r="R3503"/>
  <c r="Q3503"/>
  <c r="S3503" s="1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J3500"/>
  <c r="I3500"/>
  <c r="H3500"/>
  <c r="G3500"/>
  <c r="F3500"/>
  <c r="E3500"/>
  <c r="D3500"/>
  <c r="B3500"/>
  <c r="A3500"/>
  <c r="AA3499"/>
  <c r="Y3499"/>
  <c r="X3499"/>
  <c r="W3499"/>
  <c r="U3499"/>
  <c r="T3499"/>
  <c r="V3499" s="1"/>
  <c r="R3499"/>
  <c r="Q3499"/>
  <c r="S3499" s="1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J3496"/>
  <c r="I3496"/>
  <c r="H3496"/>
  <c r="G3496"/>
  <c r="F3496"/>
  <c r="E3496"/>
  <c r="D3496"/>
  <c r="B3496"/>
  <c r="A3496"/>
  <c r="AA3495"/>
  <c r="Y3495"/>
  <c r="X3495"/>
  <c r="W3495"/>
  <c r="U3495"/>
  <c r="T3495"/>
  <c r="V3495" s="1"/>
  <c r="R3495"/>
  <c r="Q3495"/>
  <c r="S3495" s="1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N460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N456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 s="1"/>
  <c r="AB3" l="1"/>
  <c r="AB6"/>
  <c r="AB7"/>
  <c r="AB10"/>
  <c r="AB11"/>
  <c r="AB14"/>
  <c r="AB15"/>
  <c r="AB18"/>
  <c r="AB19"/>
  <c r="AB22"/>
  <c r="AB23"/>
  <c r="AB26"/>
  <c r="AB27"/>
  <c r="AB30"/>
  <c r="AB31"/>
  <c r="AB34"/>
  <c r="AB35"/>
  <c r="AB38"/>
  <c r="AB39"/>
  <c r="AB42"/>
  <c r="AB43"/>
  <c r="AB46"/>
  <c r="AB47"/>
  <c r="AB50"/>
  <c r="AB51"/>
  <c r="AB54"/>
  <c r="AB55"/>
  <c r="AB58"/>
  <c r="AB59"/>
  <c r="AB62"/>
  <c r="AB63"/>
  <c r="AB66"/>
  <c r="AB67"/>
  <c r="AB70"/>
  <c r="AB71"/>
  <c r="AB74"/>
  <c r="AB75"/>
  <c r="AB78"/>
  <c r="AB79"/>
  <c r="AB82"/>
  <c r="AB83"/>
  <c r="AB86"/>
  <c r="AB87"/>
  <c r="AB90"/>
  <c r="AB91"/>
  <c r="AB94"/>
  <c r="AB95"/>
  <c r="AB98"/>
  <c r="AB99"/>
  <c r="AB102"/>
  <c r="AB103"/>
  <c r="AB106"/>
  <c r="AB107"/>
  <c r="AB110"/>
  <c r="AB111"/>
  <c r="AB114"/>
  <c r="AB115"/>
  <c r="AB118"/>
  <c r="AB119"/>
  <c r="AB122"/>
  <c r="AB123"/>
  <c r="AB126"/>
  <c r="AB127"/>
  <c r="AB130"/>
  <c r="AB131"/>
  <c r="AB134"/>
  <c r="AB135"/>
  <c r="AB138"/>
  <c r="AB139"/>
  <c r="AB142"/>
  <c r="AB143"/>
  <c r="AB146"/>
  <c r="AB147"/>
  <c r="AB150"/>
  <c r="AB151"/>
  <c r="AB154"/>
  <c r="AB155"/>
  <c r="AB158"/>
  <c r="AB159"/>
  <c r="AB162"/>
  <c r="AB163"/>
  <c r="AB166"/>
  <c r="AB167"/>
  <c r="AB170"/>
  <c r="AB171"/>
  <c r="AB174"/>
  <c r="AB175"/>
  <c r="AB178"/>
  <c r="AB179"/>
  <c r="AB182"/>
  <c r="AB183"/>
  <c r="AB186"/>
  <c r="AB187"/>
  <c r="AB190"/>
  <c r="AB191"/>
  <c r="AB194"/>
  <c r="AB195"/>
  <c r="AB198"/>
  <c r="AB199"/>
  <c r="AB202"/>
  <c r="AB203"/>
  <c r="AB206"/>
  <c r="AB207"/>
  <c r="AB210"/>
  <c r="AB211"/>
  <c r="AB214"/>
  <c r="AB215"/>
  <c r="AB218"/>
  <c r="AB219"/>
  <c r="AB222"/>
  <c r="AB223"/>
  <c r="AB226"/>
  <c r="AB227"/>
  <c r="AB230"/>
  <c r="AB231"/>
  <c r="AB234"/>
  <c r="AB235"/>
  <c r="AB238"/>
  <c r="AB239"/>
  <c r="AB242"/>
  <c r="AB243"/>
  <c r="AB246"/>
  <c r="AB247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S349"/>
  <c r="AB349" s="1"/>
  <c r="AB350"/>
  <c r="V352"/>
  <c r="S353"/>
  <c r="AB353" s="1"/>
  <c r="AB354"/>
  <c r="S357"/>
  <c r="AB357" s="1"/>
  <c r="AB358"/>
  <c r="S361"/>
  <c r="AB361" s="1"/>
  <c r="S365"/>
  <c r="AB365" s="1"/>
  <c r="AB366"/>
  <c r="S369"/>
  <c r="AB369" s="1"/>
  <c r="S373"/>
  <c r="AB373" s="1"/>
  <c r="P374"/>
  <c r="AB374" s="1"/>
  <c r="Z374"/>
  <c r="S377"/>
  <c r="AB377" s="1"/>
  <c r="S381"/>
  <c r="AB381" s="1"/>
  <c r="AB382"/>
  <c r="V384"/>
  <c r="S385"/>
  <c r="AB385" s="1"/>
  <c r="P386"/>
  <c r="AB386" s="1"/>
  <c r="Z386"/>
  <c r="S389"/>
  <c r="AB389" s="1"/>
  <c r="P390"/>
  <c r="AB390" s="1"/>
  <c r="S393"/>
  <c r="AB393" s="1"/>
  <c r="P394"/>
  <c r="AB394" s="1"/>
  <c r="V396"/>
  <c r="S397"/>
  <c r="AB397" s="1"/>
  <c r="AB398"/>
  <c r="V400"/>
  <c r="S401"/>
  <c r="AB401" s="1"/>
  <c r="P402"/>
  <c r="AB402" s="1"/>
  <c r="Z402"/>
  <c r="V404"/>
  <c r="S405"/>
  <c r="AB405" s="1"/>
  <c r="AB406"/>
  <c r="P406"/>
  <c r="S409"/>
  <c r="AB409" s="1"/>
  <c r="P410"/>
  <c r="AB410" s="1"/>
  <c r="V412"/>
  <c r="S413"/>
  <c r="AB413" s="1"/>
  <c r="AB414"/>
  <c r="V416"/>
  <c r="S417"/>
  <c r="AB417" s="1"/>
  <c r="P418"/>
  <c r="AB418" s="1"/>
  <c r="Z418"/>
  <c r="S421"/>
  <c r="AB421" s="1"/>
  <c r="AB422"/>
  <c r="P422"/>
  <c r="S425"/>
  <c r="AB425" s="1"/>
  <c r="AB426"/>
  <c r="S429"/>
  <c r="AB429" s="1"/>
  <c r="AB430"/>
  <c r="V432"/>
  <c r="S433"/>
  <c r="AB433" s="1"/>
  <c r="S437"/>
  <c r="AB437" s="1"/>
  <c r="AB438"/>
  <c r="P438"/>
  <c r="S441"/>
  <c r="AB441" s="1"/>
  <c r="S445"/>
  <c r="AB445" s="1"/>
  <c r="S449"/>
  <c r="AB449" s="1"/>
  <c r="AB462"/>
  <c r="S465"/>
  <c r="AB465" s="1"/>
  <c r="S469"/>
  <c r="AB469" s="1"/>
  <c r="V472"/>
  <c r="S473"/>
  <c r="AB473" s="1"/>
  <c r="S477"/>
  <c r="AB477" s="1"/>
  <c r="AB478"/>
  <c r="V480"/>
  <c r="S481"/>
  <c r="AB481" s="1"/>
  <c r="P482"/>
  <c r="AB482" s="1"/>
  <c r="S485"/>
  <c r="AB485" s="1"/>
  <c r="P486"/>
  <c r="Z486"/>
  <c r="AB486" s="1"/>
  <c r="S489"/>
  <c r="AB489" s="1"/>
  <c r="AB490"/>
  <c r="V492"/>
  <c r="S493"/>
  <c r="AB493" s="1"/>
  <c r="AB494"/>
  <c r="S497"/>
  <c r="AB497" s="1"/>
  <c r="P498"/>
  <c r="AB498" s="1"/>
  <c r="V500"/>
  <c r="S501"/>
  <c r="AB501" s="1"/>
  <c r="AB502"/>
  <c r="S505"/>
  <c r="AB505" s="1"/>
  <c r="AB506"/>
  <c r="S509"/>
  <c r="AB509" s="1"/>
  <c r="AB510"/>
  <c r="V512"/>
  <c r="S513"/>
  <c r="AB513" s="1"/>
  <c r="P514"/>
  <c r="AB514" s="1"/>
  <c r="Z514"/>
  <c r="V516"/>
  <c r="S517"/>
  <c r="AB517" s="1"/>
  <c r="P518"/>
  <c r="Z518"/>
  <c r="AB518" s="1"/>
  <c r="V520"/>
  <c r="S521"/>
  <c r="AB521" s="1"/>
  <c r="P522"/>
  <c r="AB522" s="1"/>
  <c r="V524"/>
  <c r="S525"/>
  <c r="AB525" s="1"/>
  <c r="AB526"/>
  <c r="P526"/>
  <c r="V528"/>
  <c r="S529"/>
  <c r="AB529" s="1"/>
  <c r="AB530"/>
  <c r="P530"/>
  <c r="S533"/>
  <c r="AB533" s="1"/>
  <c r="P534"/>
  <c r="AB534" s="1"/>
  <c r="Z534"/>
  <c r="S537"/>
  <c r="AB537" s="1"/>
  <c r="P538"/>
  <c r="AB538" s="1"/>
  <c r="S541"/>
  <c r="AB541" s="1"/>
  <c r="AB542"/>
  <c r="P542"/>
  <c r="V544"/>
  <c r="S545"/>
  <c r="AB545" s="1"/>
  <c r="AB546"/>
  <c r="V548"/>
  <c r="S549"/>
  <c r="AB549" s="1"/>
  <c r="P550"/>
  <c r="AB550" s="1"/>
  <c r="Z550"/>
  <c r="V552"/>
  <c r="S553"/>
  <c r="AB553" s="1"/>
  <c r="P554"/>
  <c r="Z554"/>
  <c r="AB554" s="1"/>
  <c r="S557"/>
  <c r="AB557" s="1"/>
  <c r="AB558"/>
  <c r="P558"/>
  <c r="S561"/>
  <c r="AB561" s="1"/>
  <c r="Z562"/>
  <c r="AB562" s="1"/>
  <c r="S565"/>
  <c r="AB565" s="1"/>
  <c r="AB566"/>
  <c r="P566"/>
  <c r="S569"/>
  <c r="AB569" s="1"/>
  <c r="AB570"/>
  <c r="S573"/>
  <c r="AB573" s="1"/>
  <c r="V576"/>
  <c r="S577"/>
  <c r="AB577" s="1"/>
  <c r="AB578"/>
  <c r="V580"/>
  <c r="S581"/>
  <c r="AB581" s="1"/>
  <c r="AB582"/>
  <c r="P582"/>
  <c r="V584"/>
  <c r="S585"/>
  <c r="AB585" s="1"/>
  <c r="AB586"/>
  <c r="P586"/>
  <c r="S589"/>
  <c r="AB589" s="1"/>
  <c r="AB590"/>
  <c r="S593"/>
  <c r="AB593" s="1"/>
  <c r="AB594"/>
  <c r="S597"/>
  <c r="AB597" s="1"/>
  <c r="AB598"/>
  <c r="S601"/>
  <c r="AB601" s="1"/>
  <c r="AB602"/>
  <c r="P602"/>
  <c r="S605"/>
  <c r="AB605" s="1"/>
  <c r="S609"/>
  <c r="AB609" s="1"/>
  <c r="P610"/>
  <c r="AB610" s="1"/>
  <c r="V612"/>
  <c r="S613"/>
  <c r="AB613" s="1"/>
  <c r="P614"/>
  <c r="AB614" s="1"/>
  <c r="Z614"/>
  <c r="V616"/>
  <c r="S617"/>
  <c r="AB617" s="1"/>
  <c r="P618"/>
  <c r="Z618"/>
  <c r="AB618" s="1"/>
  <c r="V620"/>
  <c r="S621"/>
  <c r="AB621" s="1"/>
  <c r="S625"/>
  <c r="AB625" s="1"/>
  <c r="AB626"/>
  <c r="S629"/>
  <c r="AB629" s="1"/>
  <c r="AB630"/>
  <c r="S633"/>
  <c r="AB633" s="1"/>
  <c r="S637"/>
  <c r="AB637" s="1"/>
  <c r="AB638"/>
  <c r="S641"/>
  <c r="AB641" s="1"/>
  <c r="AB642"/>
  <c r="V644"/>
  <c r="S645"/>
  <c r="AB645" s="1"/>
  <c r="P646"/>
  <c r="AB646" s="1"/>
  <c r="S649"/>
  <c r="AB649" s="1"/>
  <c r="AB650"/>
  <c r="V652"/>
  <c r="S653"/>
  <c r="AB653" s="1"/>
  <c r="AB654"/>
  <c r="V656"/>
  <c r="S657"/>
  <c r="AB657" s="1"/>
  <c r="AB658"/>
  <c r="S661"/>
  <c r="AB661" s="1"/>
  <c r="S665"/>
  <c r="AB665" s="1"/>
  <c r="S669"/>
  <c r="AB669" s="1"/>
  <c r="V672"/>
  <c r="S673"/>
  <c r="AB673" s="1"/>
  <c r="Z674"/>
  <c r="AB674" s="1"/>
  <c r="V676"/>
  <c r="S677"/>
  <c r="AB677" s="1"/>
  <c r="P678"/>
  <c r="AB678" s="1"/>
  <c r="Z678"/>
  <c r="V680"/>
  <c r="S681"/>
  <c r="AB681" s="1"/>
  <c r="P682"/>
  <c r="Z682"/>
  <c r="AB682" s="1"/>
  <c r="S685"/>
  <c r="AB685" s="1"/>
  <c r="S689"/>
  <c r="AB689" s="1"/>
  <c r="S693"/>
  <c r="AB693" s="1"/>
  <c r="S697"/>
  <c r="AB697" s="1"/>
  <c r="S701"/>
  <c r="AB701" s="1"/>
  <c r="V704"/>
  <c r="S705"/>
  <c r="AB705" s="1"/>
  <c r="P706"/>
  <c r="AB706" s="1"/>
  <c r="Z706"/>
  <c r="V708"/>
  <c r="S709"/>
  <c r="AB709" s="1"/>
  <c r="P710"/>
  <c r="Z710"/>
  <c r="AB710" s="1"/>
  <c r="V712"/>
  <c r="S713"/>
  <c r="AB713" s="1"/>
  <c r="P714"/>
  <c r="AB714" s="1"/>
  <c r="V716"/>
  <c r="S717"/>
  <c r="AB717" s="1"/>
  <c r="AB718"/>
  <c r="V720"/>
  <c r="S721"/>
  <c r="AB721" s="1"/>
  <c r="AB722"/>
  <c r="S725"/>
  <c r="AB725" s="1"/>
  <c r="AB726"/>
  <c r="S729"/>
  <c r="AB729" s="1"/>
  <c r="S733"/>
  <c r="AB733" s="1"/>
  <c r="AB734"/>
  <c r="V736"/>
  <c r="S737"/>
  <c r="AB737" s="1"/>
  <c r="P738"/>
  <c r="AB738" s="1"/>
  <c r="Z738"/>
  <c r="V740"/>
  <c r="S741"/>
  <c r="AB741" s="1"/>
  <c r="P742"/>
  <c r="Z742"/>
  <c r="AB742" s="1"/>
  <c r="S745"/>
  <c r="AB745" s="1"/>
  <c r="AB746"/>
  <c r="P746"/>
  <c r="S749"/>
  <c r="AB749" s="1"/>
  <c r="S753"/>
  <c r="AB753" s="1"/>
  <c r="AB761"/>
  <c r="AB765"/>
  <c r="AB769"/>
  <c r="AB773"/>
  <c r="AB777"/>
  <c r="AB781"/>
  <c r="AB785"/>
  <c r="AB789"/>
  <c r="AB793"/>
  <c r="AB797"/>
  <c r="AB801"/>
  <c r="AB805"/>
  <c r="AB809"/>
  <c r="AB813"/>
  <c r="AB817"/>
  <c r="AB821"/>
  <c r="AB825"/>
  <c r="AB829"/>
  <c r="AB833"/>
  <c r="AB837"/>
  <c r="AB841"/>
  <c r="AB845"/>
  <c r="AB849"/>
  <c r="AB853"/>
  <c r="AB857"/>
  <c r="AB86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1"/>
  <c r="AB985"/>
  <c r="AB989"/>
  <c r="AB993"/>
  <c r="AB997"/>
  <c r="AB998"/>
  <c r="AB1001"/>
  <c r="AB1002"/>
  <c r="AB1005"/>
  <c r="AB1006"/>
  <c r="AB1009"/>
  <c r="AB1010"/>
  <c r="AB1013"/>
  <c r="AB1014"/>
  <c r="AB1017"/>
  <c r="AB1018"/>
  <c r="AB1021"/>
  <c r="AB1022"/>
  <c r="AB1025"/>
  <c r="AB1026"/>
  <c r="AB1029"/>
  <c r="AB1030"/>
  <c r="AB1033"/>
  <c r="AB1034"/>
  <c r="AB1037"/>
  <c r="AB1038"/>
  <c r="AB1041"/>
  <c r="AB1042"/>
  <c r="AB1045"/>
  <c r="AB1046"/>
  <c r="AB1049"/>
  <c r="AB1050"/>
  <c r="AB1053"/>
  <c r="AB1054"/>
  <c r="AB1057"/>
  <c r="AB1058"/>
  <c r="AB1061"/>
  <c r="AB1062"/>
  <c r="AB1065"/>
  <c r="AB1066"/>
  <c r="AB1069"/>
  <c r="AB1070"/>
  <c r="AB1073"/>
  <c r="AB1074"/>
  <c r="AB1077"/>
  <c r="AB1078"/>
  <c r="AB1081"/>
  <c r="AB1082"/>
  <c r="AB1085"/>
  <c r="AB1086"/>
  <c r="AB1089"/>
  <c r="AB1090"/>
  <c r="AB1093"/>
  <c r="AB1094"/>
  <c r="AB1097"/>
  <c r="AB1098"/>
  <c r="AB1101"/>
  <c r="AB1102"/>
  <c r="AB1105"/>
  <c r="AB1106"/>
  <c r="AB1109"/>
  <c r="AB1110"/>
  <c r="AB1113"/>
  <c r="AB1114"/>
  <c r="AB1117"/>
  <c r="AB1118"/>
  <c r="AB1121"/>
  <c r="AB1122"/>
  <c r="AB1125"/>
  <c r="AB1126"/>
  <c r="AB1129"/>
  <c r="AB1130"/>
  <c r="AB1133"/>
  <c r="AB1134"/>
  <c r="AB1137"/>
  <c r="AB1138"/>
  <c r="AB1141"/>
  <c r="AB1142"/>
  <c r="AB1145"/>
  <c r="AB1146"/>
  <c r="AB1149"/>
  <c r="AB1150"/>
  <c r="AB1153"/>
  <c r="AB1154"/>
  <c r="AB1157"/>
  <c r="AB1158"/>
  <c r="AB1161"/>
  <c r="AB1162"/>
  <c r="AB1165"/>
  <c r="AB1166"/>
  <c r="AB1169"/>
  <c r="AB1170"/>
  <c r="AB1173"/>
  <c r="AB1174"/>
  <c r="AB1177"/>
  <c r="AB1178"/>
  <c r="AB1181"/>
  <c r="AB1182"/>
  <c r="AB1185"/>
  <c r="AB1186"/>
  <c r="AB1189"/>
  <c r="AB1190"/>
  <c r="AB1193"/>
  <c r="AB1194"/>
  <c r="AB1197"/>
  <c r="AB1198"/>
  <c r="AB1201"/>
  <c r="AB1202"/>
  <c r="AB1205"/>
  <c r="AB1206"/>
  <c r="AB1209"/>
  <c r="AB1210"/>
  <c r="AB1213"/>
  <c r="AB1214"/>
  <c r="AB1217"/>
  <c r="AB1218"/>
  <c r="AB1221"/>
  <c r="AB1222"/>
  <c r="AB1225"/>
  <c r="AB1226"/>
  <c r="AB1229"/>
  <c r="AB1233"/>
  <c r="AB1237"/>
  <c r="AB1241"/>
  <c r="AB1245"/>
  <c r="AB1249"/>
  <c r="AB1253"/>
  <c r="AB1257"/>
  <c r="AB1261"/>
  <c r="AB1265"/>
  <c r="AB1269"/>
  <c r="AB1273"/>
  <c r="AB1277"/>
  <c r="AB1281"/>
  <c r="AB1285"/>
  <c r="AB1289"/>
  <c r="AB1293"/>
  <c r="AB1297"/>
  <c r="AB1301"/>
  <c r="AB1305"/>
  <c r="AB1309"/>
  <c r="AB1313"/>
  <c r="AB1314"/>
  <c r="AB1317"/>
  <c r="AB1318"/>
  <c r="AB1320"/>
  <c r="AB1324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09"/>
  <c r="AB1412"/>
  <c r="AB1416"/>
  <c r="AB1420"/>
  <c r="AB1424"/>
  <c r="AB1428"/>
  <c r="AB1432"/>
  <c r="AB1436"/>
  <c r="AB1437"/>
  <c r="AB1440"/>
  <c r="AB1441"/>
  <c r="AB1444"/>
  <c r="AB1448"/>
  <c r="AB1452"/>
  <c r="AB1456"/>
  <c r="AB1460"/>
  <c r="AB1464"/>
  <c r="AB1468"/>
  <c r="AB1472"/>
  <c r="AB1476"/>
  <c r="AB1480"/>
  <c r="AB1484"/>
  <c r="AB1488"/>
  <c r="AB1492"/>
  <c r="AB1496"/>
  <c r="AB1497"/>
  <c r="AB1500"/>
  <c r="AB1504"/>
  <c r="AB1508"/>
  <c r="AB1512"/>
  <c r="AB1513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600"/>
  <c r="AB1604"/>
  <c r="AB1608"/>
  <c r="AB1612"/>
  <c r="AB1616"/>
  <c r="AB1620"/>
  <c r="AB1624"/>
  <c r="AB1628"/>
  <c r="AB1632"/>
  <c r="AB1633"/>
  <c r="AB1636"/>
  <c r="AB1640"/>
  <c r="AB1644"/>
  <c r="AB1648"/>
  <c r="AB1652"/>
  <c r="AB1656"/>
  <c r="AB1660"/>
  <c r="AB1664"/>
  <c r="AB1665"/>
  <c r="AB1668"/>
  <c r="AB1672"/>
  <c r="AB1676"/>
  <c r="AB1680"/>
  <c r="AB1684"/>
  <c r="AB1688"/>
  <c r="AB1692"/>
  <c r="AB1696"/>
  <c r="AB1700"/>
  <c r="AB1704"/>
  <c r="AB1705"/>
  <c r="AB1708"/>
  <c r="AB1712"/>
  <c r="AB1716"/>
  <c r="AB1720"/>
  <c r="AB1724"/>
  <c r="AB1728"/>
  <c r="AB1732"/>
  <c r="AB1736"/>
  <c r="AB1737"/>
  <c r="AB1740"/>
  <c r="AB1744"/>
  <c r="AB1745"/>
  <c r="AB1748"/>
  <c r="AB1752"/>
  <c r="AB1756"/>
  <c r="AB1760"/>
  <c r="AB1761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32"/>
  <c r="AB1836"/>
  <c r="AB1840"/>
  <c r="AB1844"/>
  <c r="AB1848"/>
  <c r="AB1852"/>
  <c r="AB1856"/>
  <c r="AB1860"/>
  <c r="AB1864"/>
  <c r="AB1868"/>
  <c r="AB1869"/>
  <c r="AB1872"/>
  <c r="S347"/>
  <c r="AB347" s="1"/>
  <c r="AB348"/>
  <c r="P348"/>
  <c r="S351"/>
  <c r="AB351" s="1"/>
  <c r="AB352"/>
  <c r="S355"/>
  <c r="AB355" s="1"/>
  <c r="AB356"/>
  <c r="S359"/>
  <c r="AB359" s="1"/>
  <c r="P360"/>
  <c r="AB360" s="1"/>
  <c r="V362"/>
  <c r="AB362" s="1"/>
  <c r="S363"/>
  <c r="AB363" s="1"/>
  <c r="AB364"/>
  <c r="S367"/>
  <c r="AB367" s="1"/>
  <c r="P368"/>
  <c r="Z368"/>
  <c r="AB368" s="1"/>
  <c r="V370"/>
  <c r="AB370" s="1"/>
  <c r="S371"/>
  <c r="AB371" s="1"/>
  <c r="P372"/>
  <c r="AB372" s="1"/>
  <c r="Z372"/>
  <c r="S375"/>
  <c r="AB375" s="1"/>
  <c r="AB376"/>
  <c r="V378"/>
  <c r="AB378" s="1"/>
  <c r="S379"/>
  <c r="AB379" s="1"/>
  <c r="P380"/>
  <c r="AB380" s="1"/>
  <c r="Z380"/>
  <c r="S383"/>
  <c r="AB383" s="1"/>
  <c r="AB384"/>
  <c r="S387"/>
  <c r="AB387" s="1"/>
  <c r="AB388"/>
  <c r="S391"/>
  <c r="AB391" s="1"/>
  <c r="AB392"/>
  <c r="P392"/>
  <c r="S395"/>
  <c r="AB395" s="1"/>
  <c r="AB396"/>
  <c r="S399"/>
  <c r="AB399" s="1"/>
  <c r="AB400"/>
  <c r="S403"/>
  <c r="AB403" s="1"/>
  <c r="AB404"/>
  <c r="S407"/>
  <c r="AB407" s="1"/>
  <c r="AB408"/>
  <c r="S411"/>
  <c r="AB411" s="1"/>
  <c r="AB412"/>
  <c r="S415"/>
  <c r="AB415" s="1"/>
  <c r="AB416"/>
  <c r="S419"/>
  <c r="AB419" s="1"/>
  <c r="AB420"/>
  <c r="S423"/>
  <c r="AB423" s="1"/>
  <c r="AB424"/>
  <c r="S427"/>
  <c r="AB427" s="1"/>
  <c r="P428"/>
  <c r="Z428"/>
  <c r="AB428" s="1"/>
  <c r="S431"/>
  <c r="AB431" s="1"/>
  <c r="AB432"/>
  <c r="V434"/>
  <c r="AB434" s="1"/>
  <c r="S435"/>
  <c r="AB435" s="1"/>
  <c r="P436"/>
  <c r="AB436" s="1"/>
  <c r="S439"/>
  <c r="AB439" s="1"/>
  <c r="AB440"/>
  <c r="V442"/>
  <c r="AB442" s="1"/>
  <c r="S443"/>
  <c r="AB443" s="1"/>
  <c r="P444"/>
  <c r="AB444" s="1"/>
  <c r="Z444"/>
  <c r="V446"/>
  <c r="AB446" s="1"/>
  <c r="S447"/>
  <c r="AB447" s="1"/>
  <c r="P448"/>
  <c r="Z448"/>
  <c r="AB448" s="1"/>
  <c r="V450"/>
  <c r="AB450" s="1"/>
  <c r="S451"/>
  <c r="AB451" s="1"/>
  <c r="P452"/>
  <c r="AB452" s="1"/>
  <c r="Z452"/>
  <c r="M453"/>
  <c r="AB453" s="1"/>
  <c r="V454"/>
  <c r="AB454" s="1"/>
  <c r="S455"/>
  <c r="AB455" s="1"/>
  <c r="P456"/>
  <c r="AB456" s="1"/>
  <c r="Z456"/>
  <c r="M457"/>
  <c r="AB457" s="1"/>
  <c r="V458"/>
  <c r="AB458" s="1"/>
  <c r="S459"/>
  <c r="AB459" s="1"/>
  <c r="P460"/>
  <c r="AB460" s="1"/>
  <c r="Z460"/>
  <c r="M461"/>
  <c r="AB461" s="1"/>
  <c r="S463"/>
  <c r="AB463" s="1"/>
  <c r="AB464"/>
  <c r="V466"/>
  <c r="AB466" s="1"/>
  <c r="S467"/>
  <c r="AB467" s="1"/>
  <c r="P468"/>
  <c r="AB468" s="1"/>
  <c r="Z468"/>
  <c r="V470"/>
  <c r="AB470" s="1"/>
  <c r="S471"/>
  <c r="AB471" s="1"/>
  <c r="AB472"/>
  <c r="V474"/>
  <c r="AB474" s="1"/>
  <c r="S475"/>
  <c r="AB475" s="1"/>
  <c r="AB476"/>
  <c r="S479"/>
  <c r="AB479" s="1"/>
  <c r="AB480"/>
  <c r="S483"/>
  <c r="AB483" s="1"/>
  <c r="AB484"/>
  <c r="S487"/>
  <c r="AB487" s="1"/>
  <c r="AB488"/>
  <c r="S491"/>
  <c r="AB491" s="1"/>
  <c r="AB492"/>
  <c r="S495"/>
  <c r="AB495" s="1"/>
  <c r="AB496"/>
  <c r="S499"/>
  <c r="AB499" s="1"/>
  <c r="AB500"/>
  <c r="S503"/>
  <c r="AB503" s="1"/>
  <c r="P504"/>
  <c r="Z504"/>
  <c r="AB504" s="1"/>
  <c r="S507"/>
  <c r="AB507" s="1"/>
  <c r="AB508"/>
  <c r="P508"/>
  <c r="S511"/>
  <c r="AB511" s="1"/>
  <c r="AB512"/>
  <c r="S515"/>
  <c r="AB515" s="1"/>
  <c r="AB516"/>
  <c r="S519"/>
  <c r="AB519" s="1"/>
  <c r="AB520"/>
  <c r="S523"/>
  <c r="AB523" s="1"/>
  <c r="AB524"/>
  <c r="S527"/>
  <c r="AB527" s="1"/>
  <c r="AB528"/>
  <c r="S531"/>
  <c r="AB531" s="1"/>
  <c r="AB532"/>
  <c r="S535"/>
  <c r="AB535" s="1"/>
  <c r="AB536"/>
  <c r="S539"/>
  <c r="AB539" s="1"/>
  <c r="AB540"/>
  <c r="S543"/>
  <c r="AB543" s="1"/>
  <c r="AB544"/>
  <c r="S547"/>
  <c r="AB547" s="1"/>
  <c r="AB548"/>
  <c r="S551"/>
  <c r="AB551" s="1"/>
  <c r="AB552"/>
  <c r="S555"/>
  <c r="AB555" s="1"/>
  <c r="AB556"/>
  <c r="S559"/>
  <c r="AB559" s="1"/>
  <c r="AB560"/>
  <c r="S563"/>
  <c r="AB563" s="1"/>
  <c r="AB564"/>
  <c r="P564"/>
  <c r="S567"/>
  <c r="AB567" s="1"/>
  <c r="AB568"/>
  <c r="S571"/>
  <c r="AB571" s="1"/>
  <c r="P572"/>
  <c r="AB572" s="1"/>
  <c r="V574"/>
  <c r="AB574" s="1"/>
  <c r="S575"/>
  <c r="AB575" s="1"/>
  <c r="AB576"/>
  <c r="S579"/>
  <c r="AB579" s="1"/>
  <c r="AB580"/>
  <c r="S583"/>
  <c r="AB583" s="1"/>
  <c r="AB584"/>
  <c r="S587"/>
  <c r="AB587" s="1"/>
  <c r="AB588"/>
  <c r="S591"/>
  <c r="AB591" s="1"/>
  <c r="AB592"/>
  <c r="S595"/>
  <c r="AB595" s="1"/>
  <c r="P596"/>
  <c r="AB596" s="1"/>
  <c r="S599"/>
  <c r="AB599" s="1"/>
  <c r="AB600"/>
  <c r="S603"/>
  <c r="AB603" s="1"/>
  <c r="AB604"/>
  <c r="P604"/>
  <c r="V606"/>
  <c r="AB606" s="1"/>
  <c r="S607"/>
  <c r="AB607" s="1"/>
  <c r="AB608"/>
  <c r="S611"/>
  <c r="AB611" s="1"/>
  <c r="AB612"/>
  <c r="S615"/>
  <c r="AB615" s="1"/>
  <c r="AB616"/>
  <c r="S619"/>
  <c r="AB619" s="1"/>
  <c r="AB620"/>
  <c r="V622"/>
  <c r="AB622" s="1"/>
  <c r="S623"/>
  <c r="AB623" s="1"/>
  <c r="AB624"/>
  <c r="S627"/>
  <c r="AB627" s="1"/>
  <c r="P628"/>
  <c r="AB628" s="1"/>
  <c r="Z628"/>
  <c r="S631"/>
  <c r="AB631" s="1"/>
  <c r="P632"/>
  <c r="AB632" s="1"/>
  <c r="V634"/>
  <c r="AB634" s="1"/>
  <c r="S635"/>
  <c r="AB635" s="1"/>
  <c r="AB636"/>
  <c r="S639"/>
  <c r="AB639" s="1"/>
  <c r="AB640"/>
  <c r="S643"/>
  <c r="AB643" s="1"/>
  <c r="AB644"/>
  <c r="S647"/>
  <c r="AB647" s="1"/>
  <c r="AB648"/>
  <c r="S651"/>
  <c r="AB651" s="1"/>
  <c r="AB652"/>
  <c r="S655"/>
  <c r="AB655" s="1"/>
  <c r="AB656"/>
  <c r="S659"/>
  <c r="AB659" s="1"/>
  <c r="AB660"/>
  <c r="V662"/>
  <c r="AB662" s="1"/>
  <c r="S663"/>
  <c r="AB663" s="1"/>
  <c r="P664"/>
  <c r="AB664" s="1"/>
  <c r="Z664"/>
  <c r="V666"/>
  <c r="AB666" s="1"/>
  <c r="S667"/>
  <c r="AB667" s="1"/>
  <c r="AB668"/>
  <c r="P668"/>
  <c r="V670"/>
  <c r="AB670" s="1"/>
  <c r="S671"/>
  <c r="AB671" s="1"/>
  <c r="AB672"/>
  <c r="S675"/>
  <c r="AB675" s="1"/>
  <c r="AB676"/>
  <c r="S679"/>
  <c r="AB679" s="1"/>
  <c r="AB680"/>
  <c r="S683"/>
  <c r="AB683" s="1"/>
  <c r="AB684"/>
  <c r="V686"/>
  <c r="AB686" s="1"/>
  <c r="S687"/>
  <c r="AB687" s="1"/>
  <c r="AB688"/>
  <c r="V690"/>
  <c r="AB690" s="1"/>
  <c r="S691"/>
  <c r="AB691" s="1"/>
  <c r="AB692"/>
  <c r="P692"/>
  <c r="V694"/>
  <c r="AB694" s="1"/>
  <c r="S695"/>
  <c r="AB695" s="1"/>
  <c r="AB696"/>
  <c r="P696"/>
  <c r="V698"/>
  <c r="AB698" s="1"/>
  <c r="S699"/>
  <c r="AB699" s="1"/>
  <c r="AB700"/>
  <c r="P700"/>
  <c r="V702"/>
  <c r="AB702" s="1"/>
  <c r="S703"/>
  <c r="AB703" s="1"/>
  <c r="AB704"/>
  <c r="S707"/>
  <c r="AB707" s="1"/>
  <c r="AB708"/>
  <c r="S711"/>
  <c r="AB711" s="1"/>
  <c r="AB712"/>
  <c r="S715"/>
  <c r="AB715" s="1"/>
  <c r="AB716"/>
  <c r="S719"/>
  <c r="AB719" s="1"/>
  <c r="AB720"/>
  <c r="S723"/>
  <c r="AB723" s="1"/>
  <c r="AB724"/>
  <c r="S727"/>
  <c r="AB727" s="1"/>
  <c r="P728"/>
  <c r="Z728"/>
  <c r="AB728" s="1"/>
  <c r="V730"/>
  <c r="AB730" s="1"/>
  <c r="S731"/>
  <c r="AB731" s="1"/>
  <c r="AB732"/>
  <c r="S735"/>
  <c r="AB735" s="1"/>
  <c r="AB736"/>
  <c r="S739"/>
  <c r="AB739" s="1"/>
  <c r="AB740"/>
  <c r="S743"/>
  <c r="AB743" s="1"/>
  <c r="AB744"/>
  <c r="S747"/>
  <c r="AB747" s="1"/>
  <c r="P748"/>
  <c r="AB748" s="1"/>
  <c r="Z748"/>
  <c r="V750"/>
  <c r="AB750" s="1"/>
  <c r="S751"/>
  <c r="AB751" s="1"/>
  <c r="P752"/>
  <c r="Z752"/>
  <c r="AB752" s="1"/>
  <c r="V754"/>
  <c r="AB754" s="1"/>
  <c r="S755"/>
  <c r="AB755" s="1"/>
  <c r="P756"/>
  <c r="AB756" s="1"/>
  <c r="Z756"/>
  <c r="M757"/>
  <c r="AB757" s="1"/>
  <c r="AB759"/>
  <c r="AB763"/>
  <c r="AB767"/>
  <c r="AB771"/>
  <c r="AB775"/>
  <c r="AB779"/>
  <c r="AB783"/>
  <c r="AB787"/>
  <c r="AB791"/>
  <c r="AB795"/>
  <c r="AB799"/>
  <c r="AB803"/>
  <c r="AB807"/>
  <c r="AB811"/>
  <c r="AB815"/>
  <c r="AB819"/>
  <c r="AB823"/>
  <c r="AB827"/>
  <c r="AB831"/>
  <c r="AB835"/>
  <c r="AB839"/>
  <c r="AB843"/>
  <c r="AB847"/>
  <c r="AB851"/>
  <c r="AB855"/>
  <c r="AB859"/>
  <c r="AB863"/>
  <c r="AB867"/>
  <c r="AB871"/>
  <c r="AB875"/>
  <c r="AB879"/>
  <c r="AB883"/>
  <c r="AB887"/>
  <c r="AB891"/>
  <c r="AB895"/>
  <c r="AB899"/>
  <c r="AB903"/>
  <c r="AB907"/>
  <c r="AB911"/>
  <c r="AB915"/>
  <c r="AB919"/>
  <c r="AB923"/>
  <c r="AB927"/>
  <c r="AB931"/>
  <c r="AB935"/>
  <c r="AB939"/>
  <c r="AB943"/>
  <c r="AB947"/>
  <c r="AB951"/>
  <c r="AB955"/>
  <c r="AB959"/>
  <c r="AB963"/>
  <c r="AB967"/>
  <c r="AB971"/>
  <c r="AB975"/>
  <c r="AB979"/>
  <c r="AB983"/>
  <c r="AB987"/>
  <c r="AB991"/>
  <c r="AB995"/>
  <c r="AB999"/>
  <c r="AB1003"/>
  <c r="AB1007"/>
  <c r="AB1227"/>
  <c r="AB1231"/>
  <c r="AB1235"/>
  <c r="AB1239"/>
  <c r="AB1243"/>
  <c r="AB1247"/>
  <c r="AB1251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3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22"/>
  <c r="AB1726"/>
  <c r="AB1730"/>
  <c r="AB1734"/>
  <c r="AB1738"/>
  <c r="AB1742"/>
  <c r="AB1746"/>
  <c r="AB1750"/>
  <c r="AB1754"/>
  <c r="AB1758"/>
  <c r="AB1762"/>
  <c r="AB1766"/>
  <c r="AB1770"/>
  <c r="AB1774"/>
  <c r="AB1775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39"/>
  <c r="AB1842"/>
  <c r="AB1846"/>
  <c r="AB1850"/>
  <c r="AB1854"/>
  <c r="AB1858"/>
  <c r="AB1862"/>
  <c r="AB1866"/>
  <c r="S1873"/>
  <c r="AB1873" s="1"/>
  <c r="AB1874"/>
  <c r="S1877"/>
  <c r="AB1877" s="1"/>
  <c r="P1878"/>
  <c r="Z1878"/>
  <c r="AB1878" s="1"/>
  <c r="V1880"/>
  <c r="S1881"/>
  <c r="AB1881" s="1"/>
  <c r="P1882"/>
  <c r="AB1882" s="1"/>
  <c r="Z1882"/>
  <c r="V1884"/>
  <c r="S1885"/>
  <c r="AB1885" s="1"/>
  <c r="P1886"/>
  <c r="AB1886" s="1"/>
  <c r="V1888"/>
  <c r="S1889"/>
  <c r="AB1889" s="1"/>
  <c r="P1890"/>
  <c r="Z1890"/>
  <c r="AB1890" s="1"/>
  <c r="V1892"/>
  <c r="S1893"/>
  <c r="AB1893" s="1"/>
  <c r="V1896"/>
  <c r="AB1897"/>
  <c r="AB1901"/>
  <c r="AB1905"/>
  <c r="AB1909"/>
  <c r="AB1913"/>
  <c r="AB1917"/>
  <c r="AB1921"/>
  <c r="AB1925"/>
  <c r="AB1929"/>
  <c r="AB1933"/>
  <c r="AB1937"/>
  <c r="AB1941"/>
  <c r="AB1945"/>
  <c r="AB1949"/>
  <c r="AB1953"/>
  <c r="AB1954"/>
  <c r="AB1957"/>
  <c r="AB1961"/>
  <c r="AB1965"/>
  <c r="AB1969"/>
  <c r="AB1973"/>
  <c r="AB1977"/>
  <c r="AB1981"/>
  <c r="AB1985"/>
  <c r="AB1989"/>
  <c r="AB1993"/>
  <c r="AB1997"/>
  <c r="AB2001"/>
  <c r="AB2005"/>
  <c r="AB2009"/>
  <c r="AB2013"/>
  <c r="AB2017"/>
  <c r="AB2021"/>
  <c r="AB2025"/>
  <c r="AB2029"/>
  <c r="AB2033"/>
  <c r="AB2037"/>
  <c r="AB2041"/>
  <c r="AB2045"/>
  <c r="AB2049"/>
  <c r="AB2053"/>
  <c r="AB2057"/>
  <c r="AB2061"/>
  <c r="AB2065"/>
  <c r="AB2069"/>
  <c r="AB2073"/>
  <c r="AB2077"/>
  <c r="AB2081"/>
  <c r="AB2085"/>
  <c r="AB2089"/>
  <c r="AB2093"/>
  <c r="AB2097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77"/>
  <c r="AB2181"/>
  <c r="AB2185"/>
  <c r="AB2189"/>
  <c r="AB2193"/>
  <c r="AB2197"/>
  <c r="AB2198"/>
  <c r="AB2201"/>
  <c r="AB2205"/>
  <c r="AB2206"/>
  <c r="AB2209"/>
  <c r="AB2210"/>
  <c r="AB2213"/>
  <c r="AB2214"/>
  <c r="AB2217"/>
  <c r="AB2221"/>
  <c r="AB2225"/>
  <c r="AB2229"/>
  <c r="AB2233"/>
  <c r="AB2237"/>
  <c r="AB2241"/>
  <c r="AB2245"/>
  <c r="AB2249"/>
  <c r="AB2253"/>
  <c r="AB2257"/>
  <c r="AB2261"/>
  <c r="AB2265"/>
  <c r="AB2269"/>
  <c r="AB2273"/>
  <c r="AB2277"/>
  <c r="AB2281"/>
  <c r="AB2285"/>
  <c r="AB2289"/>
  <c r="AB2293"/>
  <c r="AB2297"/>
  <c r="AB2301"/>
  <c r="AB2305"/>
  <c r="AB2309"/>
  <c r="AB2313"/>
  <c r="AB2317"/>
  <c r="AB2321"/>
  <c r="AB2322"/>
  <c r="AB2325"/>
  <c r="AB2329"/>
  <c r="AB2333"/>
  <c r="AB2337"/>
  <c r="AB2341"/>
  <c r="AB2345"/>
  <c r="AB2349"/>
  <c r="AB2353"/>
  <c r="AB2357"/>
  <c r="AB2361"/>
  <c r="AB2365"/>
  <c r="AB2369"/>
  <c r="AB2373"/>
  <c r="AB2374"/>
  <c r="AB2376"/>
  <c r="AB2380"/>
  <c r="AB2384"/>
  <c r="AB2388"/>
  <c r="AB2392"/>
  <c r="AB2396"/>
  <c r="AB2400"/>
  <c r="AB2404"/>
  <c r="AB2408"/>
  <c r="AB2412"/>
  <c r="AB2416"/>
  <c r="AB2417"/>
  <c r="AB2420"/>
  <c r="AB2421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3"/>
  <c r="AB2556"/>
  <c r="AB2560"/>
  <c r="AB2564"/>
  <c r="AB2568"/>
  <c r="AB2572"/>
  <c r="AB2576"/>
  <c r="AB2580"/>
  <c r="AB2581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5"/>
  <c r="AB2648"/>
  <c r="AB2652"/>
  <c r="AB2656"/>
  <c r="AB2660"/>
  <c r="AB2664"/>
  <c r="AB2668"/>
  <c r="AB2672"/>
  <c r="AB2676"/>
  <c r="AB2680"/>
  <c r="AB2684"/>
  <c r="AB2688"/>
  <c r="AB2692"/>
  <c r="AB2700"/>
  <c r="AB2704"/>
  <c r="AB2708"/>
  <c r="AB2712"/>
  <c r="AB2716"/>
  <c r="AB2720"/>
  <c r="AB2724"/>
  <c r="AB2728"/>
  <c r="AB2732"/>
  <c r="AB2736"/>
  <c r="AB2740"/>
  <c r="AB2741"/>
  <c r="AB2744"/>
  <c r="AB2748"/>
  <c r="AB2752"/>
  <c r="AB2756"/>
  <c r="AB2760"/>
  <c r="AB2764"/>
  <c r="AB2765"/>
  <c r="AB2768"/>
  <c r="AB2769"/>
  <c r="AB2772"/>
  <c r="AB2773"/>
  <c r="AB2776"/>
  <c r="AB2777"/>
  <c r="AB2780"/>
  <c r="AB2781"/>
  <c r="AB2784"/>
  <c r="AB2785"/>
  <c r="AB2788"/>
  <c r="AB2789"/>
  <c r="AB2792"/>
  <c r="AB2793"/>
  <c r="AB2796"/>
  <c r="AB2797"/>
  <c r="AB2800"/>
  <c r="AB2801"/>
  <c r="AB2804"/>
  <c r="AB2805"/>
  <c r="AB2808"/>
  <c r="AB2809"/>
  <c r="AB2812"/>
  <c r="AB2813"/>
  <c r="AB2816"/>
  <c r="AB2817"/>
  <c r="AB2820"/>
  <c r="AB2821"/>
  <c r="AB2824"/>
  <c r="AB2825"/>
  <c r="AB2828"/>
  <c r="AB2829"/>
  <c r="AB2832"/>
  <c r="AB2833"/>
  <c r="AB2836"/>
  <c r="AB2837"/>
  <c r="AB2840"/>
  <c r="AB2841"/>
  <c r="AB2844"/>
  <c r="AB2845"/>
  <c r="AB2848"/>
  <c r="AB2849"/>
  <c r="AB2852"/>
  <c r="AB2853"/>
  <c r="AB2856"/>
  <c r="AB2857"/>
  <c r="AB2860"/>
  <c r="AB2861"/>
  <c r="AB2864"/>
  <c r="AB2865"/>
  <c r="AB2868"/>
  <c r="AB2869"/>
  <c r="AB2872"/>
  <c r="AB2873"/>
  <c r="AB2876"/>
  <c r="AB2877"/>
  <c r="AB2880"/>
  <c r="AB2881"/>
  <c r="AB2884"/>
  <c r="AB2885"/>
  <c r="AB2888"/>
  <c r="AB2889"/>
  <c r="AB2892"/>
  <c r="AB2893"/>
  <c r="AB2896"/>
  <c r="AB2897"/>
  <c r="AB2900"/>
  <c r="AB2901"/>
  <c r="AB2904"/>
  <c r="AB2905"/>
  <c r="AB2908"/>
  <c r="AB2909"/>
  <c r="AB2912"/>
  <c r="AB2913"/>
  <c r="AB2916"/>
  <c r="AB2917"/>
  <c r="AB2920"/>
  <c r="AB2921"/>
  <c r="AB2924"/>
  <c r="AB2925"/>
  <c r="AB2928"/>
  <c r="AB2929"/>
  <c r="AB2932"/>
  <c r="AB2933"/>
  <c r="AB2936"/>
  <c r="AB2937"/>
  <c r="AB2940"/>
  <c r="AB2941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S1875"/>
  <c r="AB1875" s="1"/>
  <c r="AB1876"/>
  <c r="P1876"/>
  <c r="S1879"/>
  <c r="AB1879" s="1"/>
  <c r="AB1880"/>
  <c r="S1883"/>
  <c r="AB1883" s="1"/>
  <c r="AB1884"/>
  <c r="S1887"/>
  <c r="AB1887" s="1"/>
  <c r="AB1888"/>
  <c r="S1891"/>
  <c r="AB1891" s="1"/>
  <c r="AB1892"/>
  <c r="V1894"/>
  <c r="AB1894" s="1"/>
  <c r="S1895"/>
  <c r="AB1895" s="1"/>
  <c r="AB1896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0"/>
  <c r="AB2003"/>
  <c r="AB2007"/>
  <c r="AB2011"/>
  <c r="AB2015"/>
  <c r="AB2019"/>
  <c r="AB2023"/>
  <c r="AB2027"/>
  <c r="AB2031"/>
  <c r="AB2035"/>
  <c r="AB2039"/>
  <c r="AB2043"/>
  <c r="AB2047"/>
  <c r="AB2051"/>
  <c r="AB2055"/>
  <c r="AB2059"/>
  <c r="AB2063"/>
  <c r="AB2067"/>
  <c r="AB2071"/>
  <c r="AB2075"/>
  <c r="AB2079"/>
  <c r="AB2083"/>
  <c r="AB2087"/>
  <c r="AB2091"/>
  <c r="AB2095"/>
  <c r="AB2099"/>
  <c r="AB2103"/>
  <c r="AB2107"/>
  <c r="AB2111"/>
  <c r="AB2112"/>
  <c r="AB2115"/>
  <c r="AB2119"/>
  <c r="AB2120"/>
  <c r="AB2123"/>
  <c r="AB2124"/>
  <c r="AB2127"/>
  <c r="AB2131"/>
  <c r="AB2135"/>
  <c r="AB2139"/>
  <c r="AB2140"/>
  <c r="AB2143"/>
  <c r="AB2147"/>
  <c r="AB2151"/>
  <c r="AB2155"/>
  <c r="AB2159"/>
  <c r="AB2163"/>
  <c r="AB2167"/>
  <c r="AB2171"/>
  <c r="AB2175"/>
  <c r="AB2179"/>
  <c r="AB2183"/>
  <c r="AB2187"/>
  <c r="AB2191"/>
  <c r="AB2195"/>
  <c r="AB2199"/>
  <c r="AB2203"/>
  <c r="AB2207"/>
  <c r="AB2211"/>
  <c r="AB2215"/>
  <c r="AB2219"/>
  <c r="AB2223"/>
  <c r="AB2227"/>
  <c r="AB2231"/>
  <c r="AB2235"/>
  <c r="AB2239"/>
  <c r="AB2243"/>
  <c r="AB2244"/>
  <c r="AB2247"/>
  <c r="AB2251"/>
  <c r="AB2255"/>
  <c r="AB2259"/>
  <c r="AB2263"/>
  <c r="AB2267"/>
  <c r="AB2271"/>
  <c r="AB2275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6"/>
  <c r="AB2339"/>
  <c r="AB2343"/>
  <c r="AB2347"/>
  <c r="AB2351"/>
  <c r="AB2355"/>
  <c r="AB2359"/>
  <c r="AB2363"/>
  <c r="AB2367"/>
  <c r="AB2371"/>
  <c r="AB2378"/>
  <c r="AB2382"/>
  <c r="AB2386"/>
  <c r="AB2390"/>
  <c r="AB2394"/>
  <c r="AB2398"/>
  <c r="AB2402"/>
  <c r="AB2406"/>
  <c r="AB2410"/>
  <c r="AB2414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78"/>
  <c r="AB2582"/>
  <c r="AB2586"/>
  <c r="AB2590"/>
  <c r="AB2591"/>
  <c r="AB2594"/>
  <c r="AB2595"/>
  <c r="AB2598"/>
  <c r="AB2602"/>
  <c r="AB2606"/>
  <c r="AB2610"/>
  <c r="AB2614"/>
  <c r="AB2618"/>
  <c r="AB2622"/>
  <c r="AB2623"/>
  <c r="AB2626"/>
  <c r="AB2627"/>
  <c r="AB2630"/>
  <c r="AB2634"/>
  <c r="AB2638"/>
  <c r="AB2642"/>
  <c r="AB2646"/>
  <c r="AB2650"/>
  <c r="AB2654"/>
  <c r="AB2658"/>
  <c r="AB2662"/>
  <c r="AB2666"/>
  <c r="AB2670"/>
  <c r="AB2674"/>
  <c r="AB2678"/>
  <c r="AB2682"/>
  <c r="AB2686"/>
  <c r="AB2690"/>
  <c r="AB2694"/>
  <c r="AB2695"/>
  <c r="AB2698"/>
  <c r="AB2702"/>
  <c r="AB2706"/>
  <c r="AB2710"/>
  <c r="AB2714"/>
  <c r="AB2718"/>
  <c r="AB2719"/>
  <c r="AB2722"/>
  <c r="AB2726"/>
  <c r="AB2730"/>
  <c r="AB2734"/>
  <c r="AB2738"/>
  <c r="AB2742"/>
  <c r="AB2746"/>
  <c r="AB2750"/>
  <c r="AB2754"/>
  <c r="AB2758"/>
  <c r="AB2762"/>
  <c r="AB2999"/>
  <c r="S3002"/>
  <c r="AB3002" s="1"/>
  <c r="AB3003"/>
  <c r="P3003"/>
  <c r="S3006"/>
  <c r="AB3006" s="1"/>
  <c r="S3010"/>
  <c r="AB3010" s="1"/>
  <c r="AB3011"/>
  <c r="S3014"/>
  <c r="AB3014" s="1"/>
  <c r="AB3015"/>
  <c r="P3015"/>
  <c r="V3017"/>
  <c r="S3018"/>
  <c r="AB3018" s="1"/>
  <c r="P3019"/>
  <c r="Z3019"/>
  <c r="AB3019" s="1"/>
  <c r="V3021"/>
  <c r="S3022"/>
  <c r="AB3022" s="1"/>
  <c r="AB3023"/>
  <c r="V3025"/>
  <c r="S3026"/>
  <c r="AB3026" s="1"/>
  <c r="S3030"/>
  <c r="AB3030" s="1"/>
  <c r="S3034"/>
  <c r="AB3034" s="1"/>
  <c r="S3038"/>
  <c r="AB3038" s="1"/>
  <c r="S3042"/>
  <c r="AB3042" s="1"/>
  <c r="S3046"/>
  <c r="AB3046" s="1"/>
  <c r="V3049"/>
  <c r="S3050"/>
  <c r="AB3050" s="1"/>
  <c r="AB3051"/>
  <c r="S3054"/>
  <c r="AB3054" s="1"/>
  <c r="P3055"/>
  <c r="AB3055" s="1"/>
  <c r="S3058"/>
  <c r="AB3058" s="1"/>
  <c r="AB3059"/>
  <c r="V3061"/>
  <c r="S3062"/>
  <c r="AB3062" s="1"/>
  <c r="AB3063"/>
  <c r="S3066"/>
  <c r="AB3066" s="1"/>
  <c r="AB3067"/>
  <c r="S3070"/>
  <c r="AB3070" s="1"/>
  <c r="P3071"/>
  <c r="AB3071" s="1"/>
  <c r="S3074"/>
  <c r="AB3074" s="1"/>
  <c r="AB3075"/>
  <c r="S3078"/>
  <c r="AB3078" s="1"/>
  <c r="AB3079"/>
  <c r="S3082"/>
  <c r="AB3082" s="1"/>
  <c r="AB3083"/>
  <c r="S3086"/>
  <c r="AB3086" s="1"/>
  <c r="AB3087"/>
  <c r="P3087"/>
  <c r="V3089"/>
  <c r="S3090"/>
  <c r="AB3090" s="1"/>
  <c r="AB3091"/>
  <c r="P3091"/>
  <c r="V3093"/>
  <c r="S3094"/>
  <c r="AB3094" s="1"/>
  <c r="AB3095"/>
  <c r="S3098"/>
  <c r="AB3098" s="1"/>
  <c r="S3102"/>
  <c r="AB3102" s="1"/>
  <c r="S3106"/>
  <c r="AB3106" s="1"/>
  <c r="V3109"/>
  <c r="S3110"/>
  <c r="AB3110" s="1"/>
  <c r="AB3111"/>
  <c r="S3114"/>
  <c r="AB3114" s="1"/>
  <c r="AB3115"/>
  <c r="S3118"/>
  <c r="AB3118" s="1"/>
  <c r="AB3119"/>
  <c r="S3122"/>
  <c r="AB3122" s="1"/>
  <c r="P3123"/>
  <c r="AB3123" s="1"/>
  <c r="Z3123"/>
  <c r="S3126"/>
  <c r="AB3126" s="1"/>
  <c r="S3130"/>
  <c r="AB3130" s="1"/>
  <c r="S3134"/>
  <c r="AB3134" s="1"/>
  <c r="AB3135"/>
  <c r="S3138"/>
  <c r="AB3138" s="1"/>
  <c r="AB3139"/>
  <c r="S3142"/>
  <c r="AB3142" s="1"/>
  <c r="AB3143"/>
  <c r="S3146"/>
  <c r="AB3146" s="1"/>
  <c r="S3150"/>
  <c r="AB3150" s="1"/>
  <c r="V3153"/>
  <c r="S3154"/>
  <c r="AB3154" s="1"/>
  <c r="AB3155"/>
  <c r="AB3158"/>
  <c r="AB3159"/>
  <c r="AB3162"/>
  <c r="AB3166"/>
  <c r="AB3170"/>
  <c r="AB3174"/>
  <c r="AB3178"/>
  <c r="AB3182"/>
  <c r="AB3186"/>
  <c r="AB3190"/>
  <c r="AB3194"/>
  <c r="AB3198"/>
  <c r="AB3202"/>
  <c r="AB3203"/>
  <c r="AB3206"/>
  <c r="AB3210"/>
  <c r="AB3211"/>
  <c r="AB3214"/>
  <c r="AB3215"/>
  <c r="AB3218"/>
  <c r="AB3222"/>
  <c r="AB3226"/>
  <c r="AB3230"/>
  <c r="AB3234"/>
  <c r="AB3238"/>
  <c r="AB3242"/>
  <c r="AB3246"/>
  <c r="AB3250"/>
  <c r="AB3254"/>
  <c r="AB3258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39"/>
  <c r="AB3442"/>
  <c r="AB3446"/>
  <c r="AB3450"/>
  <c r="AB3454"/>
  <c r="AB3458"/>
  <c r="AB3462"/>
  <c r="AB3466"/>
  <c r="AB3470"/>
  <c r="AB3474"/>
  <c r="AB3478"/>
  <c r="AB3482"/>
  <c r="S3000"/>
  <c r="AB3000" s="1"/>
  <c r="AB3001"/>
  <c r="P3001"/>
  <c r="S3004"/>
  <c r="AB3004" s="1"/>
  <c r="P3005"/>
  <c r="AB3005" s="1"/>
  <c r="V3007"/>
  <c r="AB3007" s="1"/>
  <c r="S3008"/>
  <c r="AB3008" s="1"/>
  <c r="P3009"/>
  <c r="Z3009"/>
  <c r="AB3009" s="1"/>
  <c r="S3012"/>
  <c r="AB3012" s="1"/>
  <c r="AB3013"/>
  <c r="S3016"/>
  <c r="AB3016" s="1"/>
  <c r="AB3017"/>
  <c r="S3020"/>
  <c r="AB3020" s="1"/>
  <c r="AB3021"/>
  <c r="S3024"/>
  <c r="AB3024" s="1"/>
  <c r="AB3025"/>
  <c r="V3027"/>
  <c r="AB3027" s="1"/>
  <c r="S3028"/>
  <c r="AB3028" s="1"/>
  <c r="P3029"/>
  <c r="AB3029" s="1"/>
  <c r="V3031"/>
  <c r="AB3031" s="1"/>
  <c r="S3032"/>
  <c r="AB3032" s="1"/>
  <c r="P3033"/>
  <c r="AB3033" s="1"/>
  <c r="V3035"/>
  <c r="AB3035" s="1"/>
  <c r="S3036"/>
  <c r="AB3036" s="1"/>
  <c r="P3037"/>
  <c r="AB3037" s="1"/>
  <c r="Z3037"/>
  <c r="V3039"/>
  <c r="AB3039" s="1"/>
  <c r="S3040"/>
  <c r="AB3040" s="1"/>
  <c r="P3041"/>
  <c r="Z3041"/>
  <c r="AB3041" s="1"/>
  <c r="V3043"/>
  <c r="AB3043" s="1"/>
  <c r="S3044"/>
  <c r="AB3044" s="1"/>
  <c r="AB3045"/>
  <c r="V3047"/>
  <c r="AB3047" s="1"/>
  <c r="S3048"/>
  <c r="AB3048" s="1"/>
  <c r="AB3049"/>
  <c r="S3052"/>
  <c r="AB3052" s="1"/>
  <c r="AB3053"/>
  <c r="P3053"/>
  <c r="S3056"/>
  <c r="AB3056" s="1"/>
  <c r="AB3057"/>
  <c r="S3060"/>
  <c r="AB3060" s="1"/>
  <c r="AB3061"/>
  <c r="S3064"/>
  <c r="AB3064" s="1"/>
  <c r="AB3065"/>
  <c r="S3068"/>
  <c r="AB3068" s="1"/>
  <c r="P3069"/>
  <c r="AB3069" s="1"/>
  <c r="S3072"/>
  <c r="AB3072" s="1"/>
  <c r="P3073"/>
  <c r="AB3073" s="1"/>
  <c r="S3076"/>
  <c r="AB3076" s="1"/>
  <c r="AB3077"/>
  <c r="S3080"/>
  <c r="AB3080" s="1"/>
  <c r="AB3081"/>
  <c r="S3084"/>
  <c r="AB3084" s="1"/>
  <c r="AB3085"/>
  <c r="S3088"/>
  <c r="AB3088" s="1"/>
  <c r="AB3089"/>
  <c r="S3092"/>
  <c r="AB3092" s="1"/>
  <c r="AB3093"/>
  <c r="S3096"/>
  <c r="AB3096" s="1"/>
  <c r="AB3097"/>
  <c r="P3097"/>
  <c r="V3099"/>
  <c r="AB3099" s="1"/>
  <c r="S3100"/>
  <c r="AB3100" s="1"/>
  <c r="AB3101"/>
  <c r="P3101"/>
  <c r="V3103"/>
  <c r="AB3103" s="1"/>
  <c r="S3104"/>
  <c r="AB3104" s="1"/>
  <c r="P3105"/>
  <c r="Z3105"/>
  <c r="AB3105" s="1"/>
  <c r="V3107"/>
  <c r="AB3107" s="1"/>
  <c r="S3108"/>
  <c r="AB3108" s="1"/>
  <c r="AB3109"/>
  <c r="S3112"/>
  <c r="AB3112" s="1"/>
  <c r="P3113"/>
  <c r="AB3113" s="1"/>
  <c r="S3116"/>
  <c r="AB3116" s="1"/>
  <c r="AB3117"/>
  <c r="S3120"/>
  <c r="AB3120" s="1"/>
  <c r="AB3121"/>
  <c r="S3124"/>
  <c r="AB3124" s="1"/>
  <c r="AB3125"/>
  <c r="P3125"/>
  <c r="V3127"/>
  <c r="AB3127" s="1"/>
  <c r="S3128"/>
  <c r="AB3128" s="1"/>
  <c r="AB3129"/>
  <c r="P3129"/>
  <c r="V3131"/>
  <c r="AB3131" s="1"/>
  <c r="S3132"/>
  <c r="AB3132" s="1"/>
  <c r="AB3133"/>
  <c r="S3136"/>
  <c r="AB3136" s="1"/>
  <c r="AB3137"/>
  <c r="P3137"/>
  <c r="S3140"/>
  <c r="AB3140" s="1"/>
  <c r="AB3141"/>
  <c r="S3144"/>
  <c r="AB3144" s="1"/>
  <c r="P3145"/>
  <c r="AB3145" s="1"/>
  <c r="V3147"/>
  <c r="AB3147" s="1"/>
  <c r="S3148"/>
  <c r="AB3148" s="1"/>
  <c r="AB3149"/>
  <c r="V3151"/>
  <c r="AB3151" s="1"/>
  <c r="S3152"/>
  <c r="AB3152" s="1"/>
  <c r="AB3153"/>
  <c r="AB3156"/>
  <c r="AB3160"/>
  <c r="AB3164"/>
  <c r="AB3168"/>
  <c r="AB3172"/>
  <c r="AB3176"/>
  <c r="AB3180"/>
  <c r="AB3184"/>
  <c r="AB3188"/>
  <c r="AB3192"/>
  <c r="AB3196"/>
  <c r="AB3200"/>
  <c r="AB3204"/>
  <c r="AB3208"/>
  <c r="AB3212"/>
  <c r="AB3216"/>
  <c r="AB3220"/>
  <c r="AB3224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297"/>
  <c r="AB3300"/>
  <c r="AB3304"/>
  <c r="AB3308"/>
  <c r="AB3312"/>
  <c r="AB3316"/>
  <c r="AB3320"/>
  <c r="AB3324"/>
  <c r="AB3328"/>
  <c r="AB3332"/>
  <c r="AB3336"/>
  <c r="AB3340"/>
  <c r="AB3344"/>
  <c r="AB3348"/>
  <c r="AB3352"/>
  <c r="AB3356"/>
  <c r="AB3360"/>
  <c r="AB3364"/>
  <c r="AB3368"/>
  <c r="AB3372"/>
  <c r="AB3376"/>
  <c r="AB3380"/>
  <c r="AB3384"/>
  <c r="AB3388"/>
  <c r="AB3392"/>
  <c r="AB3396"/>
  <c r="AB3400"/>
  <c r="AB3404"/>
  <c r="AB3408"/>
  <c r="AB3412"/>
  <c r="AB3416"/>
  <c r="AB3420"/>
  <c r="AB3424"/>
  <c r="AB3428"/>
  <c r="AB3432"/>
  <c r="AB3436"/>
  <c r="AB3440"/>
  <c r="AB3444"/>
  <c r="AB3448"/>
  <c r="AB3452"/>
  <c r="AB3456"/>
  <c r="AB3460"/>
  <c r="AB3464"/>
  <c r="AB3468"/>
  <c r="AB3472"/>
  <c r="AB3476"/>
  <c r="AB3480"/>
  <c r="AB3484"/>
  <c r="AB3485"/>
  <c r="AB3488"/>
  <c r="V3489"/>
  <c r="AB3489" s="1"/>
  <c r="S3490"/>
  <c r="AB3490" s="1"/>
  <c r="P3491"/>
  <c r="AB3491" s="1"/>
  <c r="Z3491"/>
  <c r="M3492"/>
  <c r="AB3492" s="1"/>
  <c r="V3493"/>
  <c r="S3494"/>
  <c r="AB3494" s="1"/>
  <c r="P3495"/>
  <c r="Z3495"/>
  <c r="AB3495" s="1"/>
  <c r="M3496"/>
  <c r="AB3496" s="1"/>
  <c r="V3497"/>
  <c r="S3498"/>
  <c r="AB3498" s="1"/>
  <c r="P3499"/>
  <c r="Z3499"/>
  <c r="AB3499" s="1"/>
  <c r="M3500"/>
  <c r="AB3500" s="1"/>
  <c r="V3501"/>
  <c r="S3502"/>
  <c r="AB3502" s="1"/>
  <c r="P3503"/>
  <c r="Z3503"/>
  <c r="AB3503" s="1"/>
  <c r="M3504"/>
  <c r="AB3504" s="1"/>
  <c r="V3505"/>
  <c r="S3506"/>
  <c r="AB3506" s="1"/>
  <c r="P3507"/>
  <c r="Z3507"/>
  <c r="AB3507" s="1"/>
  <c r="M3508"/>
  <c r="AB3508" s="1"/>
  <c r="V3509"/>
  <c r="AB3510"/>
  <c r="AB3511"/>
  <c r="AB3514"/>
  <c r="AB3515"/>
  <c r="AB3518"/>
  <c r="AB3519"/>
  <c r="AB3522"/>
  <c r="AB3523"/>
  <c r="AB3526"/>
  <c r="AB3527"/>
  <c r="AB3530"/>
  <c r="AB3531"/>
  <c r="AB3534"/>
  <c r="AB3535"/>
  <c r="AB3538"/>
  <c r="AB3539"/>
  <c r="AB3542"/>
  <c r="AB3543"/>
  <c r="AB3546"/>
  <c r="AB3547"/>
  <c r="AB3550"/>
  <c r="AB3551"/>
  <c r="AB3554"/>
  <c r="AB3555"/>
  <c r="AB3558"/>
  <c r="AB3559"/>
  <c r="AB3562"/>
  <c r="AB3563"/>
  <c r="AB3566"/>
  <c r="AB3567"/>
  <c r="AB3570"/>
  <c r="AB3571"/>
  <c r="AB3574"/>
  <c r="AB3575"/>
  <c r="AB3578"/>
  <c r="AB3579"/>
  <c r="AB3582"/>
  <c r="AB3583"/>
  <c r="AB3586"/>
  <c r="AB3587"/>
  <c r="AB3590"/>
  <c r="AB3591"/>
  <c r="AB3594"/>
  <c r="AB3595"/>
  <c r="AB3598"/>
  <c r="AB3599"/>
  <c r="AB3602"/>
  <c r="AB3603"/>
  <c r="AB3606"/>
  <c r="AB3607"/>
  <c r="AB3610"/>
  <c r="AB3611"/>
  <c r="AB3614"/>
  <c r="AB3615"/>
  <c r="AB3618"/>
  <c r="AB3619"/>
  <c r="AB3622"/>
  <c r="AB3623"/>
  <c r="AB3626"/>
  <c r="AB3627"/>
  <c r="AB3630"/>
  <c r="AB3631"/>
  <c r="AB3634"/>
  <c r="AB3635"/>
  <c r="AB3638"/>
  <c r="AB3639"/>
  <c r="AB3642"/>
  <c r="AB3643"/>
  <c r="AB3646"/>
  <c r="AB3647"/>
  <c r="AB3650"/>
  <c r="AB3651"/>
  <c r="AB3654"/>
  <c r="AB3655"/>
  <c r="AB3658"/>
  <c r="AB3659"/>
  <c r="AB3662"/>
  <c r="AB3663"/>
  <c r="AB3666"/>
  <c r="AB3667"/>
  <c r="AB3670"/>
  <c r="AB3671"/>
  <c r="AB3674"/>
  <c r="AB3675"/>
  <c r="AB3678"/>
  <c r="AB3679"/>
  <c r="AB3682"/>
  <c r="AB3683"/>
  <c r="AB3686"/>
  <c r="AB3687"/>
  <c r="AB3690"/>
  <c r="AB3691"/>
  <c r="AB3694"/>
  <c r="AB3695"/>
  <c r="AB3698"/>
  <c r="AB3699"/>
  <c r="AB3702"/>
  <c r="AB3703"/>
  <c r="AB3706"/>
  <c r="AB3707"/>
  <c r="AB3710"/>
  <c r="AB3711"/>
  <c r="AB3714"/>
  <c r="AB3715"/>
  <c r="AB3718"/>
  <c r="AB3719"/>
  <c r="AB3722"/>
  <c r="AB3723"/>
  <c r="AB3726"/>
  <c r="AB3727"/>
  <c r="AB3730"/>
  <c r="AB3731"/>
  <c r="AB3734"/>
  <c r="AB3735"/>
  <c r="AB3738"/>
  <c r="AB3739"/>
  <c r="AB3742"/>
  <c r="AB3743"/>
  <c r="AB3746"/>
  <c r="AB3747"/>
  <c r="AB3750"/>
  <c r="AB3751"/>
  <c r="AB3754"/>
  <c r="AB3755"/>
  <c r="AB3758"/>
  <c r="AB3759"/>
  <c r="AB3762"/>
  <c r="AB3763"/>
  <c r="AB3766"/>
  <c r="AB3767"/>
  <c r="AB3770"/>
  <c r="AB3771"/>
  <c r="AB3774"/>
  <c r="AB3775"/>
  <c r="AB3778"/>
  <c r="AB3779"/>
  <c r="AB3782"/>
  <c r="AB3783"/>
  <c r="AB3786"/>
  <c r="AB3787"/>
  <c r="AB3790"/>
  <c r="AB3791"/>
  <c r="AB3794"/>
  <c r="AB3795"/>
  <c r="AB3798"/>
  <c r="AB3799"/>
  <c r="AB3802"/>
  <c r="AB3803"/>
  <c r="AB3806"/>
  <c r="AB3807"/>
  <c r="AB3810"/>
  <c r="AB3811"/>
  <c r="AB3814"/>
  <c r="AB3815"/>
  <c r="AB3818"/>
  <c r="AB3819"/>
  <c r="AB3822"/>
  <c r="AB3823"/>
  <c r="AB3826"/>
  <c r="AB3827"/>
  <c r="AB3830"/>
  <c r="AB3831"/>
  <c r="AB3834"/>
  <c r="AB3835"/>
  <c r="AB3838"/>
  <c r="AB3839"/>
  <c r="AB3842"/>
  <c r="AB3843"/>
  <c r="AB3846"/>
  <c r="AB3847"/>
  <c r="AB3850"/>
  <c r="AB3851"/>
  <c r="AB3854"/>
  <c r="AB3855"/>
  <c r="AB3858"/>
  <c r="AB3859"/>
  <c r="AB3862"/>
  <c r="AB3863"/>
  <c r="AB3866"/>
  <c r="AB3867"/>
  <c r="AB3870"/>
  <c r="AB3871"/>
  <c r="AB3874"/>
  <c r="AB3875"/>
  <c r="AB3878"/>
  <c r="AB3879"/>
  <c r="AB3882"/>
  <c r="AB3883"/>
  <c r="AB3886"/>
  <c r="AB3887"/>
  <c r="AB3890"/>
  <c r="AB3891"/>
  <c r="AB3894"/>
  <c r="AB3895"/>
  <c r="AB3898"/>
  <c r="AB3899"/>
  <c r="AB3902"/>
  <c r="AB3903"/>
  <c r="AB3906"/>
  <c r="AB3907"/>
  <c r="AB3910"/>
  <c r="AB3911"/>
  <c r="AB3914"/>
  <c r="AB3915"/>
  <c r="AB3918"/>
  <c r="AB3919"/>
  <c r="AB3922"/>
  <c r="AB3923"/>
  <c r="AB3926"/>
  <c r="AB3927"/>
  <c r="AB3930"/>
  <c r="AB3931"/>
  <c r="AB3934"/>
  <c r="AB3935"/>
  <c r="AB3938"/>
  <c r="AB3939"/>
  <c r="AB3942"/>
  <c r="AB3943"/>
  <c r="AB3946"/>
  <c r="AB3947"/>
  <c r="AB3950"/>
  <c r="AB3951"/>
  <c r="AB3954"/>
  <c r="AB3955"/>
  <c r="AB3958"/>
  <c r="AB3959"/>
  <c r="AB3962"/>
  <c r="AB3963"/>
  <c r="AB3966"/>
  <c r="AB3967"/>
  <c r="AB3970"/>
  <c r="AB3971"/>
  <c r="AB3974"/>
  <c r="AB3975"/>
  <c r="AB3978"/>
  <c r="AB3979"/>
  <c r="AB3982"/>
  <c r="AB3983"/>
  <c r="AB3986"/>
  <c r="AB3987"/>
  <c r="AB3990"/>
  <c r="AB3991"/>
  <c r="AB3994"/>
  <c r="AB3995"/>
  <c r="AB3998"/>
  <c r="AB3999"/>
  <c r="AB4002"/>
  <c r="AB4003"/>
  <c r="AB4006"/>
  <c r="AB4007"/>
  <c r="AB4010"/>
  <c r="AB4011"/>
  <c r="AB4014"/>
  <c r="AB4015"/>
  <c r="AB4018"/>
  <c r="AB4019"/>
  <c r="AB4022"/>
  <c r="AB4023"/>
  <c r="AB4026"/>
  <c r="AB4027"/>
  <c r="AB4030"/>
  <c r="AB4031"/>
  <c r="AB4034"/>
  <c r="AB4035"/>
  <c r="AB4038"/>
  <c r="AB4039"/>
  <c r="AB4042"/>
  <c r="AB4043"/>
  <c r="AB4046"/>
  <c r="AB3493"/>
  <c r="AB3497"/>
  <c r="AB3501"/>
  <c r="AB3505"/>
  <c r="AB3509"/>
  <c r="S4050"/>
  <c r="AB4050" s="1"/>
  <c r="V4053"/>
  <c r="S4054"/>
  <c r="AB4054" s="1"/>
  <c r="P4055"/>
  <c r="AB4055" s="1"/>
  <c r="V4057"/>
  <c r="S4058"/>
  <c r="AB4058" s="1"/>
  <c r="AB4062"/>
  <c r="AB4066"/>
  <c r="AB4070"/>
  <c r="AB4074"/>
  <c r="AB4078"/>
  <c r="AB4082"/>
  <c r="AB4086"/>
  <c r="AB4090"/>
  <c r="AB4094"/>
  <c r="AB4098"/>
  <c r="AB4102"/>
  <c r="AB4106"/>
  <c r="AB4110"/>
  <c r="AB4114"/>
  <c r="AB4118"/>
  <c r="AB4122"/>
  <c r="AB4126"/>
  <c r="AB4130"/>
  <c r="AB4134"/>
  <c r="AB4138"/>
  <c r="AB4142"/>
  <c r="AB4146"/>
  <c r="AB4150"/>
  <c r="AB4154"/>
  <c r="AB4158"/>
  <c r="AB4162"/>
  <c r="AB4166"/>
  <c r="AB4170"/>
  <c r="AB4171"/>
  <c r="AB4174"/>
  <c r="AB4178"/>
  <c r="AB4182"/>
  <c r="AB4186"/>
  <c r="AB4187"/>
  <c r="AB4190"/>
  <c r="AB4191"/>
  <c r="AB4194"/>
  <c r="AB4198"/>
  <c r="AB4202"/>
  <c r="AB4206"/>
  <c r="AB4210"/>
  <c r="AB4214"/>
  <c r="AB4218"/>
  <c r="AB4222"/>
  <c r="AB4226"/>
  <c r="AB4230"/>
  <c r="AB4234"/>
  <c r="AB4238"/>
  <c r="AB4242"/>
  <c r="AB4246"/>
  <c r="AB4250"/>
  <c r="AB4254"/>
  <c r="AB4258"/>
  <c r="AB4262"/>
  <c r="AB4266"/>
  <c r="AB4270"/>
  <c r="AB4274"/>
  <c r="AB4278"/>
  <c r="AB4282"/>
  <c r="AB4286"/>
  <c r="AB4290"/>
  <c r="AB4047"/>
  <c r="S4048"/>
  <c r="AB4048" s="1"/>
  <c r="P4049"/>
  <c r="Z4049"/>
  <c r="AB4049" s="1"/>
  <c r="V4051"/>
  <c r="AB4051" s="1"/>
  <c r="S4052"/>
  <c r="AB4052" s="1"/>
  <c r="P4053"/>
  <c r="AB4053" s="1"/>
  <c r="S4056"/>
  <c r="AB4056" s="1"/>
  <c r="AB4057"/>
  <c r="V4059"/>
  <c r="AB4059" s="1"/>
  <c r="AB4060"/>
  <c r="AB4064"/>
  <c r="AB4068"/>
  <c r="AB4072"/>
  <c r="AB4076"/>
  <c r="AB4080"/>
  <c r="AB4084"/>
  <c r="AB4088"/>
  <c r="AB4092"/>
  <c r="AB4096"/>
  <c r="AB4100"/>
  <c r="AB4104"/>
  <c r="AB4108"/>
  <c r="AB4112"/>
  <c r="AB4116"/>
  <c r="AB4120"/>
  <c r="AB4124"/>
  <c r="AB4128"/>
  <c r="AB4132"/>
  <c r="AB4136"/>
  <c r="AB4140"/>
  <c r="AB4144"/>
  <c r="AB4148"/>
  <c r="AB4152"/>
  <c r="AB4156"/>
  <c r="AB4160"/>
  <c r="AB4164"/>
  <c r="AB4168"/>
  <c r="AB4172"/>
  <c r="AB4176"/>
  <c r="AB4180"/>
  <c r="AB4184"/>
  <c r="AB4192"/>
  <c r="AB4196"/>
  <c r="AB4200"/>
  <c r="AB4204"/>
  <c r="AB4208"/>
  <c r="AB4212"/>
  <c r="AB4220"/>
  <c r="AB4224"/>
  <c r="AB4228"/>
  <c r="AB4232"/>
  <c r="AB4236"/>
  <c r="AB4240"/>
  <c r="AB4244"/>
  <c r="AB4248"/>
  <c r="AB4252"/>
  <c r="AB4256"/>
  <c r="AB4260"/>
  <c r="AB4264"/>
  <c r="AB4268"/>
  <c r="AB4272"/>
  <c r="AB4276"/>
  <c r="AB4280"/>
  <c r="AB4284"/>
  <c r="AB4288"/>
  <c r="AB4289"/>
  <c r="AB4292"/>
  <c r="AB4293"/>
  <c r="AB4296"/>
  <c r="S4297"/>
  <c r="AB4297" s="1"/>
  <c r="S4301"/>
  <c r="AB4301" s="1"/>
  <c r="S4305"/>
  <c r="AB4305" s="1"/>
  <c r="S4309"/>
  <c r="AB4309" s="1"/>
  <c r="AB4311"/>
  <c r="AB4312"/>
  <c r="AB4315"/>
  <c r="AB4316"/>
  <c r="AB4319"/>
  <c r="AB4320"/>
  <c r="AB4323"/>
  <c r="AB4324"/>
  <c r="AB4327"/>
  <c r="AB4328"/>
  <c r="AB4331"/>
  <c r="AB4332"/>
  <c r="AB4335"/>
  <c r="AB4336"/>
  <c r="AB4339"/>
  <c r="AB4340"/>
  <c r="AB4343"/>
  <c r="AB4344"/>
  <c r="AB4347"/>
  <c r="AB4348"/>
  <c r="AB4351"/>
  <c r="AB4352"/>
  <c r="AB4355"/>
  <c r="AB4356"/>
  <c r="AB4359"/>
  <c r="AB4360"/>
  <c r="AB4363"/>
  <c r="AB4364"/>
  <c r="AB4367"/>
  <c r="AB4368"/>
  <c r="AB4371"/>
  <c r="AB4372"/>
  <c r="AB4375"/>
  <c r="AB4376"/>
  <c r="AB4379"/>
  <c r="AB4380"/>
  <c r="AB4383"/>
  <c r="AB4384"/>
  <c r="AB4387"/>
  <c r="AB4388"/>
  <c r="AB4391"/>
  <c r="AB4392"/>
  <c r="AB4395"/>
  <c r="AB4396"/>
  <c r="AB4399"/>
  <c r="AB4400"/>
  <c r="AB4403"/>
  <c r="AB4404"/>
  <c r="AB4407"/>
  <c r="AB4408"/>
  <c r="AB4411"/>
  <c r="AB4412"/>
  <c r="AB4415"/>
  <c r="AB4416"/>
  <c r="AB4419"/>
  <c r="AB4420"/>
  <c r="AB4423"/>
  <c r="AB4424"/>
  <c r="AB4427"/>
  <c r="AB4428"/>
  <c r="AB4431"/>
  <c r="AB4432"/>
  <c r="AB4435"/>
  <c r="AB4436"/>
  <c r="AB4439"/>
  <c r="AB4440"/>
  <c r="AB4443"/>
  <c r="AB4444"/>
  <c r="AB4447"/>
  <c r="AB4448"/>
  <c r="AB4451"/>
  <c r="AB4452"/>
  <c r="AB4455"/>
  <c r="AB4456"/>
  <c r="AB4459"/>
  <c r="AB4460"/>
  <c r="AB4463"/>
  <c r="AB4464"/>
  <c r="AB4467"/>
  <c r="AB4468"/>
  <c r="AB4471"/>
  <c r="AB4472"/>
  <c r="AB4475"/>
  <c r="AB4476"/>
  <c r="AB4479"/>
  <c r="AB4480"/>
  <c r="AB4483"/>
  <c r="AB4484"/>
  <c r="AB4487"/>
  <c r="AB4488"/>
  <c r="AB4491"/>
  <c r="AB4492"/>
  <c r="AB4495"/>
  <c r="AB4496"/>
  <c r="AB4499"/>
  <c r="AB4500"/>
  <c r="AB4503"/>
  <c r="AB4504"/>
  <c r="AB4507"/>
  <c r="AB4508"/>
  <c r="AB4511"/>
  <c r="AB4512"/>
  <c r="AB4515"/>
  <c r="AB4516"/>
  <c r="AB4519"/>
  <c r="AB4520"/>
  <c r="AB4523"/>
  <c r="AB4524"/>
  <c r="AB4527"/>
  <c r="AB4528"/>
  <c r="AB4531"/>
  <c r="AB4532"/>
  <c r="AB4535"/>
  <c r="AB4536"/>
  <c r="AB4539"/>
  <c r="AB4540"/>
  <c r="AB4543"/>
  <c r="AB4544"/>
  <c r="AB4547"/>
  <c r="AB4548"/>
  <c r="AB4551"/>
  <c r="AB4552"/>
  <c r="AB4555"/>
  <c r="V4298"/>
  <c r="AB4298" s="1"/>
  <c r="S4299"/>
  <c r="AB4299" s="1"/>
  <c r="P4300"/>
  <c r="AB4300" s="1"/>
  <c r="Z4300"/>
  <c r="V4302"/>
  <c r="AB4302" s="1"/>
  <c r="S4303"/>
  <c r="AB4303" s="1"/>
  <c r="P4304"/>
  <c r="AB4304" s="1"/>
  <c r="Z4304"/>
  <c r="V4306"/>
  <c r="AB4306" s="1"/>
  <c r="S4307"/>
  <c r="AB4307" s="1"/>
  <c r="P4308"/>
  <c r="Z4308"/>
  <c r="AB4308" s="1"/>
  <c r="AB4567"/>
  <c r="S4556"/>
  <c r="AB4556" s="1"/>
  <c r="P4557"/>
  <c r="AB4557" s="1"/>
  <c r="Z4557"/>
  <c r="M4558"/>
  <c r="AB4558" s="1"/>
  <c r="V4559"/>
  <c r="AB4559" s="1"/>
  <c r="S4560"/>
  <c r="AB4560" s="1"/>
  <c r="P4561"/>
  <c r="AB4561" s="1"/>
  <c r="Z4561"/>
  <c r="M4562"/>
  <c r="AB4562" s="1"/>
  <c r="V4563"/>
  <c r="AB4563" s="1"/>
  <c r="S4564"/>
  <c r="AB4564" s="1"/>
  <c r="P4565"/>
  <c r="Z4565"/>
  <c r="AB4565" s="1"/>
  <c r="M4566"/>
  <c r="AB4566" s="1"/>
  <c r="AB4570"/>
  <c r="AB4571"/>
  <c r="AB4574"/>
  <c r="AB4575"/>
  <c r="AB4578"/>
  <c r="AB4579"/>
  <c r="AB4582"/>
  <c r="AB4583"/>
  <c r="AB4586"/>
  <c r="AB4587"/>
  <c r="AB4590"/>
  <c r="AB4591"/>
  <c r="AB4594"/>
  <c r="AB4595"/>
  <c r="AB4598"/>
  <c r="AB4599"/>
  <c r="AB4602"/>
  <c r="AB4603"/>
  <c r="AB4606"/>
  <c r="AB4607"/>
  <c r="AB4610"/>
  <c r="AB4611"/>
  <c r="AB4614"/>
  <c r="AB4615"/>
  <c r="AB4618"/>
  <c r="AB4619"/>
  <c r="AB4622"/>
  <c r="AB4623"/>
  <c r="AB4626"/>
  <c r="AB4627"/>
  <c r="AB4630"/>
  <c r="AB4631"/>
  <c r="AB4634"/>
  <c r="AB4635"/>
  <c r="AB4638"/>
  <c r="AB4639"/>
  <c r="AB4642"/>
  <c r="AB4643"/>
  <c r="AB4646"/>
  <c r="AB4647"/>
  <c r="AB4650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699"/>
  <c r="AB4702"/>
  <c r="AB4703"/>
  <c r="AB4706"/>
  <c r="AB4707"/>
  <c r="AB4710"/>
  <c r="AB4711"/>
  <c r="AB4714"/>
  <c r="AB4715"/>
  <c r="AB4718"/>
  <c r="AB4719"/>
  <c r="AB4722"/>
  <c r="Z4723"/>
  <c r="AB4723" s="1"/>
  <c r="M4724"/>
  <c r="AB4724" s="1"/>
  <c r="V4725"/>
  <c r="AB4725" s="1"/>
  <c r="S4726"/>
  <c r="AB4726" s="1"/>
  <c r="P4727"/>
  <c r="Z4727"/>
  <c r="AB4727" s="1"/>
  <c r="M4728"/>
  <c r="AB4728" s="1"/>
  <c r="V4729"/>
  <c r="AB4729" s="1"/>
  <c r="S4730"/>
  <c r="AB4730" s="1"/>
  <c r="P4731"/>
  <c r="Z4731"/>
  <c r="AB4731" s="1"/>
  <c r="M4732"/>
  <c r="AB4732" s="1"/>
  <c r="V4733"/>
  <c r="AB4733" s="1"/>
  <c r="S4734"/>
  <c r="AB4734" s="1"/>
  <c r="P4735"/>
  <c r="Z4735"/>
  <c r="AB4735" s="1"/>
  <c r="M4736"/>
  <c r="AB4736" s="1"/>
  <c r="V4737"/>
  <c r="AB4737" s="1"/>
  <c r="S4738"/>
  <c r="AB4738" s="1"/>
  <c r="P4739"/>
  <c r="Z4739"/>
  <c r="AB4739" s="1"/>
  <c r="M4740"/>
  <c r="AB4740" s="1"/>
  <c r="V4741"/>
  <c r="AB4741" s="1"/>
  <c r="S4742"/>
  <c r="AB4742" s="1"/>
  <c r="P4743"/>
  <c r="Z4743"/>
  <c r="AB4743" s="1"/>
  <c r="M4744"/>
  <c r="AB4744" s="1"/>
  <c r="V4745"/>
  <c r="AB4745" s="1"/>
  <c r="S4746"/>
  <c r="AB4746" s="1"/>
  <c r="P4747"/>
  <c r="Z4747"/>
  <c r="AB4747" s="1"/>
  <c r="AB4750"/>
  <c r="AB4751"/>
  <c r="AB4754"/>
  <c r="AB4755"/>
  <c r="AB4758"/>
  <c r="AB4759"/>
  <c r="AB4762"/>
  <c r="AB4763"/>
  <c r="AB4766"/>
  <c r="AB4767"/>
  <c r="AB4770"/>
  <c r="AB4771"/>
  <c r="AB4774"/>
  <c r="AB4775"/>
  <c r="AB4778"/>
  <c r="AB4779"/>
  <c r="AB4782"/>
  <c r="AB4783"/>
  <c r="AB4786"/>
  <c r="AB4787"/>
  <c r="AB4790"/>
  <c r="AB4791"/>
  <c r="AB4794"/>
  <c r="AB4795"/>
  <c r="AB4798"/>
  <c r="AB4799"/>
  <c r="AB4802"/>
  <c r="AB4803"/>
  <c r="AB4806"/>
  <c r="AB4807"/>
  <c r="AB4810"/>
  <c r="AB4811"/>
  <c r="AB4814"/>
  <c r="AB4815"/>
  <c r="AB4818"/>
  <c r="AB4819"/>
  <c r="AB4822"/>
  <c r="AB4823"/>
  <c r="AB4826"/>
  <c r="AB4827"/>
  <c r="AB4830"/>
  <c r="AB4831"/>
  <c r="AB4833"/>
  <c r="AB4834"/>
  <c r="AB4837"/>
  <c r="AB4838"/>
  <c r="AB4841"/>
  <c r="AB4842"/>
  <c r="AB4845"/>
  <c r="AB4846"/>
  <c r="AB4849"/>
  <c r="AB4850"/>
  <c r="AB4853"/>
  <c r="AB4854"/>
  <c r="AB4857"/>
  <c r="AB4858"/>
  <c r="AB4861"/>
  <c r="AB4862"/>
  <c r="AB4865"/>
  <c r="AB4866"/>
  <c r="AB4869"/>
  <c r="AB4870"/>
  <c r="M4872"/>
  <c r="AB4872" s="1"/>
  <c r="V4873"/>
  <c r="S4874"/>
  <c r="AB4874" s="1"/>
  <c r="P4875"/>
  <c r="Z4875"/>
  <c r="AB4875" s="1"/>
  <c r="M4876"/>
  <c r="AB4876" s="1"/>
  <c r="AB4878"/>
  <c r="AB4879"/>
  <c r="AB4882"/>
  <c r="AB4883"/>
  <c r="AB4886"/>
  <c r="AB4887"/>
  <c r="AB4890"/>
  <c r="AB4891"/>
  <c r="AB4894"/>
  <c r="AB4895"/>
  <c r="AB4898"/>
  <c r="AB4899"/>
  <c r="AB4902"/>
  <c r="AB4903"/>
  <c r="AB4906"/>
  <c r="AB4907"/>
  <c r="AB4910"/>
  <c r="AB4911"/>
  <c r="AB4914"/>
  <c r="AB4915"/>
  <c r="AB4918"/>
  <c r="AB4919"/>
  <c r="AB4922"/>
  <c r="AB4923"/>
  <c r="AB4926"/>
  <c r="AB4927"/>
  <c r="AB4871"/>
  <c r="AB4873"/>
  <c r="S4933"/>
  <c r="AB4933" s="1"/>
  <c r="AB5001"/>
  <c r="V4930"/>
  <c r="AB4930" s="1"/>
  <c r="S4931"/>
  <c r="AB4931" s="1"/>
  <c r="P4932"/>
  <c r="AB4932" s="1"/>
  <c r="Z4932"/>
  <c r="V4934"/>
  <c r="AB4934" s="1"/>
  <c r="S4935"/>
  <c r="AB4935" s="1"/>
  <c r="P4936"/>
  <c r="Z4936"/>
  <c r="AB4936" s="1"/>
  <c r="AB4939"/>
  <c r="AB4940"/>
  <c r="AB4943"/>
  <c r="AB4944"/>
  <c r="AB4947"/>
  <c r="AB4948"/>
  <c r="AB4951"/>
  <c r="AB4952"/>
  <c r="AB4955"/>
  <c r="AB4956"/>
  <c r="AB4959"/>
  <c r="AB4960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<sst xmlns="http://schemas.openxmlformats.org/spreadsheetml/2006/main" count="33" uniqueCount="20">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</sst>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mmm/yyyy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170" fontId="4" fillId="0" borderId="0" applyFont="0" applyFill="0" applyBorder="0" applyAlignment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Separador de milhares 2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20\6%20JUNHO%202020%20-%20REV%2006%20-%20em%2015.07.20%20-%20VERS&#195;O%2002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saúda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1 - Médico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1 - Médico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3 - Administrativo</v>
          </cell>
        </row>
        <row r="36">
          <cell r="E36" t="str">
            <v>2 - Outros Profissionais da Saúde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1 - Médico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1 - Médico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saúda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1 - Médico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2 - Outros Profissionais da Saúde</v>
          </cell>
        </row>
        <row r="71">
          <cell r="E71" t="str">
            <v>1 - Médico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saúda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1 - Médico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1 - Médico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3 - Administrativo</v>
          </cell>
        </row>
        <row r="105">
          <cell r="E105" t="str">
            <v>1 - Médico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saúda</v>
          </cell>
        </row>
        <row r="117">
          <cell r="E117" t="str">
            <v>2 - Outros Profissionais da Saúde</v>
          </cell>
        </row>
        <row r="118">
          <cell r="E118" t="str">
            <v>1 - Médico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1 - Médico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1 - Médico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1 - Médico</v>
          </cell>
        </row>
        <row r="145">
          <cell r="E145" t="str">
            <v>2 - Outros Profissionais da Saúde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1 - Médico</v>
          </cell>
        </row>
        <row r="150">
          <cell r="E150" t="str">
            <v>3 - Administrativo</v>
          </cell>
        </row>
        <row r="151">
          <cell r="E151" t="str">
            <v>2 - Outros Profissionais da saúda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saúda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1 - Médico</v>
          </cell>
        </row>
        <row r="159">
          <cell r="E159" t="str">
            <v>3 - Administrativo</v>
          </cell>
        </row>
        <row r="160">
          <cell r="E160" t="str">
            <v>2 - Outros Profissionais da Saúde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1 - Médico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1 - Médico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2 - Outros Profissionais da Saúde</v>
          </cell>
        </row>
        <row r="190">
          <cell r="E190" t="str">
            <v>1 - Médico</v>
          </cell>
        </row>
        <row r="191">
          <cell r="E191" t="str">
            <v>2 - Outros Profissionais da Saúde</v>
          </cell>
        </row>
        <row r="192">
          <cell r="E192" t="str">
            <v>1 - Médico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saúda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3 - Administrativo</v>
          </cell>
        </row>
        <row r="210">
          <cell r="E210" t="str">
            <v>2 - Outros Profissionais da Saúde</v>
          </cell>
        </row>
        <row r="211">
          <cell r="E211" t="str">
            <v>1 - Médico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1 - Médico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3 - Administrativo</v>
          </cell>
        </row>
        <row r="228">
          <cell r="E228" t="str">
            <v>1 - Médico</v>
          </cell>
        </row>
        <row r="229">
          <cell r="E229" t="str">
            <v>2 - Outros Profissionais da Saúde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1 - Médico</v>
          </cell>
        </row>
        <row r="238">
          <cell r="E238" t="str">
            <v>1 - Médico</v>
          </cell>
        </row>
        <row r="239">
          <cell r="E239" t="str">
            <v>1 - Médico</v>
          </cell>
        </row>
        <row r="240">
          <cell r="E240" t="str">
            <v>2 - Outros Profissionais da Saúde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NOVA DESCOBERTA</v>
          </cell>
          <cell r="E12" t="str">
            <v>ADELANE MARIA ROCHA LEITE</v>
          </cell>
          <cell r="F12" t="str">
            <v>3 - Administrativo</v>
          </cell>
          <cell r="G12" t="str">
            <v>2516-05</v>
          </cell>
          <cell r="H12">
            <v>43952</v>
          </cell>
          <cell r="I12">
            <v>0</v>
          </cell>
          <cell r="J12">
            <v>233.92</v>
          </cell>
          <cell r="K12">
            <v>0</v>
          </cell>
          <cell r="L12">
            <v>177.62</v>
          </cell>
          <cell r="M12">
            <v>5.23</v>
          </cell>
          <cell r="O12">
            <v>3.6</v>
          </cell>
        </row>
        <row r="13">
          <cell r="C13" t="str">
            <v>UPA NOVA DESCOBERTA</v>
          </cell>
          <cell r="E13" t="str">
            <v>ADRIANA CARNEIRO C. ALCOFORADO</v>
          </cell>
          <cell r="F13" t="str">
            <v>4 - Assistência Odontológica</v>
          </cell>
          <cell r="G13" t="str">
            <v>2232-08</v>
          </cell>
          <cell r="H13">
            <v>43953</v>
          </cell>
          <cell r="I13">
            <v>0</v>
          </cell>
          <cell r="J13">
            <v>341.9</v>
          </cell>
          <cell r="K13">
            <v>0</v>
          </cell>
          <cell r="L13">
            <v>177.62</v>
          </cell>
          <cell r="M13">
            <v>5.23</v>
          </cell>
          <cell r="O13">
            <v>3.6</v>
          </cell>
        </row>
        <row r="14">
          <cell r="O14">
            <v>0</v>
          </cell>
        </row>
        <row r="15">
          <cell r="C15" t="str">
            <v>UPA NOVA DESCOBERTA</v>
          </cell>
          <cell r="E15" t="str">
            <v>ALDERY VITORIANO BEZERRA NETO</v>
          </cell>
          <cell r="F15" t="str">
            <v>1 - Médico</v>
          </cell>
          <cell r="G15" t="str">
            <v>2251-25</v>
          </cell>
          <cell r="H15">
            <v>43955</v>
          </cell>
          <cell r="I15">
            <v>0</v>
          </cell>
          <cell r="J15">
            <v>773.88</v>
          </cell>
          <cell r="K15">
            <v>0</v>
          </cell>
          <cell r="L15">
            <v>177.62</v>
          </cell>
          <cell r="M15">
            <v>5.23</v>
          </cell>
          <cell r="O15">
            <v>3.6</v>
          </cell>
        </row>
        <row r="16">
          <cell r="C16" t="str">
            <v>UPA NOVA DESCOBERTA</v>
          </cell>
          <cell r="E16" t="str">
            <v>ALLISON LEONARDO B. DA SILVA</v>
          </cell>
          <cell r="F16" t="str">
            <v>3 - Administrativo</v>
          </cell>
          <cell r="G16" t="str">
            <v>3132-20</v>
          </cell>
          <cell r="H16">
            <v>43956</v>
          </cell>
          <cell r="I16">
            <v>0</v>
          </cell>
          <cell r="J16">
            <v>248.14</v>
          </cell>
          <cell r="K16">
            <v>0</v>
          </cell>
          <cell r="L16">
            <v>177.62</v>
          </cell>
          <cell r="M16">
            <v>5.23</v>
          </cell>
          <cell r="O16">
            <v>3.6</v>
          </cell>
        </row>
        <row r="17">
          <cell r="C17" t="str">
            <v>UPA NOVA DESCOBERTA</v>
          </cell>
          <cell r="E17" t="str">
            <v>ALRINEIDE ALBIDACIO DA SILVA</v>
          </cell>
          <cell r="F17" t="str">
            <v>3 - Administrativo</v>
          </cell>
          <cell r="G17" t="str">
            <v>4151-05</v>
          </cell>
          <cell r="H17">
            <v>43957</v>
          </cell>
          <cell r="I17">
            <v>0</v>
          </cell>
          <cell r="J17">
            <v>112.5</v>
          </cell>
          <cell r="K17">
            <v>0</v>
          </cell>
          <cell r="L17">
            <v>177.62</v>
          </cell>
          <cell r="M17">
            <v>5.23</v>
          </cell>
          <cell r="O17">
            <v>3.6</v>
          </cell>
          <cell r="R17">
            <v>173.8</v>
          </cell>
          <cell r="S17">
            <v>62.7</v>
          </cell>
        </row>
        <row r="18">
          <cell r="C18" t="str">
            <v>UPA NOVA DESCOBERTA</v>
          </cell>
          <cell r="E18" t="str">
            <v>AMANDA DACAL NEVES</v>
          </cell>
          <cell r="F18" t="str">
            <v>2 - Outros Profissionais da Saúde</v>
          </cell>
          <cell r="G18" t="str">
            <v>3222-05</v>
          </cell>
          <cell r="H18">
            <v>43958</v>
          </cell>
          <cell r="I18">
            <v>0</v>
          </cell>
          <cell r="J18">
            <v>162.84</v>
          </cell>
          <cell r="K18">
            <v>0</v>
          </cell>
          <cell r="L18">
            <v>177.62</v>
          </cell>
          <cell r="M18">
            <v>5.23</v>
          </cell>
          <cell r="O18">
            <v>3.6</v>
          </cell>
          <cell r="R18">
            <v>173.8</v>
          </cell>
          <cell r="S18">
            <v>92.75</v>
          </cell>
        </row>
        <row r="19">
          <cell r="C19" t="str">
            <v>UPA NOVA DESCOBERTA</v>
          </cell>
          <cell r="E19" t="str">
            <v>AMANDA WALESKA DOS SANTOS DUTRA</v>
          </cell>
          <cell r="F19" t="str">
            <v>3 - Administrativo</v>
          </cell>
          <cell r="G19" t="str">
            <v>4221-10</v>
          </cell>
          <cell r="H19">
            <v>43959</v>
          </cell>
          <cell r="I19">
            <v>0</v>
          </cell>
          <cell r="J19">
            <v>111.26</v>
          </cell>
          <cell r="K19">
            <v>0</v>
          </cell>
          <cell r="L19">
            <v>177.62</v>
          </cell>
          <cell r="M19">
            <v>5.23</v>
          </cell>
          <cell r="O19">
            <v>3.6</v>
          </cell>
          <cell r="R19">
            <v>173.8</v>
          </cell>
          <cell r="S19">
            <v>62.7</v>
          </cell>
        </row>
        <row r="20">
          <cell r="O20">
            <v>0</v>
          </cell>
        </row>
        <row r="21">
          <cell r="C21" t="str">
            <v>UPA NOVA DESCOBERTA</v>
          </cell>
          <cell r="E21" t="str">
            <v>AMARA ANA ALVES</v>
          </cell>
          <cell r="F21" t="str">
            <v>2 - Outros Profissionais da Saúde</v>
          </cell>
          <cell r="G21" t="str">
            <v>3222-05</v>
          </cell>
          <cell r="H21">
            <v>43961</v>
          </cell>
          <cell r="I21">
            <v>0</v>
          </cell>
          <cell r="J21">
            <v>147.54</v>
          </cell>
          <cell r="K21">
            <v>0</v>
          </cell>
          <cell r="L21">
            <v>177.62</v>
          </cell>
          <cell r="M21">
            <v>5.23</v>
          </cell>
          <cell r="O21">
            <v>3.6</v>
          </cell>
          <cell r="R21">
            <v>173.8</v>
          </cell>
          <cell r="S21">
            <v>55.77</v>
          </cell>
        </row>
        <row r="22">
          <cell r="C22" t="str">
            <v>UPA NOVA DESCOBERTA</v>
          </cell>
          <cell r="E22" t="str">
            <v>ANA CRISTINA ROCHA FONSECA</v>
          </cell>
          <cell r="F22" t="str">
            <v>3 - Administrativo</v>
          </cell>
          <cell r="G22" t="str">
            <v>5143-20</v>
          </cell>
          <cell r="H22">
            <v>43962</v>
          </cell>
          <cell r="I22">
            <v>0</v>
          </cell>
          <cell r="J22">
            <v>115.45</v>
          </cell>
          <cell r="K22">
            <v>0</v>
          </cell>
          <cell r="L22">
            <v>177.62</v>
          </cell>
          <cell r="M22">
            <v>4.99</v>
          </cell>
          <cell r="O22">
            <v>3.6</v>
          </cell>
          <cell r="R22">
            <v>173.8</v>
          </cell>
          <cell r="S22">
            <v>62.7</v>
          </cell>
        </row>
        <row r="23">
          <cell r="C23" t="str">
            <v>UPA NOVA DESCOBERTA</v>
          </cell>
          <cell r="E23" t="str">
            <v>ANA LUCIA S. DE OLIVEIRA</v>
          </cell>
          <cell r="F23" t="str">
            <v>2 - Outros Profissionais da Saúde</v>
          </cell>
          <cell r="G23" t="str">
            <v>2235-05</v>
          </cell>
          <cell r="H23">
            <v>43963</v>
          </cell>
          <cell r="I23">
            <v>0</v>
          </cell>
          <cell r="J23">
            <v>418.92</v>
          </cell>
          <cell r="K23">
            <v>0</v>
          </cell>
          <cell r="L23">
            <v>0</v>
          </cell>
          <cell r="M23">
            <v>0</v>
          </cell>
          <cell r="O23">
            <v>3.6</v>
          </cell>
        </row>
        <row r="24">
          <cell r="C24" t="str">
            <v>UPA NOVA DESCOBERTA</v>
          </cell>
          <cell r="E24" t="str">
            <v>ANA MARIA DA SILVA</v>
          </cell>
          <cell r="F24" t="str">
            <v>3 - Administrativo</v>
          </cell>
          <cell r="G24" t="str">
            <v>3241-15</v>
          </cell>
          <cell r="H24">
            <v>43964</v>
          </cell>
          <cell r="I24">
            <v>0</v>
          </cell>
          <cell r="J24">
            <v>333.27</v>
          </cell>
          <cell r="K24">
            <v>0</v>
          </cell>
          <cell r="L24">
            <v>177.62</v>
          </cell>
          <cell r="M24">
            <v>5.23</v>
          </cell>
          <cell r="O24">
            <v>3.6</v>
          </cell>
          <cell r="R24">
            <v>0</v>
          </cell>
          <cell r="S24">
            <v>0</v>
          </cell>
        </row>
        <row r="25">
          <cell r="C25" t="str">
            <v>UPA NOVA DESCOBERTA</v>
          </cell>
          <cell r="E25" t="str">
            <v>ANA NERY SANTOS DE LIMA</v>
          </cell>
          <cell r="F25" t="str">
            <v>2 - Outros Profissionais da Saúde</v>
          </cell>
          <cell r="G25" t="str">
            <v>3222-05</v>
          </cell>
          <cell r="H25">
            <v>43965</v>
          </cell>
          <cell r="I25">
            <v>0</v>
          </cell>
          <cell r="J25">
            <v>152.05000000000001</v>
          </cell>
          <cell r="K25">
            <v>0</v>
          </cell>
          <cell r="L25">
            <v>177.62</v>
          </cell>
          <cell r="M25">
            <v>5.23</v>
          </cell>
          <cell r="O25">
            <v>3.6</v>
          </cell>
          <cell r="V25">
            <v>64</v>
          </cell>
          <cell r="X25" t="str">
            <v>AUXILIO CHECHE</v>
          </cell>
        </row>
        <row r="26">
          <cell r="C26" t="str">
            <v>UPA NOVA DESCOBERTA</v>
          </cell>
          <cell r="E26" t="str">
            <v>ANA PAULA MARIA DE OLIVEIRA</v>
          </cell>
          <cell r="F26" t="str">
            <v>2 - Outros Profissionais da Saúde</v>
          </cell>
          <cell r="G26" t="str">
            <v>3222-05</v>
          </cell>
          <cell r="H26">
            <v>43966</v>
          </cell>
          <cell r="I26">
            <v>0</v>
          </cell>
          <cell r="J26">
            <v>152.05000000000001</v>
          </cell>
          <cell r="K26">
            <v>0</v>
          </cell>
          <cell r="L26">
            <v>177.62</v>
          </cell>
          <cell r="M26">
            <v>5.23</v>
          </cell>
          <cell r="O26">
            <v>3.6</v>
          </cell>
          <cell r="R26">
            <v>173.8</v>
          </cell>
          <cell r="S26">
            <v>72.75</v>
          </cell>
          <cell r="V26">
            <v>64</v>
          </cell>
          <cell r="X26" t="str">
            <v>AUXILIO CHECHE</v>
          </cell>
        </row>
        <row r="27">
          <cell r="C27" t="str">
            <v>UPA NOVA DESCOBERTA</v>
          </cell>
          <cell r="E27" t="str">
            <v>ANANDA COSTA DOMINGOS</v>
          </cell>
          <cell r="F27" t="str">
            <v>1 - Médico</v>
          </cell>
          <cell r="G27" t="str">
            <v>2251-25</v>
          </cell>
          <cell r="H27">
            <v>43967</v>
          </cell>
          <cell r="I27">
            <v>0</v>
          </cell>
          <cell r="J27">
            <v>107.53</v>
          </cell>
          <cell r="K27">
            <v>0</v>
          </cell>
          <cell r="L27">
            <v>177.62</v>
          </cell>
          <cell r="M27">
            <v>5.23</v>
          </cell>
          <cell r="O27">
            <v>3.6</v>
          </cell>
        </row>
        <row r="28">
          <cell r="C28" t="str">
            <v>UPA NOVA DESCOBERTA</v>
          </cell>
          <cell r="E28" t="str">
            <v>ANDREA CORREIA DE MELO SANTANA</v>
          </cell>
          <cell r="F28" t="str">
            <v>3 - Administrativo</v>
          </cell>
          <cell r="G28" t="str">
            <v>5211-30</v>
          </cell>
          <cell r="H28">
            <v>43968</v>
          </cell>
          <cell r="I28">
            <v>0</v>
          </cell>
          <cell r="J28">
            <v>139.16999999999999</v>
          </cell>
          <cell r="K28">
            <v>0</v>
          </cell>
          <cell r="L28">
            <v>177.62</v>
          </cell>
          <cell r="M28">
            <v>5.23</v>
          </cell>
          <cell r="O28">
            <v>3.6</v>
          </cell>
          <cell r="R28">
            <v>173.8</v>
          </cell>
          <cell r="S28">
            <v>62.7</v>
          </cell>
        </row>
        <row r="29">
          <cell r="K29">
            <v>0</v>
          </cell>
          <cell r="O29">
            <v>0</v>
          </cell>
        </row>
        <row r="30">
          <cell r="C30" t="str">
            <v>UPA NOVA DESCOBERTA</v>
          </cell>
          <cell r="E30" t="str">
            <v>ANDREA PAULA L. DA SILVA</v>
          </cell>
          <cell r="F30" t="str">
            <v>2 - Outros Profissionais da Saúde</v>
          </cell>
          <cell r="G30" t="str">
            <v>3222-05</v>
          </cell>
          <cell r="H30">
            <v>43970</v>
          </cell>
          <cell r="I30">
            <v>0</v>
          </cell>
          <cell r="J30">
            <v>126.72</v>
          </cell>
          <cell r="K30">
            <v>0</v>
          </cell>
          <cell r="L30">
            <v>177.62</v>
          </cell>
          <cell r="M30">
            <v>5.23</v>
          </cell>
          <cell r="O30">
            <v>3.6</v>
          </cell>
        </row>
        <row r="31">
          <cell r="C31" t="str">
            <v>UPA NOVA DESCOBERTA</v>
          </cell>
          <cell r="E31" t="str">
            <v>ANDRÉIA CÂNDIDA L. DA SILVA</v>
          </cell>
          <cell r="F31" t="str">
            <v>3 - Administrativo</v>
          </cell>
          <cell r="G31" t="str">
            <v>2521-05</v>
          </cell>
          <cell r="H31">
            <v>43971</v>
          </cell>
          <cell r="I31">
            <v>0</v>
          </cell>
          <cell r="J31">
            <v>242.03</v>
          </cell>
          <cell r="K31">
            <v>0</v>
          </cell>
          <cell r="L31">
            <v>177.62</v>
          </cell>
          <cell r="M31">
            <v>5.23</v>
          </cell>
          <cell r="O31">
            <v>3.6</v>
          </cell>
          <cell r="R31">
            <v>0</v>
          </cell>
          <cell r="S31">
            <v>0</v>
          </cell>
        </row>
        <row r="32">
          <cell r="C32" t="str">
            <v>UPA NOVA DESCOBERTA</v>
          </cell>
          <cell r="E32" t="str">
            <v>ANDRESSA ANDRADE  DO AMARAL</v>
          </cell>
          <cell r="F32" t="str">
            <v>2 - Outros Profissionais da Saúde</v>
          </cell>
          <cell r="G32" t="str">
            <v>3222-05</v>
          </cell>
          <cell r="H32">
            <v>43972</v>
          </cell>
          <cell r="I32">
            <v>0</v>
          </cell>
          <cell r="J32">
            <v>126.72</v>
          </cell>
          <cell r="K32">
            <v>0</v>
          </cell>
          <cell r="L32">
            <v>177.62</v>
          </cell>
          <cell r="M32">
            <v>5.23</v>
          </cell>
          <cell r="O32">
            <v>3.6</v>
          </cell>
          <cell r="R32">
            <v>173.8</v>
          </cell>
          <cell r="S32">
            <v>65.48</v>
          </cell>
          <cell r="V32">
            <v>64</v>
          </cell>
          <cell r="X32" t="str">
            <v>AUXILIO CHECHE</v>
          </cell>
        </row>
        <row r="33">
          <cell r="C33" t="str">
            <v>UPA NOVA DESCOBERTA</v>
          </cell>
          <cell r="E33" t="str">
            <v>ANDREZZA HEVELLYN OLIVEIRA</v>
          </cell>
          <cell r="F33" t="str">
            <v>2 - Outros Profissionais da Saúde</v>
          </cell>
          <cell r="G33" t="str">
            <v>3222-05</v>
          </cell>
          <cell r="H33">
            <v>43973</v>
          </cell>
          <cell r="I33">
            <v>0</v>
          </cell>
          <cell r="J33">
            <v>146.22999999999999</v>
          </cell>
          <cell r="K33">
            <v>0</v>
          </cell>
          <cell r="L33">
            <v>177.62</v>
          </cell>
          <cell r="M33">
            <v>5.23</v>
          </cell>
          <cell r="O33">
            <v>3.6</v>
          </cell>
          <cell r="R33">
            <v>173.8</v>
          </cell>
          <cell r="S33">
            <v>72.75</v>
          </cell>
        </row>
        <row r="34">
          <cell r="C34" t="str">
            <v>UPA NOVA DESCOBERTA</v>
          </cell>
          <cell r="E34" t="str">
            <v>ANGELA BELO CABRAL</v>
          </cell>
          <cell r="F34" t="str">
            <v>2 - Outros Profissionais da Saúde</v>
          </cell>
          <cell r="G34" t="str">
            <v>3222-05</v>
          </cell>
          <cell r="H34">
            <v>43974</v>
          </cell>
          <cell r="I34">
            <v>0</v>
          </cell>
          <cell r="J34">
            <v>152.06</v>
          </cell>
          <cell r="K34">
            <v>0</v>
          </cell>
          <cell r="L34">
            <v>177.62</v>
          </cell>
          <cell r="M34">
            <v>5.23</v>
          </cell>
          <cell r="O34">
            <v>3.6</v>
          </cell>
        </row>
        <row r="35">
          <cell r="C35" t="str">
            <v>UPA NOVA DESCOBERTA</v>
          </cell>
          <cell r="E35" t="str">
            <v>ANGELA MARIA DA SILVA BARRETO</v>
          </cell>
          <cell r="F35" t="str">
            <v>3 - Administrativo</v>
          </cell>
          <cell r="G35" t="str">
            <v>3241-15</v>
          </cell>
          <cell r="H35">
            <v>43975</v>
          </cell>
          <cell r="I35">
            <v>0</v>
          </cell>
          <cell r="J35">
            <v>227.41</v>
          </cell>
          <cell r="K35">
            <v>0</v>
          </cell>
          <cell r="L35">
            <v>177.62</v>
          </cell>
          <cell r="M35">
            <v>5.23</v>
          </cell>
          <cell r="O35">
            <v>3.6</v>
          </cell>
        </row>
        <row r="36">
          <cell r="C36" t="str">
            <v>UPA NOVA DESCOBERTA</v>
          </cell>
          <cell r="E36" t="str">
            <v>ANGELA VANESSA DO N. VERÇOSA</v>
          </cell>
          <cell r="F36" t="str">
            <v>3 - Administrativo</v>
          </cell>
          <cell r="G36" t="str">
            <v>5143-20</v>
          </cell>
          <cell r="H36">
            <v>43976</v>
          </cell>
          <cell r="I36">
            <v>0</v>
          </cell>
          <cell r="J36">
            <v>108.32</v>
          </cell>
          <cell r="K36">
            <v>0</v>
          </cell>
          <cell r="L36">
            <v>177.62</v>
          </cell>
          <cell r="M36">
            <v>5.23</v>
          </cell>
          <cell r="O36">
            <v>3.6</v>
          </cell>
          <cell r="R36">
            <v>173.8</v>
          </cell>
          <cell r="S36">
            <v>62.7</v>
          </cell>
        </row>
        <row r="37">
          <cell r="C37" t="str">
            <v>UPA NOVA DESCOBERTA</v>
          </cell>
          <cell r="E37" t="str">
            <v>ANNA CLAUDIA DA S. NASCIMENTO</v>
          </cell>
          <cell r="F37" t="str">
            <v>2 - Outros Profissionais da Saúde</v>
          </cell>
          <cell r="G37" t="str">
            <v>3222-05</v>
          </cell>
          <cell r="H37">
            <v>43977</v>
          </cell>
          <cell r="I37">
            <v>0</v>
          </cell>
          <cell r="J37">
            <v>126.71</v>
          </cell>
          <cell r="K37">
            <v>0</v>
          </cell>
          <cell r="L37">
            <v>177.62</v>
          </cell>
          <cell r="M37">
            <v>5.23</v>
          </cell>
          <cell r="O37">
            <v>3.6</v>
          </cell>
          <cell r="R37">
            <v>0</v>
          </cell>
          <cell r="S37">
            <v>0</v>
          </cell>
        </row>
        <row r="38">
          <cell r="C38" t="str">
            <v>UPA NOVA DESCOBERTA</v>
          </cell>
          <cell r="E38" t="str">
            <v>ANNE CATARINA T. DE ARAUJO</v>
          </cell>
          <cell r="F38" t="str">
            <v>3 - Administrativo</v>
          </cell>
          <cell r="G38" t="str">
            <v>2516-05</v>
          </cell>
          <cell r="H38">
            <v>43978</v>
          </cell>
          <cell r="I38">
            <v>0</v>
          </cell>
          <cell r="J38">
            <v>256.64999999999998</v>
          </cell>
          <cell r="K38">
            <v>0</v>
          </cell>
          <cell r="L38">
            <v>177.62</v>
          </cell>
          <cell r="M38">
            <v>5.23</v>
          </cell>
          <cell r="O38">
            <v>3.6</v>
          </cell>
        </row>
        <row r="39">
          <cell r="C39" t="str">
            <v>UPA NOVA DESCOBERTA</v>
          </cell>
          <cell r="E39" t="str">
            <v>ANTONIO FERREIRA DE SOUZA</v>
          </cell>
          <cell r="F39" t="str">
            <v>3 - Administrativo</v>
          </cell>
          <cell r="G39" t="str">
            <v>5143-10</v>
          </cell>
          <cell r="H39">
            <v>43979</v>
          </cell>
          <cell r="I39">
            <v>0</v>
          </cell>
          <cell r="J39">
            <v>128.25</v>
          </cell>
          <cell r="K39">
            <v>0</v>
          </cell>
          <cell r="L39">
            <v>177.62</v>
          </cell>
          <cell r="M39">
            <v>5.23</v>
          </cell>
          <cell r="O39">
            <v>3.6</v>
          </cell>
          <cell r="R39">
            <v>173.8</v>
          </cell>
          <cell r="S39">
            <v>62.7</v>
          </cell>
        </row>
        <row r="40">
          <cell r="C40" t="str">
            <v>UPA NOVA DESCOBERTA</v>
          </cell>
          <cell r="E40" t="str">
            <v>AUDREY VIOLETA M. DE VASCONCELOS</v>
          </cell>
          <cell r="F40" t="str">
            <v>1 - Médico</v>
          </cell>
          <cell r="G40" t="str">
            <v>2251-24</v>
          </cell>
          <cell r="H40">
            <v>43980</v>
          </cell>
          <cell r="I40">
            <v>0</v>
          </cell>
          <cell r="J40">
            <v>833.22</v>
          </cell>
          <cell r="K40">
            <v>0</v>
          </cell>
          <cell r="L40">
            <v>177.62</v>
          </cell>
          <cell r="M40">
            <v>5.23</v>
          </cell>
          <cell r="O40">
            <v>3.6</v>
          </cell>
        </row>
        <row r="41">
          <cell r="C41" t="str">
            <v>UPA NOVA DESCOBERTA</v>
          </cell>
          <cell r="E41" t="str">
            <v>AURELANE CRISTINA L. DA SILVA</v>
          </cell>
          <cell r="F41" t="str">
            <v>3 - Administrativo</v>
          </cell>
          <cell r="G41" t="str">
            <v>4221-10</v>
          </cell>
          <cell r="H41">
            <v>43981</v>
          </cell>
          <cell r="I41">
            <v>0</v>
          </cell>
          <cell r="J41">
            <v>161.61000000000001</v>
          </cell>
          <cell r="K41">
            <v>0</v>
          </cell>
          <cell r="L41">
            <v>177.62</v>
          </cell>
          <cell r="M41">
            <v>5.23</v>
          </cell>
          <cell r="O41">
            <v>3.6</v>
          </cell>
          <cell r="R41">
            <v>173.8</v>
          </cell>
          <cell r="S41">
            <v>62.7</v>
          </cell>
        </row>
        <row r="42">
          <cell r="C42" t="str">
            <v>UPA NOVA DESCOBERTA</v>
          </cell>
          <cell r="E42" t="str">
            <v>AURINEIDE FRANCISCA E. DA SILVA</v>
          </cell>
          <cell r="F42" t="str">
            <v>2 - Outros Profissionais da Saúde</v>
          </cell>
          <cell r="G42" t="str">
            <v>2235-05</v>
          </cell>
          <cell r="H42">
            <v>43982</v>
          </cell>
          <cell r="I42">
            <v>0</v>
          </cell>
          <cell r="J42">
            <v>47.36</v>
          </cell>
          <cell r="K42">
            <v>0</v>
          </cell>
          <cell r="L42">
            <v>0</v>
          </cell>
          <cell r="M42">
            <v>0</v>
          </cell>
          <cell r="O42">
            <v>3.6</v>
          </cell>
          <cell r="V42">
            <v>100</v>
          </cell>
        </row>
        <row r="43">
          <cell r="C43" t="str">
            <v>UPA NOVA DESCOBERTA</v>
          </cell>
          <cell r="E43" t="str">
            <v>BRUNA FERNANDA P. DA SILVA</v>
          </cell>
          <cell r="F43" t="str">
            <v>1 - Médico</v>
          </cell>
          <cell r="G43" t="str">
            <v>2251-24</v>
          </cell>
          <cell r="H43">
            <v>43952</v>
          </cell>
          <cell r="I43">
            <v>0</v>
          </cell>
          <cell r="J43">
            <v>968.41</v>
          </cell>
          <cell r="K43">
            <v>0</v>
          </cell>
          <cell r="L43">
            <v>177.62</v>
          </cell>
          <cell r="M43">
            <v>5.23</v>
          </cell>
          <cell r="O43">
            <v>3.6</v>
          </cell>
        </row>
        <row r="44">
          <cell r="C44" t="str">
            <v>UPA NOVA DESCOBERTA</v>
          </cell>
          <cell r="E44" t="str">
            <v>BRUNA RAFAELLA  S DE ALCANTARA</v>
          </cell>
          <cell r="F44" t="str">
            <v>1 - Médico</v>
          </cell>
          <cell r="G44" t="str">
            <v>2251-24</v>
          </cell>
          <cell r="H44">
            <v>43953</v>
          </cell>
          <cell r="I44">
            <v>0</v>
          </cell>
          <cell r="J44">
            <v>616.38</v>
          </cell>
          <cell r="K44">
            <v>0</v>
          </cell>
          <cell r="L44">
            <v>0</v>
          </cell>
          <cell r="M44">
            <v>0</v>
          </cell>
          <cell r="O44">
            <v>3.6</v>
          </cell>
        </row>
        <row r="45">
          <cell r="C45" t="str">
            <v>UPA NOVA DESCOBERTA</v>
          </cell>
          <cell r="E45" t="str">
            <v>CACIA CAROLINA DE CARVALHO SILVA</v>
          </cell>
          <cell r="F45" t="str">
            <v>1 - Médico</v>
          </cell>
          <cell r="G45" t="str">
            <v>2251-25</v>
          </cell>
          <cell r="H45">
            <v>43954</v>
          </cell>
          <cell r="I45">
            <v>0</v>
          </cell>
          <cell r="J45">
            <v>768.39</v>
          </cell>
          <cell r="K45">
            <v>0</v>
          </cell>
          <cell r="L45">
            <v>177.62</v>
          </cell>
          <cell r="M45">
            <v>5.23</v>
          </cell>
          <cell r="O45">
            <v>3.6</v>
          </cell>
        </row>
        <row r="46">
          <cell r="C46" t="str">
            <v>UPA NOVA DESCOBERTA</v>
          </cell>
          <cell r="E46" t="str">
            <v>CARMEM REGINA ALVES SENA</v>
          </cell>
          <cell r="F46" t="str">
            <v>2 - Outros Profissionais da Saúde</v>
          </cell>
          <cell r="G46" t="str">
            <v>2235-05</v>
          </cell>
          <cell r="H46">
            <v>43955</v>
          </cell>
          <cell r="I46">
            <v>0</v>
          </cell>
          <cell r="J46">
            <v>261.63</v>
          </cell>
          <cell r="K46">
            <v>0</v>
          </cell>
          <cell r="L46">
            <v>177.62</v>
          </cell>
          <cell r="M46">
            <v>5.23</v>
          </cell>
          <cell r="O46">
            <v>3.6</v>
          </cell>
          <cell r="R46">
            <v>173.8</v>
          </cell>
          <cell r="S46">
            <v>82.8</v>
          </cell>
          <cell r="V46">
            <v>100</v>
          </cell>
          <cell r="X46" t="str">
            <v>AUXILIO CHECHE</v>
          </cell>
        </row>
        <row r="47">
          <cell r="C47" t="str">
            <v>UPA NOVA DESCOBERTA</v>
          </cell>
          <cell r="E47" t="str">
            <v>CATARINA DE O. CAMPOS ABELENGA</v>
          </cell>
          <cell r="F47" t="str">
            <v>2 - Outros Profissionais da Saúde</v>
          </cell>
          <cell r="G47" t="str">
            <v>2235-05</v>
          </cell>
          <cell r="H47">
            <v>43956</v>
          </cell>
          <cell r="I47">
            <v>0</v>
          </cell>
          <cell r="J47">
            <v>0</v>
          </cell>
          <cell r="K47">
            <v>0</v>
          </cell>
          <cell r="L47">
            <v>177.62</v>
          </cell>
          <cell r="M47">
            <v>5.23</v>
          </cell>
          <cell r="O47">
            <v>3.6</v>
          </cell>
        </row>
        <row r="48">
          <cell r="C48" t="str">
            <v>UPA NOVA DESCOBERTA</v>
          </cell>
          <cell r="E48" t="str">
            <v>CHARLES FREDSON DA SILVA</v>
          </cell>
          <cell r="F48" t="str">
            <v>3 - Administrativo</v>
          </cell>
          <cell r="G48" t="str">
            <v>5151-10</v>
          </cell>
          <cell r="H48">
            <v>43957</v>
          </cell>
          <cell r="I48">
            <v>0</v>
          </cell>
          <cell r="J48">
            <v>135.84</v>
          </cell>
          <cell r="K48">
            <v>0</v>
          </cell>
          <cell r="L48">
            <v>0</v>
          </cell>
          <cell r="M48">
            <v>0</v>
          </cell>
          <cell r="O48">
            <v>3.6</v>
          </cell>
          <cell r="R48">
            <v>173.8</v>
          </cell>
          <cell r="S48">
            <v>62.7</v>
          </cell>
        </row>
        <row r="49">
          <cell r="C49" t="str">
            <v>UPA NOVA DESCOBERTA</v>
          </cell>
          <cell r="E49" t="str">
            <v>CLARISSA CAROLINE LINS SILVA DE ARAUJO</v>
          </cell>
          <cell r="F49" t="str">
            <v>2 - Outros Profissionais da Saúde</v>
          </cell>
          <cell r="G49" t="str">
            <v>2235-05</v>
          </cell>
          <cell r="H49">
            <v>43958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3.6</v>
          </cell>
        </row>
        <row r="50">
          <cell r="C50" t="str">
            <v>UPA NOVA DESCOBERTA</v>
          </cell>
          <cell r="E50" t="str">
            <v>CLEIDE MARIA DA SILVA BEZERRA</v>
          </cell>
          <cell r="F50" t="str">
            <v>3 - Administrativo</v>
          </cell>
          <cell r="G50" t="str">
            <v>4221-10</v>
          </cell>
          <cell r="H50">
            <v>43959</v>
          </cell>
          <cell r="I50">
            <v>0</v>
          </cell>
          <cell r="J50">
            <v>138.52000000000001</v>
          </cell>
          <cell r="K50">
            <v>0</v>
          </cell>
          <cell r="L50">
            <v>0</v>
          </cell>
          <cell r="M50">
            <v>0</v>
          </cell>
          <cell r="O50">
            <v>3.6</v>
          </cell>
          <cell r="R50">
            <v>173.8</v>
          </cell>
          <cell r="S50">
            <v>62.7</v>
          </cell>
          <cell r="V50">
            <v>64</v>
          </cell>
          <cell r="X50" t="str">
            <v>AUXILIO CHECHE</v>
          </cell>
        </row>
        <row r="51">
          <cell r="C51" t="str">
            <v>UPA NOVA DESCOBERTA</v>
          </cell>
          <cell r="E51" t="str">
            <v>CRISTIANE CORREIA LIMA</v>
          </cell>
          <cell r="F51" t="str">
            <v>3 - Administrativo</v>
          </cell>
          <cell r="G51" t="str">
            <v>5174-10</v>
          </cell>
          <cell r="H51">
            <v>43960</v>
          </cell>
          <cell r="I51">
            <v>0</v>
          </cell>
          <cell r="J51">
            <v>143.88999999999999</v>
          </cell>
          <cell r="K51">
            <v>0</v>
          </cell>
          <cell r="L51">
            <v>177.62</v>
          </cell>
          <cell r="M51">
            <v>5.23</v>
          </cell>
          <cell r="O51">
            <v>3.6</v>
          </cell>
          <cell r="R51">
            <v>173.8</v>
          </cell>
          <cell r="S51">
            <v>65.13</v>
          </cell>
        </row>
        <row r="52">
          <cell r="C52" t="str">
            <v>UPA NOVA DESCOBERTA</v>
          </cell>
          <cell r="E52" t="str">
            <v>CRISTIANE MARIA DA S. OLIVEIRA</v>
          </cell>
          <cell r="F52" t="str">
            <v>2 - Outros Profissionais da Saúde</v>
          </cell>
          <cell r="G52" t="str">
            <v>3222-05</v>
          </cell>
          <cell r="H52">
            <v>43961</v>
          </cell>
          <cell r="I52">
            <v>0</v>
          </cell>
          <cell r="J52">
            <v>146.22999999999999</v>
          </cell>
          <cell r="K52">
            <v>0</v>
          </cell>
          <cell r="L52">
            <v>177.62</v>
          </cell>
          <cell r="M52">
            <v>5.23</v>
          </cell>
          <cell r="O52">
            <v>3.6</v>
          </cell>
        </row>
        <row r="53">
          <cell r="C53" t="str">
            <v>UPA NOVA DESCOBERTA</v>
          </cell>
          <cell r="E53" t="str">
            <v>CYBELLE SUZELY F. A. DIAS</v>
          </cell>
          <cell r="F53" t="str">
            <v>2 - Outros Profissionais da Saúde</v>
          </cell>
          <cell r="G53" t="str">
            <v>2235-05</v>
          </cell>
          <cell r="H53">
            <v>43962</v>
          </cell>
          <cell r="I53">
            <v>0</v>
          </cell>
          <cell r="J53">
            <v>260.58999999999997</v>
          </cell>
          <cell r="K53">
            <v>0</v>
          </cell>
          <cell r="L53">
            <v>177.62</v>
          </cell>
          <cell r="M53">
            <v>5.23</v>
          </cell>
          <cell r="O53">
            <v>3.6</v>
          </cell>
          <cell r="R53">
            <v>173.8</v>
          </cell>
          <cell r="S53">
            <v>113.83</v>
          </cell>
        </row>
        <row r="54">
          <cell r="C54" t="str">
            <v>UPA NOVA DESCOBERTA</v>
          </cell>
          <cell r="E54" t="str">
            <v>DANIEL AKEL PEREIRA DE ARAUJO</v>
          </cell>
          <cell r="F54" t="str">
            <v>3 - Administrativo</v>
          </cell>
          <cell r="G54" t="str">
            <v>4101-05</v>
          </cell>
          <cell r="H54">
            <v>43963</v>
          </cell>
          <cell r="I54">
            <v>0</v>
          </cell>
          <cell r="J54">
            <v>1308.3900000000001</v>
          </cell>
          <cell r="K54">
            <v>0</v>
          </cell>
          <cell r="L54">
            <v>0</v>
          </cell>
          <cell r="M54">
            <v>0</v>
          </cell>
          <cell r="O54">
            <v>3.6</v>
          </cell>
        </row>
        <row r="55">
          <cell r="C55" t="str">
            <v>UPA NOVA DESCOBERTA</v>
          </cell>
          <cell r="E55" t="str">
            <v xml:space="preserve">DANIELA JACOB M. G. DA FONSECA </v>
          </cell>
          <cell r="F55" t="str">
            <v>1 - Médico</v>
          </cell>
          <cell r="G55" t="str">
            <v>2251-25</v>
          </cell>
          <cell r="H55">
            <v>43964</v>
          </cell>
          <cell r="I55">
            <v>0</v>
          </cell>
          <cell r="J55">
            <v>1494.18</v>
          </cell>
          <cell r="K55">
            <v>0</v>
          </cell>
          <cell r="L55">
            <v>177.62</v>
          </cell>
          <cell r="M55">
            <v>5.23</v>
          </cell>
          <cell r="O55">
            <v>3.6</v>
          </cell>
        </row>
        <row r="56">
          <cell r="C56" t="str">
            <v>UPA NOVA DESCOBERTA</v>
          </cell>
          <cell r="E56" t="str">
            <v>DANIELLE MARIA P. V.  DE QUEIROZ</v>
          </cell>
          <cell r="F56" t="str">
            <v>3 - Administrativo</v>
          </cell>
          <cell r="G56" t="str">
            <v>2235-05</v>
          </cell>
          <cell r="H56">
            <v>43965</v>
          </cell>
          <cell r="I56">
            <v>0</v>
          </cell>
          <cell r="J56">
            <v>623.09</v>
          </cell>
          <cell r="K56">
            <v>0</v>
          </cell>
          <cell r="L56">
            <v>0</v>
          </cell>
          <cell r="M56">
            <v>0</v>
          </cell>
          <cell r="O56">
            <v>3.6</v>
          </cell>
          <cell r="V56">
            <v>100</v>
          </cell>
          <cell r="X56" t="str">
            <v>AUXILIO CHECHE</v>
          </cell>
        </row>
        <row r="57">
          <cell r="C57" t="str">
            <v>UPA NOVA DESCOBERTA</v>
          </cell>
          <cell r="E57" t="str">
            <v>DAYGRID SIMONE BARROS DA SILVA</v>
          </cell>
          <cell r="F57" t="str">
            <v>2 - Outros Profissionais da Saúde</v>
          </cell>
          <cell r="G57" t="str">
            <v>3222-05</v>
          </cell>
          <cell r="H57">
            <v>43966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3.6</v>
          </cell>
        </row>
        <row r="58">
          <cell r="C58" t="str">
            <v>UPA NOVA DESCOBERTA</v>
          </cell>
          <cell r="E58" t="str">
            <v>DAYSE CLEYNE B. DA SILVA MELO</v>
          </cell>
          <cell r="F58" t="str">
            <v>2 - Outros Profissionais da Saúde</v>
          </cell>
          <cell r="G58" t="str">
            <v>3222-05</v>
          </cell>
          <cell r="H58">
            <v>43967</v>
          </cell>
          <cell r="I58">
            <v>0</v>
          </cell>
          <cell r="J58">
            <v>128.01</v>
          </cell>
          <cell r="K58">
            <v>0</v>
          </cell>
          <cell r="L58">
            <v>0</v>
          </cell>
          <cell r="M58">
            <v>0</v>
          </cell>
          <cell r="O58">
            <v>3.6</v>
          </cell>
          <cell r="R58">
            <v>173.8</v>
          </cell>
          <cell r="S58">
            <v>72.75</v>
          </cell>
        </row>
        <row r="59">
          <cell r="C59" t="str">
            <v>UPA NOVA DESCOBERTA</v>
          </cell>
          <cell r="E59" t="str">
            <v>DEBORA OLIVEIRA M. DE MELO</v>
          </cell>
          <cell r="F59" t="str">
            <v>1 - Médico</v>
          </cell>
          <cell r="G59" t="str">
            <v>2251-25</v>
          </cell>
          <cell r="H59">
            <v>43968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3.6</v>
          </cell>
        </row>
        <row r="60">
          <cell r="C60" t="str">
            <v>UPA NOVA DESCOBERTA</v>
          </cell>
          <cell r="E60" t="str">
            <v>DEILSON JOSE FERREIRA</v>
          </cell>
          <cell r="F60" t="str">
            <v>2 - Outros Profissionais da Saúde</v>
          </cell>
          <cell r="G60" t="str">
            <v>3222-05</v>
          </cell>
          <cell r="H60">
            <v>43969</v>
          </cell>
          <cell r="I60">
            <v>0</v>
          </cell>
          <cell r="J60">
            <v>167.49</v>
          </cell>
          <cell r="K60">
            <v>0</v>
          </cell>
          <cell r="L60">
            <v>177.62</v>
          </cell>
          <cell r="M60">
            <v>5.23</v>
          </cell>
          <cell r="O60">
            <v>3.6</v>
          </cell>
          <cell r="R60">
            <v>0</v>
          </cell>
          <cell r="S60">
            <v>0</v>
          </cell>
        </row>
        <row r="61">
          <cell r="C61" t="str">
            <v>UPA NOVA DESCOBERTA</v>
          </cell>
          <cell r="E61" t="str">
            <v>DIANA CRISTINA DIDIER SOUZA</v>
          </cell>
          <cell r="F61" t="str">
            <v>2 - Outros Profissionais da Saúde</v>
          </cell>
          <cell r="G61" t="str">
            <v>2235-05</v>
          </cell>
          <cell r="H61">
            <v>43970</v>
          </cell>
          <cell r="I61">
            <v>0</v>
          </cell>
          <cell r="J61">
            <v>210.88</v>
          </cell>
          <cell r="K61">
            <v>0</v>
          </cell>
          <cell r="L61">
            <v>177.62</v>
          </cell>
          <cell r="M61">
            <v>5.23</v>
          </cell>
          <cell r="O61">
            <v>3.6</v>
          </cell>
          <cell r="V61">
            <v>100</v>
          </cell>
          <cell r="X61" t="str">
            <v>AUXILIO CHECHE</v>
          </cell>
        </row>
        <row r="62">
          <cell r="C62" t="str">
            <v>UPA NOVA DESCOBERTA</v>
          </cell>
          <cell r="E62" t="str">
            <v>DIRCILENE VENTURA DE MORAES</v>
          </cell>
          <cell r="F62" t="str">
            <v>2 - Outros Profissionais da Saúde</v>
          </cell>
          <cell r="G62" t="str">
            <v>2235-05</v>
          </cell>
          <cell r="H62">
            <v>43971</v>
          </cell>
          <cell r="I62">
            <v>0</v>
          </cell>
          <cell r="J62">
            <v>254.04</v>
          </cell>
          <cell r="K62">
            <v>0</v>
          </cell>
          <cell r="L62">
            <v>177.62</v>
          </cell>
          <cell r="M62">
            <v>5.23</v>
          </cell>
          <cell r="O62">
            <v>3.6</v>
          </cell>
        </row>
        <row r="63">
          <cell r="C63" t="str">
            <v>UPA NOVA DESCOBERTA</v>
          </cell>
          <cell r="E63" t="str">
            <v>DULCE NEUZA ROCHA CRUZ</v>
          </cell>
          <cell r="F63" t="str">
            <v>4 - Assistência Odontológica</v>
          </cell>
          <cell r="G63" t="str">
            <v>2232-08</v>
          </cell>
          <cell r="H63">
            <v>43972</v>
          </cell>
          <cell r="I63">
            <v>0</v>
          </cell>
          <cell r="J63">
            <v>301.89</v>
          </cell>
          <cell r="K63">
            <v>0</v>
          </cell>
          <cell r="L63">
            <v>177.62</v>
          </cell>
          <cell r="M63">
            <v>5.23</v>
          </cell>
          <cell r="O63">
            <v>3.6</v>
          </cell>
        </row>
        <row r="64">
          <cell r="C64" t="str">
            <v>UPA NOVA DESCOBERTA</v>
          </cell>
          <cell r="E64" t="str">
            <v>EDILMA EUGENIO GOMES DA SILVA</v>
          </cell>
          <cell r="F64" t="str">
            <v>3 - Administrativo</v>
          </cell>
          <cell r="G64" t="str">
            <v>4221-10</v>
          </cell>
          <cell r="H64">
            <v>43973</v>
          </cell>
          <cell r="I64">
            <v>0</v>
          </cell>
          <cell r="J64">
            <v>111.26</v>
          </cell>
          <cell r="K64">
            <v>0</v>
          </cell>
          <cell r="L64">
            <v>177.62</v>
          </cell>
          <cell r="M64">
            <v>5.23</v>
          </cell>
          <cell r="O64">
            <v>3.6</v>
          </cell>
          <cell r="R64">
            <v>173.8</v>
          </cell>
          <cell r="S64">
            <v>56.43</v>
          </cell>
          <cell r="V64">
            <v>64</v>
          </cell>
          <cell r="X64" t="str">
            <v>AUXILIO CHECHE</v>
          </cell>
        </row>
        <row r="65">
          <cell r="C65" t="str">
            <v>UPA NOVA DESCOBERTA</v>
          </cell>
          <cell r="E65" t="str">
            <v>EDSON JOSE DA SILVA</v>
          </cell>
          <cell r="F65" t="str">
            <v>3 - Administrativo</v>
          </cell>
          <cell r="G65" t="str">
            <v>7664-20</v>
          </cell>
          <cell r="H65">
            <v>43974</v>
          </cell>
          <cell r="I65">
            <v>0</v>
          </cell>
          <cell r="J65">
            <v>124.07</v>
          </cell>
          <cell r="K65">
            <v>0</v>
          </cell>
          <cell r="L65">
            <v>177.62</v>
          </cell>
          <cell r="M65">
            <v>5.23</v>
          </cell>
          <cell r="O65">
            <v>3.6</v>
          </cell>
        </row>
        <row r="66">
          <cell r="C66" t="str">
            <v>UPA NOVA DESCOBERTA</v>
          </cell>
          <cell r="E66" t="str">
            <v>EDUARDA FERNANDES DA SILVA ALMEIDA</v>
          </cell>
          <cell r="F66" t="str">
            <v>3 - Administrativo</v>
          </cell>
          <cell r="G66" t="str">
            <v>4221-10</v>
          </cell>
          <cell r="H66">
            <v>43975</v>
          </cell>
          <cell r="I66">
            <v>0</v>
          </cell>
          <cell r="J66">
            <v>133.51</v>
          </cell>
          <cell r="K66">
            <v>0</v>
          </cell>
          <cell r="L66">
            <v>177.62</v>
          </cell>
          <cell r="M66">
            <v>5.23</v>
          </cell>
          <cell r="O66">
            <v>3.6</v>
          </cell>
          <cell r="R66">
            <v>173.8</v>
          </cell>
          <cell r="S66">
            <v>62.7</v>
          </cell>
        </row>
        <row r="67">
          <cell r="C67" t="str">
            <v>UPA NOVA DESCOBERTA</v>
          </cell>
          <cell r="E67" t="str">
            <v>ELANE DE BARROS SANTOS</v>
          </cell>
          <cell r="F67" t="str">
            <v>2 - Outros Profissionais da Saúde</v>
          </cell>
          <cell r="G67" t="str">
            <v>3222-05</v>
          </cell>
          <cell r="H67">
            <v>43976</v>
          </cell>
          <cell r="I67">
            <v>0</v>
          </cell>
          <cell r="J67">
            <v>147.52000000000001</v>
          </cell>
          <cell r="K67">
            <v>0</v>
          </cell>
          <cell r="L67">
            <v>177.62</v>
          </cell>
          <cell r="M67">
            <v>5.23</v>
          </cell>
          <cell r="O67">
            <v>3.6</v>
          </cell>
          <cell r="R67">
            <v>173.8</v>
          </cell>
          <cell r="S67">
            <v>65.48</v>
          </cell>
          <cell r="V67">
            <v>64</v>
          </cell>
          <cell r="X67" t="str">
            <v>AUXILIO CHECHE</v>
          </cell>
        </row>
        <row r="68">
          <cell r="C68" t="str">
            <v>UPA NOVA DESCOBERTA</v>
          </cell>
          <cell r="E68" t="str">
            <v>ELIANE CARLA DE LIMA</v>
          </cell>
          <cell r="F68" t="str">
            <v>2 - Outros Profissionais da Saúde</v>
          </cell>
          <cell r="G68" t="str">
            <v>3222-05</v>
          </cell>
          <cell r="H68">
            <v>43977</v>
          </cell>
          <cell r="I68">
            <v>0</v>
          </cell>
          <cell r="J68">
            <v>197.24</v>
          </cell>
          <cell r="K68">
            <v>0</v>
          </cell>
          <cell r="L68">
            <v>177.62</v>
          </cell>
          <cell r="M68">
            <v>5.23</v>
          </cell>
          <cell r="O68">
            <v>3.6</v>
          </cell>
          <cell r="R68">
            <v>0</v>
          </cell>
          <cell r="S68">
            <v>0</v>
          </cell>
          <cell r="V68">
            <v>64</v>
          </cell>
          <cell r="X68" t="str">
            <v>AUXILIO CHECHE</v>
          </cell>
        </row>
        <row r="69">
          <cell r="C69" t="str">
            <v>UPA NOVA DESCOBERTA</v>
          </cell>
          <cell r="E69" t="str">
            <v>ELIZANGELA IRIS DA S. DUARTE</v>
          </cell>
          <cell r="F69" t="str">
            <v>2 - Outros Profissionais da Saúde</v>
          </cell>
          <cell r="G69" t="str">
            <v>3222-05</v>
          </cell>
          <cell r="H69">
            <v>43978</v>
          </cell>
          <cell r="I69">
            <v>0</v>
          </cell>
          <cell r="J69">
            <v>126.71</v>
          </cell>
          <cell r="K69">
            <v>0</v>
          </cell>
          <cell r="L69">
            <v>177.62</v>
          </cell>
          <cell r="M69">
            <v>5.23</v>
          </cell>
          <cell r="O69">
            <v>3.6</v>
          </cell>
          <cell r="R69">
            <v>173.8</v>
          </cell>
          <cell r="S69">
            <v>67.900000000000006</v>
          </cell>
        </row>
        <row r="70">
          <cell r="C70" t="str">
            <v>UPA NOVA DESCOBERTA</v>
          </cell>
          <cell r="E70" t="str">
            <v>ELOIZA FERNANDA MACIEL DA SILVA</v>
          </cell>
          <cell r="F70" t="str">
            <v>3 - Administrativo</v>
          </cell>
          <cell r="G70" t="str">
            <v>4110-05</v>
          </cell>
          <cell r="H70">
            <v>43979</v>
          </cell>
          <cell r="I70">
            <v>0</v>
          </cell>
          <cell r="J70">
            <v>0.32</v>
          </cell>
          <cell r="K70">
            <v>0</v>
          </cell>
          <cell r="L70">
            <v>0</v>
          </cell>
          <cell r="M70">
            <v>0</v>
          </cell>
          <cell r="O70">
            <v>3.6</v>
          </cell>
        </row>
        <row r="71">
          <cell r="C71" t="str">
            <v>UPA NOVA DESCOBERTA</v>
          </cell>
          <cell r="E71" t="str">
            <v>EMILIA FRANCISCA DA SILVA RAMOS</v>
          </cell>
          <cell r="F71" t="str">
            <v>2 - Outros Profissionais da Saúde</v>
          </cell>
          <cell r="G71" t="str">
            <v>3222-05</v>
          </cell>
          <cell r="H71">
            <v>43980</v>
          </cell>
          <cell r="I71">
            <v>0</v>
          </cell>
          <cell r="J71">
            <v>146.22999999999999</v>
          </cell>
          <cell r="K71">
            <v>0</v>
          </cell>
          <cell r="L71">
            <v>0</v>
          </cell>
          <cell r="M71">
            <v>0</v>
          </cell>
          <cell r="O71">
            <v>3.6</v>
          </cell>
          <cell r="R71">
            <v>0</v>
          </cell>
          <cell r="S71">
            <v>0</v>
          </cell>
        </row>
        <row r="72">
          <cell r="C72" t="str">
            <v>UPA NOVA DESCOBERTA</v>
          </cell>
          <cell r="E72" t="str">
            <v>ENIO VERAS FILHO</v>
          </cell>
          <cell r="F72" t="str">
            <v>1 - Médico</v>
          </cell>
          <cell r="G72" t="str">
            <v>2251-25</v>
          </cell>
          <cell r="H72">
            <v>43981</v>
          </cell>
          <cell r="I72">
            <v>0</v>
          </cell>
          <cell r="J72">
            <v>534.65</v>
          </cell>
          <cell r="K72">
            <v>0</v>
          </cell>
          <cell r="L72">
            <v>177.62</v>
          </cell>
          <cell r="M72">
            <v>5.23</v>
          </cell>
          <cell r="O72">
            <v>3.6</v>
          </cell>
        </row>
        <row r="73">
          <cell r="C73" t="str">
            <v>UPA NOVA DESCOBERTA</v>
          </cell>
          <cell r="E73" t="str">
            <v>ERALDA CRISTINA DE LIMA</v>
          </cell>
          <cell r="F73" t="str">
            <v>2 - Outros Profissionais da Saúde</v>
          </cell>
          <cell r="G73" t="str">
            <v>3222-05</v>
          </cell>
          <cell r="H73">
            <v>43982</v>
          </cell>
          <cell r="I73">
            <v>0</v>
          </cell>
          <cell r="J73">
            <v>168.39</v>
          </cell>
          <cell r="K73">
            <v>0</v>
          </cell>
          <cell r="L73">
            <v>0</v>
          </cell>
          <cell r="M73">
            <v>0</v>
          </cell>
          <cell r="O73">
            <v>3.6</v>
          </cell>
          <cell r="R73">
            <v>0</v>
          </cell>
          <cell r="S73">
            <v>0</v>
          </cell>
        </row>
        <row r="74">
          <cell r="C74" t="str">
            <v>UPA NOVA DESCOBERTA</v>
          </cell>
          <cell r="E74" t="str">
            <v>ERIKA RAQUELI DE M. BEZERRA</v>
          </cell>
          <cell r="F74" t="str">
            <v>3 - Administrativo</v>
          </cell>
          <cell r="G74" t="str">
            <v>7664-20</v>
          </cell>
          <cell r="H74">
            <v>43952</v>
          </cell>
          <cell r="I74">
            <v>0</v>
          </cell>
          <cell r="J74">
            <v>121.22</v>
          </cell>
          <cell r="K74">
            <v>0</v>
          </cell>
          <cell r="L74">
            <v>177.62</v>
          </cell>
          <cell r="M74">
            <v>4.99</v>
          </cell>
          <cell r="O74">
            <v>3.6</v>
          </cell>
          <cell r="R74">
            <v>173.8</v>
          </cell>
          <cell r="S74">
            <v>31.35</v>
          </cell>
        </row>
        <row r="75">
          <cell r="C75" t="str">
            <v>UPA NOVA DESCOBERTA</v>
          </cell>
          <cell r="E75" t="str">
            <v>ESTER ANGELINA DOS SANTOS</v>
          </cell>
          <cell r="F75" t="str">
            <v>3 - Administrativo</v>
          </cell>
          <cell r="G75" t="str">
            <v>7664-20</v>
          </cell>
          <cell r="H75">
            <v>43953</v>
          </cell>
          <cell r="I75">
            <v>0</v>
          </cell>
          <cell r="J75">
            <v>177.4</v>
          </cell>
          <cell r="K75">
            <v>0</v>
          </cell>
          <cell r="L75">
            <v>177.62</v>
          </cell>
          <cell r="M75">
            <v>5.23</v>
          </cell>
          <cell r="O75">
            <v>3.6</v>
          </cell>
        </row>
        <row r="76">
          <cell r="C76" t="str">
            <v>UPA NOVA DESCOBERTA</v>
          </cell>
          <cell r="E76" t="str">
            <v>EVELINE DE FATIMA C. MONTEIRO</v>
          </cell>
          <cell r="F76" t="str">
            <v>1 - Médico</v>
          </cell>
          <cell r="G76" t="str">
            <v>2251-25</v>
          </cell>
          <cell r="H76">
            <v>43954</v>
          </cell>
          <cell r="I76">
            <v>0</v>
          </cell>
          <cell r="J76">
            <v>411.29</v>
          </cell>
          <cell r="K76">
            <v>0</v>
          </cell>
          <cell r="L76">
            <v>177.62</v>
          </cell>
          <cell r="M76">
            <v>5.23</v>
          </cell>
          <cell r="O76">
            <v>3.6</v>
          </cell>
        </row>
        <row r="77">
          <cell r="C77" t="str">
            <v>UPA NOVA DESCOBERTA</v>
          </cell>
          <cell r="E77" t="str">
            <v>FABIANA FERREIRA DA SILVA</v>
          </cell>
          <cell r="F77" t="str">
            <v>2 - Outros Profissionais da Saúde</v>
          </cell>
          <cell r="G77" t="str">
            <v>3222-05</v>
          </cell>
          <cell r="H77">
            <v>43955</v>
          </cell>
          <cell r="I77">
            <v>0</v>
          </cell>
          <cell r="J77">
            <v>146.22999999999999</v>
          </cell>
          <cell r="K77">
            <v>0</v>
          </cell>
          <cell r="L77">
            <v>0</v>
          </cell>
          <cell r="M77">
            <v>0</v>
          </cell>
          <cell r="O77">
            <v>3.6</v>
          </cell>
          <cell r="R77">
            <v>173.8</v>
          </cell>
          <cell r="S77">
            <v>72.75</v>
          </cell>
        </row>
        <row r="78">
          <cell r="C78" t="str">
            <v>UPA NOVA DESCOBERTA</v>
          </cell>
          <cell r="E78" t="str">
            <v>FABIANA KELLY DA SILVA ALBUQUERQUE</v>
          </cell>
          <cell r="F78" t="str">
            <v>2 - Outros Profissionais da Saúde</v>
          </cell>
          <cell r="G78" t="str">
            <v>3222-05</v>
          </cell>
          <cell r="H78">
            <v>43956</v>
          </cell>
          <cell r="I78">
            <v>0</v>
          </cell>
          <cell r="J78">
            <v>152.06</v>
          </cell>
          <cell r="K78">
            <v>0</v>
          </cell>
          <cell r="L78">
            <v>177.62</v>
          </cell>
          <cell r="M78">
            <v>5.23</v>
          </cell>
          <cell r="O78">
            <v>3.6</v>
          </cell>
          <cell r="R78">
            <v>173.8</v>
          </cell>
          <cell r="S78">
            <v>72.75</v>
          </cell>
        </row>
        <row r="79">
          <cell r="C79" t="str">
            <v>UPA NOVA DESCOBERTA</v>
          </cell>
          <cell r="E79" t="str">
            <v>FABIO LAURIANO DA SILVA</v>
          </cell>
          <cell r="F79" t="str">
            <v>3 - Administrativo</v>
          </cell>
          <cell r="G79" t="str">
            <v>5191-10</v>
          </cell>
          <cell r="H79">
            <v>43957</v>
          </cell>
          <cell r="I79">
            <v>0</v>
          </cell>
          <cell r="J79">
            <v>239.22</v>
          </cell>
          <cell r="K79">
            <v>0</v>
          </cell>
          <cell r="L79">
            <v>177.62</v>
          </cell>
          <cell r="M79">
            <v>5.23</v>
          </cell>
          <cell r="O79">
            <v>3.6</v>
          </cell>
          <cell r="S79">
            <v>0</v>
          </cell>
        </row>
        <row r="80">
          <cell r="C80" t="str">
            <v>UPA NOVA DESCOBERTA</v>
          </cell>
          <cell r="E80" t="str">
            <v xml:space="preserve">FERNANDA DE KASSIA LOPES SILVA </v>
          </cell>
          <cell r="F80" t="str">
            <v>2 - Outros Profissionais da Saúde</v>
          </cell>
          <cell r="G80" t="str">
            <v>3222-05</v>
          </cell>
          <cell r="H80">
            <v>43958</v>
          </cell>
          <cell r="I80">
            <v>0</v>
          </cell>
          <cell r="J80">
            <v>152.05000000000001</v>
          </cell>
          <cell r="K80">
            <v>0</v>
          </cell>
          <cell r="L80">
            <v>177.62</v>
          </cell>
          <cell r="M80">
            <v>5.23</v>
          </cell>
          <cell r="O80">
            <v>3.6</v>
          </cell>
          <cell r="V80">
            <v>64</v>
          </cell>
          <cell r="X80" t="str">
            <v>AUXILIO CHECHE</v>
          </cell>
        </row>
        <row r="81">
          <cell r="C81" t="str">
            <v>UPA NOVA DESCOBERTA</v>
          </cell>
          <cell r="E81" t="str">
            <v>FERNANDA VARJAL M. DILETIERI</v>
          </cell>
          <cell r="F81" t="str">
            <v>1 - Médico</v>
          </cell>
          <cell r="G81" t="str">
            <v>2251-24</v>
          </cell>
          <cell r="H81">
            <v>43959</v>
          </cell>
          <cell r="I81">
            <v>0</v>
          </cell>
          <cell r="J81">
            <v>1062.4100000000001</v>
          </cell>
          <cell r="K81">
            <v>0</v>
          </cell>
          <cell r="L81">
            <v>177.62</v>
          </cell>
          <cell r="M81">
            <v>5.23</v>
          </cell>
          <cell r="O81">
            <v>3.6</v>
          </cell>
        </row>
        <row r="82">
          <cell r="C82" t="str">
            <v>UPA NOVA DESCOBERTA</v>
          </cell>
          <cell r="E82" t="str">
            <v xml:space="preserve">FRANCISCO LIMEIRA DOS S. NETO </v>
          </cell>
          <cell r="F82" t="str">
            <v>1 - Médico</v>
          </cell>
          <cell r="G82" t="str">
            <v>2252-70</v>
          </cell>
          <cell r="H82">
            <v>43960</v>
          </cell>
          <cell r="I82">
            <v>0</v>
          </cell>
          <cell r="J82">
            <v>1170.42</v>
          </cell>
          <cell r="K82">
            <v>0</v>
          </cell>
          <cell r="L82">
            <v>0</v>
          </cell>
          <cell r="M82">
            <v>0</v>
          </cell>
          <cell r="O82">
            <v>3.6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C84" t="str">
            <v>UPA NOVA DESCOBERTA</v>
          </cell>
          <cell r="E84" t="str">
            <v>GABRIELA BELO REGO BARROS</v>
          </cell>
          <cell r="F84" t="str">
            <v>2 - Outros Profissionais da Saúde</v>
          </cell>
          <cell r="G84" t="str">
            <v>2235-05</v>
          </cell>
          <cell r="H84">
            <v>43962</v>
          </cell>
          <cell r="I84">
            <v>0</v>
          </cell>
          <cell r="J84">
            <v>299.75</v>
          </cell>
          <cell r="K84">
            <v>0</v>
          </cell>
          <cell r="L84">
            <v>177.62</v>
          </cell>
          <cell r="M84">
            <v>5.23</v>
          </cell>
          <cell r="O84">
            <v>3.6</v>
          </cell>
        </row>
        <row r="85">
          <cell r="C85" t="str">
            <v>UPA NOVA DESCOBERTA</v>
          </cell>
          <cell r="E85" t="str">
            <v>GABRIELA CAMELO OLIVEIRA</v>
          </cell>
          <cell r="F85" t="str">
            <v>1 - Médico</v>
          </cell>
          <cell r="G85" t="str">
            <v>2251-24</v>
          </cell>
          <cell r="H85">
            <v>43963</v>
          </cell>
          <cell r="I85">
            <v>0</v>
          </cell>
          <cell r="J85">
            <v>679.77</v>
          </cell>
          <cell r="K85">
            <v>0</v>
          </cell>
          <cell r="L85">
            <v>177.62</v>
          </cell>
          <cell r="M85">
            <v>5.23</v>
          </cell>
          <cell r="O85">
            <v>3.6</v>
          </cell>
        </row>
        <row r="86">
          <cell r="C86" t="str">
            <v>UPA NOVA DESCOBERTA</v>
          </cell>
          <cell r="E86" t="str">
            <v>GEIZA CRISTINA DA SILVA</v>
          </cell>
          <cell r="F86" t="str">
            <v>2 - Outros Profissionais da Saúde</v>
          </cell>
          <cell r="G86" t="str">
            <v>3222-05</v>
          </cell>
          <cell r="H86">
            <v>43964</v>
          </cell>
          <cell r="I86">
            <v>0</v>
          </cell>
          <cell r="J86">
            <v>126.71</v>
          </cell>
          <cell r="K86">
            <v>0</v>
          </cell>
          <cell r="L86">
            <v>177.62</v>
          </cell>
          <cell r="M86">
            <v>5.23</v>
          </cell>
          <cell r="O86">
            <v>3.6</v>
          </cell>
          <cell r="V86">
            <v>64</v>
          </cell>
          <cell r="X86" t="str">
            <v>AUXILIO CHECHE</v>
          </cell>
        </row>
        <row r="87">
          <cell r="C87" t="str">
            <v>UPA NOVA DESCOBERTA</v>
          </cell>
          <cell r="E87" t="str">
            <v>GIVALDO MARTINS DO NASCIMENTO</v>
          </cell>
          <cell r="F87" t="str">
            <v>3 - Administrativo</v>
          </cell>
          <cell r="G87" t="str">
            <v>5174-10</v>
          </cell>
          <cell r="H87">
            <v>43965</v>
          </cell>
          <cell r="I87">
            <v>0</v>
          </cell>
          <cell r="J87">
            <v>115.57</v>
          </cell>
          <cell r="K87">
            <v>0</v>
          </cell>
          <cell r="L87">
            <v>177.62</v>
          </cell>
          <cell r="M87">
            <v>5.23</v>
          </cell>
          <cell r="O87">
            <v>3.6</v>
          </cell>
        </row>
        <row r="88">
          <cell r="C88" t="str">
            <v>UPA NOVA DESCOBERTA</v>
          </cell>
          <cell r="E88" t="str">
            <v>GLAYBSON DE OLIVEIRA MENDES</v>
          </cell>
          <cell r="F88" t="str">
            <v>2 - Outros Profissionais da Saúde</v>
          </cell>
          <cell r="G88" t="str">
            <v>3222-05</v>
          </cell>
          <cell r="H88">
            <v>43966</v>
          </cell>
          <cell r="I88">
            <v>0</v>
          </cell>
          <cell r="J88">
            <v>146.24</v>
          </cell>
          <cell r="K88">
            <v>0</v>
          </cell>
          <cell r="L88">
            <v>177.62</v>
          </cell>
          <cell r="M88">
            <v>5.23</v>
          </cell>
          <cell r="O88">
            <v>3.6</v>
          </cell>
        </row>
        <row r="89">
          <cell r="C89" t="str">
            <v>UPA NOVA DESCOBERTA</v>
          </cell>
          <cell r="E89" t="str">
            <v>GLEICY LANE M. DE A. FONSECA</v>
          </cell>
          <cell r="F89" t="str">
            <v>2 - Outros Profissionais da Saúde</v>
          </cell>
          <cell r="G89" t="str">
            <v>2235-05</v>
          </cell>
          <cell r="H89">
            <v>43967</v>
          </cell>
          <cell r="I89">
            <v>0</v>
          </cell>
          <cell r="J89">
            <v>286.95</v>
          </cell>
          <cell r="K89">
            <v>0</v>
          </cell>
          <cell r="L89">
            <v>177.62</v>
          </cell>
          <cell r="M89">
            <v>5.23</v>
          </cell>
          <cell r="O89">
            <v>3.6</v>
          </cell>
        </row>
        <row r="90">
          <cell r="C90" t="str">
            <v>UPA NOVA DESCOBERTA</v>
          </cell>
          <cell r="E90" t="str">
            <v>GUSTAVO CAMPELO ELLGORF</v>
          </cell>
          <cell r="F90" t="str">
            <v>4 - Assistência Odontológica</v>
          </cell>
          <cell r="G90" t="str">
            <v>2232-08</v>
          </cell>
          <cell r="H90">
            <v>43968</v>
          </cell>
          <cell r="I90">
            <v>0</v>
          </cell>
          <cell r="J90">
            <v>301.89999999999998</v>
          </cell>
          <cell r="K90">
            <v>0</v>
          </cell>
          <cell r="L90">
            <v>177.62</v>
          </cell>
          <cell r="M90">
            <v>5.23</v>
          </cell>
          <cell r="O90">
            <v>3.6</v>
          </cell>
        </row>
        <row r="91">
          <cell r="C91" t="str">
            <v>UPA NOVA DESCOBERTA</v>
          </cell>
          <cell r="E91" t="str">
            <v>HALANA BATISTA NERY</v>
          </cell>
          <cell r="F91" t="str">
            <v>2 - Outros Profissionais da Saúde</v>
          </cell>
          <cell r="G91" t="str">
            <v>3222-05</v>
          </cell>
          <cell r="H91">
            <v>43969</v>
          </cell>
          <cell r="I91">
            <v>0</v>
          </cell>
          <cell r="J91">
            <v>152.05000000000001</v>
          </cell>
          <cell r="K91">
            <v>0</v>
          </cell>
          <cell r="L91">
            <v>177.62</v>
          </cell>
          <cell r="M91">
            <v>5.23</v>
          </cell>
          <cell r="O91">
            <v>3.6</v>
          </cell>
        </row>
        <row r="92">
          <cell r="C92" t="str">
            <v>UPA NOVA DESCOBERTA</v>
          </cell>
          <cell r="E92" t="str">
            <v>HELENA PRISCILLA B.SILVA DE LIMA</v>
          </cell>
          <cell r="F92" t="str">
            <v>2 - Outros Profissionais da Saúde</v>
          </cell>
          <cell r="G92" t="str">
            <v>2235-05</v>
          </cell>
          <cell r="H92">
            <v>43970</v>
          </cell>
          <cell r="I92">
            <v>0</v>
          </cell>
          <cell r="J92">
            <v>261.64</v>
          </cell>
          <cell r="K92">
            <v>0</v>
          </cell>
          <cell r="L92">
            <v>177.62</v>
          </cell>
          <cell r="M92">
            <v>5.23</v>
          </cell>
          <cell r="O92">
            <v>3.6</v>
          </cell>
          <cell r="R92">
            <v>173.79</v>
          </cell>
          <cell r="S92">
            <v>119.44</v>
          </cell>
          <cell r="V92">
            <v>100</v>
          </cell>
          <cell r="X92" t="str">
            <v>AUXILIO CHECHE</v>
          </cell>
        </row>
        <row r="93">
          <cell r="C93" t="str">
            <v>UPA NOVA DESCOBERTA</v>
          </cell>
          <cell r="E93" t="str">
            <v>HÉLIDA ALMEIDA MERGULHÃO</v>
          </cell>
          <cell r="F93" t="str">
            <v>3 - Administrativo</v>
          </cell>
          <cell r="G93" t="str">
            <v>3241-15</v>
          </cell>
          <cell r="H93">
            <v>43971</v>
          </cell>
          <cell r="I93">
            <v>0</v>
          </cell>
          <cell r="J93">
            <v>259.08999999999997</v>
          </cell>
          <cell r="K93">
            <v>0</v>
          </cell>
          <cell r="L93">
            <v>177.62</v>
          </cell>
          <cell r="M93">
            <v>5.23</v>
          </cell>
          <cell r="O93">
            <v>3.6</v>
          </cell>
        </row>
        <row r="94">
          <cell r="C94" t="str">
            <v>UPA NOVA DESCOBERTA</v>
          </cell>
          <cell r="E94" t="str">
            <v>HERICA SILVA DA HORA</v>
          </cell>
          <cell r="F94" t="str">
            <v>2 - Outros Profissionais da Saúde</v>
          </cell>
          <cell r="G94" t="str">
            <v>3222-05</v>
          </cell>
          <cell r="H94">
            <v>43972</v>
          </cell>
          <cell r="I94">
            <v>0</v>
          </cell>
          <cell r="J94">
            <v>126.71</v>
          </cell>
          <cell r="K94">
            <v>0</v>
          </cell>
          <cell r="L94">
            <v>177.62</v>
          </cell>
          <cell r="M94">
            <v>5.23</v>
          </cell>
          <cell r="O94">
            <v>3.6</v>
          </cell>
          <cell r="R94">
            <v>0</v>
          </cell>
          <cell r="S94">
            <v>0</v>
          </cell>
        </row>
        <row r="95">
          <cell r="C95" t="str">
            <v>UPA NOVA DESCOBERTA</v>
          </cell>
          <cell r="E95" t="str">
            <v>HORÁCIO ALVES DO NASCIMENTO</v>
          </cell>
          <cell r="F95" t="str">
            <v>3 - Administrativo</v>
          </cell>
          <cell r="G95" t="str">
            <v>5151-10</v>
          </cell>
          <cell r="H95">
            <v>43973</v>
          </cell>
          <cell r="I95">
            <v>0</v>
          </cell>
          <cell r="J95">
            <v>133.22</v>
          </cell>
          <cell r="K95">
            <v>0</v>
          </cell>
          <cell r="L95">
            <v>177.62</v>
          </cell>
          <cell r="M95">
            <v>5.23</v>
          </cell>
          <cell r="O95">
            <v>3.6</v>
          </cell>
          <cell r="R95">
            <v>173.79</v>
          </cell>
          <cell r="S95">
            <v>62.7</v>
          </cell>
        </row>
        <row r="96">
          <cell r="C96" t="str">
            <v>UPA NOVA DESCOBERTA</v>
          </cell>
          <cell r="E96" t="str">
            <v>ISABOR TAIZA DE SOUZA LIMA FONTES</v>
          </cell>
          <cell r="F96" t="str">
            <v>3 - Administrativo</v>
          </cell>
          <cell r="G96" t="str">
            <v>2234-05</v>
          </cell>
          <cell r="H96">
            <v>43974</v>
          </cell>
          <cell r="I96">
            <v>0</v>
          </cell>
          <cell r="J96">
            <v>345.86</v>
          </cell>
          <cell r="K96">
            <v>0</v>
          </cell>
          <cell r="L96">
            <v>177.62</v>
          </cell>
          <cell r="M96">
            <v>5.23</v>
          </cell>
          <cell r="O96">
            <v>3.6</v>
          </cell>
          <cell r="V96">
            <v>130</v>
          </cell>
          <cell r="X96" t="str">
            <v>AUXILIO CHECHE</v>
          </cell>
        </row>
        <row r="97">
          <cell r="C97" t="str">
            <v>UPA NOVA DESCOBERTA</v>
          </cell>
          <cell r="E97" t="str">
            <v>ISANDRO GILTON DE OLIVEIRA</v>
          </cell>
          <cell r="F97" t="str">
            <v>3 - Administrativo</v>
          </cell>
          <cell r="G97" t="str">
            <v>3241-15</v>
          </cell>
          <cell r="H97">
            <v>43975</v>
          </cell>
          <cell r="I97">
            <v>0</v>
          </cell>
          <cell r="J97">
            <v>259.08999999999997</v>
          </cell>
          <cell r="K97">
            <v>0</v>
          </cell>
          <cell r="L97">
            <v>177.62</v>
          </cell>
          <cell r="M97">
            <v>5.23</v>
          </cell>
          <cell r="O97">
            <v>3.6</v>
          </cell>
        </row>
        <row r="98">
          <cell r="C98" t="str">
            <v>UPA NOVA DESCOBERTA</v>
          </cell>
          <cell r="E98" t="str">
            <v>ISRAEL P. DE OLIVEIRA</v>
          </cell>
          <cell r="F98" t="str">
            <v>3 - Administrativo</v>
          </cell>
          <cell r="G98" t="str">
            <v>5151-10</v>
          </cell>
          <cell r="H98">
            <v>43976</v>
          </cell>
          <cell r="I98">
            <v>0</v>
          </cell>
          <cell r="J98">
            <v>139.80000000000001</v>
          </cell>
          <cell r="K98">
            <v>0</v>
          </cell>
          <cell r="L98">
            <v>177.62</v>
          </cell>
          <cell r="M98">
            <v>5.23</v>
          </cell>
          <cell r="O98">
            <v>3.6</v>
          </cell>
          <cell r="R98">
            <v>173.79</v>
          </cell>
          <cell r="S98">
            <v>62.7</v>
          </cell>
        </row>
        <row r="99">
          <cell r="C99" t="str">
            <v>UPA NOVA DESCOBERTA</v>
          </cell>
          <cell r="E99" t="str">
            <v>IVANA PEREIRA DA SILVA</v>
          </cell>
          <cell r="F99" t="str">
            <v>3 - Administrativo</v>
          </cell>
          <cell r="G99" t="str">
            <v>4221-10</v>
          </cell>
          <cell r="H99">
            <v>43977</v>
          </cell>
          <cell r="I99">
            <v>0</v>
          </cell>
          <cell r="J99">
            <v>111.27</v>
          </cell>
          <cell r="K99">
            <v>0</v>
          </cell>
          <cell r="L99">
            <v>177.62</v>
          </cell>
          <cell r="M99">
            <v>5.23</v>
          </cell>
          <cell r="O99">
            <v>3.6</v>
          </cell>
          <cell r="R99">
            <v>173.79</v>
          </cell>
          <cell r="S99">
            <v>62.7</v>
          </cell>
        </row>
        <row r="100">
          <cell r="C100" t="str">
            <v>UPA NOVA DESCOBERTA</v>
          </cell>
          <cell r="E100" t="str">
            <v>IVANILDO GOMES DA SILVA</v>
          </cell>
          <cell r="F100" t="str">
            <v>3 - Administrativo</v>
          </cell>
          <cell r="G100" t="str">
            <v>3241-15</v>
          </cell>
          <cell r="H100">
            <v>43978</v>
          </cell>
          <cell r="I100">
            <v>0</v>
          </cell>
          <cell r="J100">
            <v>254.38</v>
          </cell>
          <cell r="K100">
            <v>0</v>
          </cell>
          <cell r="L100">
            <v>177.62</v>
          </cell>
          <cell r="M100">
            <v>5.23</v>
          </cell>
          <cell r="O100">
            <v>3.6</v>
          </cell>
        </row>
        <row r="101">
          <cell r="C101" t="str">
            <v>UPA NOVA DESCOBERTA</v>
          </cell>
          <cell r="E101" t="str">
            <v>IVONETE MARIA DE ARAUJO</v>
          </cell>
          <cell r="F101" t="str">
            <v>3 - Administrativo</v>
          </cell>
          <cell r="G101" t="str">
            <v>4221-10</v>
          </cell>
          <cell r="H101">
            <v>43979</v>
          </cell>
          <cell r="I101">
            <v>0</v>
          </cell>
          <cell r="J101">
            <v>138.53</v>
          </cell>
          <cell r="K101">
            <v>0</v>
          </cell>
          <cell r="L101">
            <v>177.62</v>
          </cell>
          <cell r="M101">
            <v>5.23</v>
          </cell>
          <cell r="O101">
            <v>3.6</v>
          </cell>
          <cell r="R101">
            <v>173.79</v>
          </cell>
          <cell r="S101">
            <v>62.7</v>
          </cell>
        </row>
        <row r="102">
          <cell r="C102" t="str">
            <v>UPA NOVA DESCOBERTA</v>
          </cell>
          <cell r="E102" t="str">
            <v>IVSON GOUVEIA CURSINO</v>
          </cell>
          <cell r="F102" t="str">
            <v>1 - Médico</v>
          </cell>
          <cell r="G102" t="str">
            <v>2251-24</v>
          </cell>
          <cell r="H102">
            <v>43980</v>
          </cell>
          <cell r="I102">
            <v>0</v>
          </cell>
          <cell r="J102">
            <v>1023.74</v>
          </cell>
          <cell r="K102">
            <v>0</v>
          </cell>
          <cell r="L102">
            <v>177.62</v>
          </cell>
          <cell r="M102">
            <v>5.23</v>
          </cell>
          <cell r="O102">
            <v>3.6</v>
          </cell>
        </row>
        <row r="103">
          <cell r="C103" t="str">
            <v>UPA NOVA DESCOBERTA</v>
          </cell>
          <cell r="E103" t="str">
            <v xml:space="preserve">IZABELLA VITORINO ALVES MAIA </v>
          </cell>
          <cell r="F103" t="str">
            <v>3 - Administrativo</v>
          </cell>
          <cell r="G103" t="str">
            <v>2410-05</v>
          </cell>
          <cell r="H103">
            <v>43981</v>
          </cell>
          <cell r="I103">
            <v>0</v>
          </cell>
          <cell r="J103">
            <v>239.53</v>
          </cell>
          <cell r="K103">
            <v>0</v>
          </cell>
          <cell r="L103">
            <v>0</v>
          </cell>
          <cell r="M103">
            <v>0</v>
          </cell>
          <cell r="O103">
            <v>3.6</v>
          </cell>
          <cell r="V103">
            <v>64</v>
          </cell>
          <cell r="X103" t="str">
            <v>AUXILIO CHECHE</v>
          </cell>
        </row>
        <row r="104">
          <cell r="C104" t="str">
            <v>UPA NOVA DESCOBERTA</v>
          </cell>
          <cell r="E104" t="str">
            <v>JACIRA MACHADO LIRA</v>
          </cell>
          <cell r="F104" t="str">
            <v>3 - Administrativo</v>
          </cell>
          <cell r="G104" t="str">
            <v>2237-10</v>
          </cell>
          <cell r="H104">
            <v>43982</v>
          </cell>
          <cell r="I104">
            <v>0</v>
          </cell>
          <cell r="J104">
            <v>237.39</v>
          </cell>
          <cell r="K104">
            <v>0</v>
          </cell>
          <cell r="L104">
            <v>0</v>
          </cell>
          <cell r="M104">
            <v>0</v>
          </cell>
          <cell r="O104">
            <v>3.6</v>
          </cell>
        </row>
        <row r="105">
          <cell r="C105" t="str">
            <v>UPA NOVA DESCOBERTA</v>
          </cell>
          <cell r="E105" t="str">
            <v>JACYANNE STHER FLORENCIA PAZ</v>
          </cell>
          <cell r="F105" t="str">
            <v>3 - Administrativo</v>
          </cell>
          <cell r="G105" t="str">
            <v>4110-05</v>
          </cell>
          <cell r="H105">
            <v>43952</v>
          </cell>
          <cell r="I105">
            <v>0</v>
          </cell>
          <cell r="J105">
            <v>0.33</v>
          </cell>
          <cell r="K105">
            <v>0</v>
          </cell>
          <cell r="L105">
            <v>0</v>
          </cell>
          <cell r="M105">
            <v>0</v>
          </cell>
          <cell r="O105">
            <v>3.61</v>
          </cell>
        </row>
        <row r="106">
          <cell r="C106" t="str">
            <v>UPA NOVA DESCOBERTA</v>
          </cell>
          <cell r="E106" t="str">
            <v>JAIRO JOSE FERREIRA JUNIOR</v>
          </cell>
          <cell r="F106" t="str">
            <v>3 - Administrativo</v>
          </cell>
          <cell r="G106" t="str">
            <v>3241-15</v>
          </cell>
          <cell r="H106">
            <v>43953</v>
          </cell>
          <cell r="I106">
            <v>0</v>
          </cell>
          <cell r="J106">
            <v>272.87</v>
          </cell>
          <cell r="K106">
            <v>0</v>
          </cell>
          <cell r="L106">
            <v>177.62</v>
          </cell>
          <cell r="M106">
            <v>5.23</v>
          </cell>
          <cell r="O106">
            <v>3.61</v>
          </cell>
          <cell r="R106">
            <v>173.79</v>
          </cell>
          <cell r="S106">
            <v>60.91</v>
          </cell>
        </row>
        <row r="107">
          <cell r="C107" t="str">
            <v>UPA NOVA DESCOBERTA</v>
          </cell>
          <cell r="E107" t="str">
            <v>JAQUELINE DANTAS DA SILVA</v>
          </cell>
          <cell r="F107" t="str">
            <v>3 - Administrativo</v>
          </cell>
          <cell r="G107" t="str">
            <v>4221-10</v>
          </cell>
          <cell r="H107">
            <v>43954</v>
          </cell>
          <cell r="I107">
            <v>0</v>
          </cell>
          <cell r="J107">
            <v>115.44</v>
          </cell>
          <cell r="K107">
            <v>0</v>
          </cell>
          <cell r="L107">
            <v>177.62</v>
          </cell>
          <cell r="M107">
            <v>5.23</v>
          </cell>
          <cell r="O107">
            <v>3.61</v>
          </cell>
          <cell r="R107">
            <v>173.79</v>
          </cell>
          <cell r="S107">
            <v>62.7</v>
          </cell>
        </row>
        <row r="108">
          <cell r="C108" t="str">
            <v>UPA NOVA DESCOBERTA</v>
          </cell>
          <cell r="E108" t="str">
            <v>JARDEL MAGALHAES DE SOUZA</v>
          </cell>
          <cell r="F108" t="str">
            <v>1 - Médico</v>
          </cell>
          <cell r="G108" t="str">
            <v>2251-25</v>
          </cell>
          <cell r="H108">
            <v>43955</v>
          </cell>
          <cell r="I108">
            <v>0</v>
          </cell>
          <cell r="J108">
            <v>670.79</v>
          </cell>
          <cell r="K108">
            <v>0</v>
          </cell>
          <cell r="L108">
            <v>177.62</v>
          </cell>
          <cell r="M108">
            <v>5.23</v>
          </cell>
          <cell r="O108">
            <v>3.61</v>
          </cell>
        </row>
        <row r="109">
          <cell r="C109" t="str">
            <v>UPA NOVA DESCOBERTA</v>
          </cell>
          <cell r="E109" t="str">
            <v>JEFFERSON WENDEL DA SILVA RAMOS</v>
          </cell>
          <cell r="F109" t="str">
            <v>2 - Outros Profissionais da Saúde</v>
          </cell>
          <cell r="G109" t="str">
            <v>3222-05</v>
          </cell>
          <cell r="H109">
            <v>43956</v>
          </cell>
          <cell r="I109">
            <v>0</v>
          </cell>
          <cell r="J109">
            <v>141.06</v>
          </cell>
          <cell r="K109">
            <v>0</v>
          </cell>
          <cell r="L109">
            <v>177.62</v>
          </cell>
          <cell r="M109">
            <v>5.23</v>
          </cell>
          <cell r="O109">
            <v>3.61</v>
          </cell>
          <cell r="R109">
            <v>173.79</v>
          </cell>
          <cell r="S109">
            <v>53.35</v>
          </cell>
        </row>
        <row r="110">
          <cell r="C110" t="str">
            <v>UPA NOVA DESCOBERTA</v>
          </cell>
          <cell r="E110" t="str">
            <v>JEMEDE DUARTE VALENCA</v>
          </cell>
          <cell r="F110" t="str">
            <v>1 - Médico</v>
          </cell>
          <cell r="G110" t="str">
            <v>2251-25</v>
          </cell>
          <cell r="H110">
            <v>43957</v>
          </cell>
          <cell r="I110">
            <v>0</v>
          </cell>
          <cell r="J110">
            <v>374.2</v>
          </cell>
          <cell r="K110">
            <v>0</v>
          </cell>
          <cell r="L110">
            <v>177.62</v>
          </cell>
          <cell r="M110">
            <v>5.23</v>
          </cell>
          <cell r="O110">
            <v>3.61</v>
          </cell>
        </row>
        <row r="111">
          <cell r="C111" t="str">
            <v>UPA NOVA DESCOBERTA</v>
          </cell>
          <cell r="E111" t="str">
            <v>JOÃO EMANUEL DO NASCIMENTO</v>
          </cell>
          <cell r="F111" t="str">
            <v>1 - Médico</v>
          </cell>
          <cell r="G111" t="str">
            <v>2251-25</v>
          </cell>
          <cell r="H111">
            <v>43958</v>
          </cell>
          <cell r="I111">
            <v>0</v>
          </cell>
          <cell r="J111">
            <v>385.59</v>
          </cell>
          <cell r="K111">
            <v>0</v>
          </cell>
          <cell r="L111">
            <v>177.62</v>
          </cell>
          <cell r="M111">
            <v>5.23</v>
          </cell>
          <cell r="O111">
            <v>3.61</v>
          </cell>
        </row>
        <row r="112">
          <cell r="C112" t="str">
            <v>UPA NOVA DESCOBERTA</v>
          </cell>
          <cell r="E112" t="str">
            <v>JOÃO PAULO GOMES</v>
          </cell>
          <cell r="F112" t="str">
            <v>3 - Administrativo</v>
          </cell>
          <cell r="G112" t="str">
            <v>3241-15</v>
          </cell>
          <cell r="H112">
            <v>43959</v>
          </cell>
          <cell r="I112">
            <v>0</v>
          </cell>
          <cell r="J112">
            <v>273.23</v>
          </cell>
          <cell r="K112">
            <v>0</v>
          </cell>
          <cell r="L112">
            <v>177.62</v>
          </cell>
          <cell r="M112">
            <v>5.23</v>
          </cell>
          <cell r="O112">
            <v>3.61</v>
          </cell>
        </row>
        <row r="113">
          <cell r="C113" t="str">
            <v>UPA NOVA DESCOBERTA</v>
          </cell>
          <cell r="E113" t="str">
            <v>JOSE ALVES DE FARIAS</v>
          </cell>
          <cell r="F113" t="str">
            <v>3 - Administrativo</v>
          </cell>
          <cell r="G113" t="str">
            <v>3241-15</v>
          </cell>
          <cell r="H113">
            <v>43960</v>
          </cell>
          <cell r="I113">
            <v>0</v>
          </cell>
          <cell r="J113">
            <v>254.38</v>
          </cell>
          <cell r="K113">
            <v>0</v>
          </cell>
          <cell r="L113">
            <v>177.62</v>
          </cell>
          <cell r="M113">
            <v>5.23</v>
          </cell>
          <cell r="O113">
            <v>3.61</v>
          </cell>
        </row>
        <row r="114">
          <cell r="C114" t="str">
            <v>UPA NOVA DESCOBERTA</v>
          </cell>
          <cell r="E114" t="str">
            <v>JOSE DIEGO XAVIER DA CUNHA</v>
          </cell>
          <cell r="F114" t="str">
            <v>2 - Outros Profissionais da Saúde</v>
          </cell>
          <cell r="G114" t="str">
            <v>3222-05</v>
          </cell>
          <cell r="H114">
            <v>43961</v>
          </cell>
          <cell r="I114">
            <v>0</v>
          </cell>
          <cell r="J114">
            <v>126.71</v>
          </cell>
          <cell r="K114">
            <v>0</v>
          </cell>
          <cell r="L114">
            <v>177.62</v>
          </cell>
          <cell r="M114">
            <v>5.23</v>
          </cell>
          <cell r="O114">
            <v>3.61</v>
          </cell>
          <cell r="R114">
            <v>0</v>
          </cell>
          <cell r="S114">
            <v>0</v>
          </cell>
        </row>
        <row r="115">
          <cell r="C115" t="str">
            <v>UPA NOVA DESCOBERTA</v>
          </cell>
          <cell r="E115" t="str">
            <v>JOSE EDVALDO LOBO DE M. LIRA</v>
          </cell>
          <cell r="F115" t="str">
            <v>2 - Outros Profissionais da Saúde</v>
          </cell>
          <cell r="G115" t="str">
            <v>3222-05</v>
          </cell>
          <cell r="H115">
            <v>43962</v>
          </cell>
          <cell r="I115">
            <v>0</v>
          </cell>
          <cell r="J115">
            <v>121.86</v>
          </cell>
          <cell r="K115">
            <v>0</v>
          </cell>
          <cell r="L115">
            <v>0</v>
          </cell>
          <cell r="M115">
            <v>0</v>
          </cell>
          <cell r="O115">
            <v>3.61</v>
          </cell>
        </row>
        <row r="116">
          <cell r="C116" t="str">
            <v>UPA NOVA DESCOBERTA</v>
          </cell>
          <cell r="E116" t="str">
            <v>JOSE FLORÊNCIO PASSAVANTE</v>
          </cell>
          <cell r="F116" t="str">
            <v>3 - Administrativo</v>
          </cell>
          <cell r="G116" t="str">
            <v>4101-05</v>
          </cell>
          <cell r="H116">
            <v>43963</v>
          </cell>
          <cell r="I116">
            <v>0</v>
          </cell>
          <cell r="J116">
            <v>913.93</v>
          </cell>
          <cell r="K116">
            <v>0</v>
          </cell>
          <cell r="L116">
            <v>177.62</v>
          </cell>
          <cell r="M116">
            <v>5.23</v>
          </cell>
          <cell r="O116">
            <v>3.61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</row>
        <row r="118">
          <cell r="C118" t="str">
            <v>UPA NOVA DESCOBERTA</v>
          </cell>
          <cell r="E118" t="str">
            <v>JOSE JABSON GONZAGA SILVA</v>
          </cell>
          <cell r="F118" t="str">
            <v>2 - Outros Profissionais da Saúde</v>
          </cell>
          <cell r="G118" t="str">
            <v>3222-05</v>
          </cell>
          <cell r="H118">
            <v>43965</v>
          </cell>
          <cell r="I118">
            <v>0</v>
          </cell>
          <cell r="J118">
            <v>1.62</v>
          </cell>
          <cell r="K118">
            <v>0</v>
          </cell>
          <cell r="L118">
            <v>177.62</v>
          </cell>
          <cell r="M118">
            <v>5.23</v>
          </cell>
          <cell r="O118">
            <v>3.61</v>
          </cell>
          <cell r="R118">
            <v>0</v>
          </cell>
          <cell r="S118">
            <v>0</v>
          </cell>
        </row>
        <row r="119">
          <cell r="C119" t="str">
            <v>UPA NOVA DESCOBERTA</v>
          </cell>
          <cell r="E119" t="str">
            <v>JOSE LEONARDO LIMA DE SOUSA</v>
          </cell>
          <cell r="F119" t="str">
            <v>3 - Administrativo</v>
          </cell>
          <cell r="G119" t="str">
            <v>5174-10</v>
          </cell>
          <cell r="H119">
            <v>43966</v>
          </cell>
          <cell r="I119">
            <v>0</v>
          </cell>
          <cell r="J119">
            <v>115.56</v>
          </cell>
          <cell r="K119">
            <v>0</v>
          </cell>
          <cell r="L119">
            <v>177.62</v>
          </cell>
          <cell r="M119">
            <v>5.23</v>
          </cell>
          <cell r="O119">
            <v>3.61</v>
          </cell>
        </row>
        <row r="120">
          <cell r="C120" t="str">
            <v>UPA NOVA DESCOBERTA</v>
          </cell>
          <cell r="E120" t="str">
            <v>JOSÉ OTAMIR DE ANDRADE JUNIOR</v>
          </cell>
          <cell r="F120" t="str">
            <v>1 - Médico</v>
          </cell>
          <cell r="G120" t="str">
            <v>2251-25</v>
          </cell>
          <cell r="H120">
            <v>43967</v>
          </cell>
          <cell r="I120">
            <v>0</v>
          </cell>
          <cell r="J120">
            <v>388.13</v>
          </cell>
          <cell r="K120">
            <v>0</v>
          </cell>
          <cell r="L120">
            <v>177.62</v>
          </cell>
          <cell r="M120">
            <v>5.23</v>
          </cell>
          <cell r="O120">
            <v>3.61</v>
          </cell>
        </row>
        <row r="121">
          <cell r="C121" t="str">
            <v>UPA NOVA DESCOBERTA</v>
          </cell>
          <cell r="E121" t="str">
            <v>JOSE SEVERINO DE ARAUJO</v>
          </cell>
          <cell r="F121" t="str">
            <v>3 - Administrativo</v>
          </cell>
          <cell r="G121" t="str">
            <v>3226-05</v>
          </cell>
          <cell r="H121">
            <v>43968</v>
          </cell>
          <cell r="I121">
            <v>0</v>
          </cell>
          <cell r="J121">
            <v>116.51</v>
          </cell>
          <cell r="K121">
            <v>0</v>
          </cell>
          <cell r="L121">
            <v>177.62</v>
          </cell>
          <cell r="M121">
            <v>5.23</v>
          </cell>
          <cell r="O121">
            <v>3.61</v>
          </cell>
          <cell r="R121">
            <v>173.79</v>
          </cell>
          <cell r="S121">
            <v>62.7</v>
          </cell>
        </row>
        <row r="122">
          <cell r="C122" t="str">
            <v>UPA NOVA DESCOBERTA</v>
          </cell>
          <cell r="E122" t="str">
            <v>JOSEANNA MARINHO MORAES</v>
          </cell>
          <cell r="F122" t="str">
            <v>2 - Outros Profissionais da Saúde</v>
          </cell>
          <cell r="G122" t="str">
            <v>2235-05</v>
          </cell>
          <cell r="H122">
            <v>43969</v>
          </cell>
          <cell r="I122">
            <v>0</v>
          </cell>
          <cell r="J122">
            <v>6.11</v>
          </cell>
          <cell r="K122">
            <v>0</v>
          </cell>
          <cell r="L122">
            <v>0</v>
          </cell>
          <cell r="M122">
            <v>0</v>
          </cell>
          <cell r="O122">
            <v>3.61</v>
          </cell>
          <cell r="R122">
            <v>0</v>
          </cell>
          <cell r="S122">
            <v>0</v>
          </cell>
        </row>
        <row r="123">
          <cell r="C123" t="str">
            <v>UPA NOVA DESCOBERTA</v>
          </cell>
          <cell r="E123" t="str">
            <v>JOSEFA MARGARIDA DA SILVA</v>
          </cell>
          <cell r="F123" t="str">
            <v>2 - Outros Profissionais da Saúde</v>
          </cell>
          <cell r="G123" t="str">
            <v>3222-05</v>
          </cell>
          <cell r="H123">
            <v>43970</v>
          </cell>
          <cell r="I123">
            <v>0</v>
          </cell>
          <cell r="J123">
            <v>199.16</v>
          </cell>
          <cell r="K123">
            <v>0</v>
          </cell>
          <cell r="L123">
            <v>177.62</v>
          </cell>
          <cell r="M123">
            <v>5.23</v>
          </cell>
          <cell r="O123">
            <v>3.61</v>
          </cell>
          <cell r="R123">
            <v>0</v>
          </cell>
          <cell r="S123">
            <v>0</v>
          </cell>
          <cell r="V123">
            <v>64</v>
          </cell>
          <cell r="X123" t="str">
            <v>AUXILIO CHECHE</v>
          </cell>
        </row>
        <row r="124">
          <cell r="C124" t="str">
            <v>UPA NOVA DESCOBERTA</v>
          </cell>
          <cell r="E124" t="str">
            <v>JOSEMIRO DANIEL DA SILVA</v>
          </cell>
          <cell r="F124" t="str">
            <v>3 - Administrativo</v>
          </cell>
          <cell r="G124" t="str">
            <v>7823-20</v>
          </cell>
          <cell r="H124">
            <v>43971</v>
          </cell>
          <cell r="I124">
            <v>0</v>
          </cell>
          <cell r="J124">
            <v>193.1</v>
          </cell>
          <cell r="K124">
            <v>0</v>
          </cell>
          <cell r="L124">
            <v>177.62</v>
          </cell>
          <cell r="M124">
            <v>5.23</v>
          </cell>
          <cell r="O124">
            <v>3.61</v>
          </cell>
          <cell r="R124">
            <v>173.79</v>
          </cell>
          <cell r="S124">
            <v>27.56</v>
          </cell>
        </row>
        <row r="125">
          <cell r="C125" t="str">
            <v>UPA NOVA DESCOBERTA</v>
          </cell>
          <cell r="E125" t="str">
            <v xml:space="preserve">JOYCE FERREIRA DE ARAUJO </v>
          </cell>
          <cell r="F125" t="str">
            <v>3 - Administrativo</v>
          </cell>
          <cell r="G125" t="str">
            <v>4110-05</v>
          </cell>
          <cell r="H125">
            <v>43972</v>
          </cell>
          <cell r="I125">
            <v>0</v>
          </cell>
          <cell r="J125">
            <v>0.33</v>
          </cell>
          <cell r="K125">
            <v>0</v>
          </cell>
          <cell r="L125">
            <v>0</v>
          </cell>
          <cell r="M125">
            <v>0</v>
          </cell>
          <cell r="O125">
            <v>3.61</v>
          </cell>
        </row>
        <row r="126">
          <cell r="C126" t="str">
            <v>UPA NOVA DESCOBERTA</v>
          </cell>
          <cell r="E126" t="str">
            <v>JOYCE VASCONCELOS DOS SANTOS</v>
          </cell>
          <cell r="F126" t="str">
            <v>3 - Administrativo</v>
          </cell>
          <cell r="G126" t="str">
            <v>2516-05</v>
          </cell>
          <cell r="H126">
            <v>43973</v>
          </cell>
          <cell r="I126">
            <v>0</v>
          </cell>
          <cell r="J126">
            <v>313.42</v>
          </cell>
          <cell r="K126">
            <v>0</v>
          </cell>
          <cell r="L126">
            <v>177.62</v>
          </cell>
          <cell r="M126">
            <v>5.23</v>
          </cell>
          <cell r="O126">
            <v>3.61</v>
          </cell>
        </row>
        <row r="127">
          <cell r="C127" t="str">
            <v>UPA NOVA DESCOBERTA</v>
          </cell>
          <cell r="E127" t="str">
            <v>JULIANA ASFURA PINTO RIBEIRO</v>
          </cell>
          <cell r="F127" t="str">
            <v>1 - Médico</v>
          </cell>
          <cell r="G127" t="str">
            <v>2251-24</v>
          </cell>
          <cell r="H127">
            <v>43974</v>
          </cell>
          <cell r="I127">
            <v>0</v>
          </cell>
          <cell r="J127">
            <v>402.95</v>
          </cell>
          <cell r="K127">
            <v>0</v>
          </cell>
          <cell r="L127">
            <v>177.62</v>
          </cell>
          <cell r="M127">
            <v>5.23</v>
          </cell>
          <cell r="O127">
            <v>3.61</v>
          </cell>
        </row>
        <row r="128">
          <cell r="C128" t="str">
            <v>UPA NOVA DESCOBERTA</v>
          </cell>
          <cell r="E128" t="str">
            <v>JULIANA MARIA OLINDA P. SANT'ANA</v>
          </cell>
          <cell r="F128" t="str">
            <v>1 - Médico</v>
          </cell>
          <cell r="G128" t="str">
            <v>2251-25</v>
          </cell>
          <cell r="H128">
            <v>43975</v>
          </cell>
          <cell r="I128">
            <v>0</v>
          </cell>
          <cell r="J128">
            <v>784.88</v>
          </cell>
          <cell r="K128">
            <v>0</v>
          </cell>
          <cell r="L128">
            <v>177.62</v>
          </cell>
          <cell r="M128">
            <v>5.23</v>
          </cell>
          <cell r="O128">
            <v>3.61</v>
          </cell>
        </row>
        <row r="129">
          <cell r="C129" t="str">
            <v>UPA NOVA DESCOBERTA</v>
          </cell>
          <cell r="E129" t="str">
            <v>JULIO CESAR RODRIGUES ARRUDA</v>
          </cell>
          <cell r="F129" t="str">
            <v>3 - Administrativo</v>
          </cell>
          <cell r="G129" t="str">
            <v>5191-10</v>
          </cell>
          <cell r="H129">
            <v>43976</v>
          </cell>
          <cell r="I129">
            <v>0</v>
          </cell>
          <cell r="J129">
            <v>194.89</v>
          </cell>
          <cell r="K129">
            <v>0</v>
          </cell>
          <cell r="L129">
            <v>177.62</v>
          </cell>
          <cell r="M129">
            <v>5.23</v>
          </cell>
          <cell r="O129">
            <v>3.61</v>
          </cell>
        </row>
        <row r="130">
          <cell r="C130" t="str">
            <v>UPA NOVA DESCOBERTA</v>
          </cell>
          <cell r="E130" t="str">
            <v>JULLIANA SILVA MONTEIRO</v>
          </cell>
          <cell r="F130" t="str">
            <v>2 - Outros Profissionais da Saúde</v>
          </cell>
          <cell r="G130" t="str">
            <v>2235-05</v>
          </cell>
          <cell r="H130">
            <v>43977</v>
          </cell>
          <cell r="I130">
            <v>0</v>
          </cell>
          <cell r="J130">
            <v>219.5</v>
          </cell>
          <cell r="K130">
            <v>0</v>
          </cell>
          <cell r="L130">
            <v>177.62</v>
          </cell>
          <cell r="M130">
            <v>5.23</v>
          </cell>
          <cell r="O130">
            <v>3.61</v>
          </cell>
        </row>
        <row r="131">
          <cell r="C131" t="str">
            <v>UPA NOVA DESCOBERTA</v>
          </cell>
          <cell r="E131" t="str">
            <v>KARINA MONTENEGRO B. DE MORAES</v>
          </cell>
          <cell r="F131" t="str">
            <v>4 - Assistência Odontológica</v>
          </cell>
          <cell r="G131" t="str">
            <v>2232-08</v>
          </cell>
          <cell r="H131">
            <v>43978</v>
          </cell>
          <cell r="I131">
            <v>0</v>
          </cell>
          <cell r="J131">
            <v>301.89999999999998</v>
          </cell>
          <cell r="K131">
            <v>0</v>
          </cell>
          <cell r="L131">
            <v>177.62</v>
          </cell>
          <cell r="M131">
            <v>5.23</v>
          </cell>
          <cell r="O131">
            <v>3.61</v>
          </cell>
        </row>
        <row r="132">
          <cell r="C132" t="str">
            <v>UPA NOVA DESCOBERTA</v>
          </cell>
          <cell r="E132" t="str">
            <v>KARINA VIEIRA VASCONCELOS BARROS</v>
          </cell>
          <cell r="F132" t="str">
            <v>2 - Outros Profissionais da Saúde</v>
          </cell>
          <cell r="G132" t="str">
            <v>3222-05</v>
          </cell>
          <cell r="H132">
            <v>43979</v>
          </cell>
          <cell r="I132">
            <v>0</v>
          </cell>
          <cell r="J132">
            <v>146.24</v>
          </cell>
          <cell r="K132">
            <v>0</v>
          </cell>
          <cell r="L132">
            <v>177.62</v>
          </cell>
          <cell r="M132">
            <v>5.23</v>
          </cell>
          <cell r="O132">
            <v>3.61</v>
          </cell>
          <cell r="R132">
            <v>0</v>
          </cell>
          <cell r="S132">
            <v>0</v>
          </cell>
        </row>
        <row r="133">
          <cell r="C133" t="str">
            <v>UPA NOVA DESCOBERTA</v>
          </cell>
          <cell r="E133" t="str">
            <v>KARLA KARINA S DE ARAUJO</v>
          </cell>
          <cell r="F133" t="str">
            <v>1 - Médico</v>
          </cell>
          <cell r="G133" t="str">
            <v>2251-24</v>
          </cell>
          <cell r="H133">
            <v>43980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3.61</v>
          </cell>
        </row>
        <row r="134">
          <cell r="C134" t="str">
            <v>UPA NOVA DESCOBERTA</v>
          </cell>
          <cell r="E134" t="str">
            <v>KELRILAYNNY F. DE SANTANA</v>
          </cell>
          <cell r="F134" t="str">
            <v>2 - Outros Profissionais da Saúde</v>
          </cell>
          <cell r="G134" t="str">
            <v>3222-05</v>
          </cell>
          <cell r="H134">
            <v>43981</v>
          </cell>
          <cell r="I134">
            <v>0</v>
          </cell>
          <cell r="J134">
            <v>152.05000000000001</v>
          </cell>
          <cell r="K134">
            <v>0</v>
          </cell>
          <cell r="L134">
            <v>177.62</v>
          </cell>
          <cell r="M134">
            <v>5.23</v>
          </cell>
          <cell r="O134">
            <v>3.61</v>
          </cell>
          <cell r="V134">
            <v>64</v>
          </cell>
          <cell r="X134" t="str">
            <v>AUXILIO CHECHE</v>
          </cell>
        </row>
        <row r="135">
          <cell r="C135" t="str">
            <v>UPA NOVA DESCOBERTA</v>
          </cell>
          <cell r="E135" t="str">
            <v>KLEBER HYLBER P. PYRRHO</v>
          </cell>
          <cell r="F135" t="str">
            <v>3 - Administrativo</v>
          </cell>
          <cell r="G135" t="str">
            <v>7664-20</v>
          </cell>
          <cell r="H135">
            <v>43982</v>
          </cell>
          <cell r="I135">
            <v>0</v>
          </cell>
          <cell r="J135">
            <v>133.34</v>
          </cell>
          <cell r="K135">
            <v>0</v>
          </cell>
          <cell r="L135">
            <v>0</v>
          </cell>
          <cell r="M135">
            <v>0</v>
          </cell>
          <cell r="O135">
            <v>3.61</v>
          </cell>
        </row>
        <row r="136">
          <cell r="C136" t="str">
            <v>UPA NOVA DESCOBERTA</v>
          </cell>
          <cell r="E136" t="str">
            <v>LADLNE CARNEIRO DA SILVA</v>
          </cell>
          <cell r="F136" t="str">
            <v>2 - Outros Profissionais da Saúde</v>
          </cell>
          <cell r="G136" t="str">
            <v>3222-05</v>
          </cell>
          <cell r="H136">
            <v>43952</v>
          </cell>
          <cell r="I136">
            <v>0</v>
          </cell>
          <cell r="J136">
            <v>121.86</v>
          </cell>
          <cell r="K136">
            <v>0</v>
          </cell>
          <cell r="L136">
            <v>177.62</v>
          </cell>
          <cell r="M136">
            <v>5.23</v>
          </cell>
          <cell r="O136">
            <v>3.61</v>
          </cell>
          <cell r="R136">
            <v>173.79</v>
          </cell>
          <cell r="S136">
            <v>72.75</v>
          </cell>
          <cell r="V136">
            <v>64</v>
          </cell>
          <cell r="X136" t="str">
            <v>AUXILIO CHECHE</v>
          </cell>
        </row>
        <row r="137">
          <cell r="C137" t="str">
            <v>UPA NOVA DESCOBERTA</v>
          </cell>
          <cell r="E137" t="str">
            <v>LAISE ANDRADE SILVA</v>
          </cell>
          <cell r="F137" t="str">
            <v>3 - Administrativo</v>
          </cell>
          <cell r="G137" t="str">
            <v>4221-10</v>
          </cell>
          <cell r="H137">
            <v>43953</v>
          </cell>
          <cell r="I137">
            <v>0</v>
          </cell>
          <cell r="J137">
            <v>153.11000000000001</v>
          </cell>
          <cell r="K137">
            <v>0</v>
          </cell>
          <cell r="L137">
            <v>177.62</v>
          </cell>
          <cell r="M137">
            <v>5.23</v>
          </cell>
          <cell r="O137">
            <v>3.61</v>
          </cell>
          <cell r="R137">
            <v>0</v>
          </cell>
          <cell r="S137">
            <v>0</v>
          </cell>
        </row>
        <row r="138">
          <cell r="C138" t="str">
            <v>UPA NOVA DESCOBERTA</v>
          </cell>
          <cell r="E138" t="str">
            <v>LAISSA EMANUELY F DA SILVA</v>
          </cell>
          <cell r="F138" t="str">
            <v>3 - Administrativo</v>
          </cell>
          <cell r="G138" t="str">
            <v>4221-10</v>
          </cell>
          <cell r="H138">
            <v>43954</v>
          </cell>
          <cell r="I138">
            <v>0</v>
          </cell>
          <cell r="J138">
            <v>115.44</v>
          </cell>
          <cell r="K138">
            <v>0</v>
          </cell>
          <cell r="L138">
            <v>0</v>
          </cell>
          <cell r="M138">
            <v>0</v>
          </cell>
          <cell r="O138">
            <v>3.61</v>
          </cell>
          <cell r="R138">
            <v>173.79</v>
          </cell>
          <cell r="S138">
            <v>62.7</v>
          </cell>
          <cell r="V138">
            <v>128</v>
          </cell>
          <cell r="X138" t="str">
            <v>AUXILIO CHECHE</v>
          </cell>
        </row>
        <row r="139">
          <cell r="C139" t="str">
            <v>UPA NOVA DESCOBERTA</v>
          </cell>
          <cell r="E139" t="str">
            <v>LARISSE MENEZES PARENTE</v>
          </cell>
          <cell r="F139" t="str">
            <v>1 - Médico</v>
          </cell>
          <cell r="G139" t="str">
            <v>2251-24</v>
          </cell>
          <cell r="H139">
            <v>43955</v>
          </cell>
          <cell r="I139">
            <v>0</v>
          </cell>
          <cell r="J139">
            <v>954.96</v>
          </cell>
          <cell r="K139">
            <v>0</v>
          </cell>
          <cell r="L139">
            <v>177.62</v>
          </cell>
          <cell r="M139">
            <v>5.23</v>
          </cell>
          <cell r="O139">
            <v>3.61</v>
          </cell>
        </row>
        <row r="140">
          <cell r="C140" t="str">
            <v>UPA NOVA DESCOBERTA</v>
          </cell>
          <cell r="E140" t="str">
            <v>LENACI HELENO ELOY</v>
          </cell>
          <cell r="F140" t="str">
            <v>3 - Administrativo</v>
          </cell>
          <cell r="G140" t="str">
            <v>2234-05</v>
          </cell>
          <cell r="H140">
            <v>43956</v>
          </cell>
          <cell r="I140">
            <v>0</v>
          </cell>
          <cell r="J140">
            <v>320.79000000000002</v>
          </cell>
          <cell r="K140">
            <v>0</v>
          </cell>
          <cell r="L140">
            <v>177.62</v>
          </cell>
          <cell r="M140">
            <v>5.23</v>
          </cell>
          <cell r="O140">
            <v>3.61</v>
          </cell>
          <cell r="R140">
            <v>173.79</v>
          </cell>
          <cell r="S140">
            <v>110.4</v>
          </cell>
        </row>
        <row r="141">
          <cell r="C141" t="str">
            <v>UPA NOVA DESCOBERTA</v>
          </cell>
          <cell r="E141" t="str">
            <v>LENILSON VITORIO DA SILVA</v>
          </cell>
          <cell r="F141" t="str">
            <v>3 - Administrativo</v>
          </cell>
          <cell r="G141" t="str">
            <v>7664-20</v>
          </cell>
          <cell r="H141">
            <v>43957</v>
          </cell>
          <cell r="I141">
            <v>0</v>
          </cell>
          <cell r="J141">
            <v>135.76</v>
          </cell>
          <cell r="K141">
            <v>0</v>
          </cell>
          <cell r="L141">
            <v>177.62</v>
          </cell>
          <cell r="M141">
            <v>5.23</v>
          </cell>
          <cell r="O141">
            <v>3.61</v>
          </cell>
        </row>
        <row r="142">
          <cell r="C142" t="str">
            <v>UPA NOVA DESCOBERTA</v>
          </cell>
          <cell r="E142" t="str">
            <v>LEO BARBOSA RAMOS</v>
          </cell>
          <cell r="F142" t="str">
            <v>2 - Outros Profissionais da Saúde</v>
          </cell>
          <cell r="G142" t="str">
            <v>3222-05</v>
          </cell>
          <cell r="H142">
            <v>43958</v>
          </cell>
          <cell r="I142">
            <v>0</v>
          </cell>
          <cell r="J142">
            <v>0</v>
          </cell>
          <cell r="K142">
            <v>0</v>
          </cell>
          <cell r="L142">
            <v>177.62</v>
          </cell>
          <cell r="M142">
            <v>5.23</v>
          </cell>
          <cell r="O142">
            <v>3.61</v>
          </cell>
          <cell r="S142">
            <v>0</v>
          </cell>
        </row>
        <row r="143">
          <cell r="C143" t="str">
            <v>UPA NOVA DESCOBERTA</v>
          </cell>
          <cell r="E143" t="str">
            <v xml:space="preserve">LETICIA GOES BEZERRA </v>
          </cell>
          <cell r="F143" t="str">
            <v>1 - Médico</v>
          </cell>
          <cell r="G143" t="str">
            <v>2251-24</v>
          </cell>
          <cell r="H143">
            <v>43959</v>
          </cell>
          <cell r="I143">
            <v>0</v>
          </cell>
          <cell r="J143">
            <v>323.95999999999998</v>
          </cell>
          <cell r="K143">
            <v>0</v>
          </cell>
          <cell r="L143">
            <v>177.62</v>
          </cell>
          <cell r="M143">
            <v>5.23</v>
          </cell>
          <cell r="O143">
            <v>3.61</v>
          </cell>
        </row>
        <row r="144">
          <cell r="C144" t="str">
            <v>UPA NOVA DESCOBERTA</v>
          </cell>
          <cell r="E144" t="str">
            <v>LIDIANE MATA DE SOUZA</v>
          </cell>
          <cell r="F144" t="str">
            <v>2 - Outros Profissionais da Saúde</v>
          </cell>
          <cell r="G144" t="str">
            <v>3222-05</v>
          </cell>
          <cell r="H144">
            <v>43960</v>
          </cell>
          <cell r="I144">
            <v>0</v>
          </cell>
          <cell r="J144">
            <v>121.86</v>
          </cell>
          <cell r="K144">
            <v>0</v>
          </cell>
          <cell r="L144">
            <v>177.62</v>
          </cell>
          <cell r="M144">
            <v>5.23</v>
          </cell>
          <cell r="O144">
            <v>3.61</v>
          </cell>
          <cell r="R144">
            <v>173.79</v>
          </cell>
          <cell r="S144">
            <v>72.75</v>
          </cell>
        </row>
        <row r="145">
          <cell r="C145" t="str">
            <v>UPA NOVA DESCOBERTA</v>
          </cell>
          <cell r="E145" t="str">
            <v>LUANA DE MORAIS VALADARES</v>
          </cell>
          <cell r="F145" t="str">
            <v>2 - Outros Profissionais da Saúde</v>
          </cell>
          <cell r="G145" t="str">
            <v>2235-05</v>
          </cell>
          <cell r="H145">
            <v>43961</v>
          </cell>
          <cell r="I145">
            <v>0</v>
          </cell>
          <cell r="J145">
            <v>271.48</v>
          </cell>
          <cell r="K145">
            <v>0</v>
          </cell>
          <cell r="L145">
            <v>177.62</v>
          </cell>
          <cell r="M145">
            <v>5.23</v>
          </cell>
          <cell r="O145">
            <v>3.61</v>
          </cell>
          <cell r="V145">
            <v>100</v>
          </cell>
          <cell r="X145" t="str">
            <v>AUXILIO CHECHE</v>
          </cell>
        </row>
        <row r="146">
          <cell r="C146" t="str">
            <v>UPA NOVA DESCOBERTA</v>
          </cell>
          <cell r="E146" t="str">
            <v>LUANA VANESSA SILVA DOS SANTOS</v>
          </cell>
          <cell r="F146" t="str">
            <v>3 - Administrativo</v>
          </cell>
          <cell r="G146" t="str">
            <v>4221-10</v>
          </cell>
          <cell r="H146">
            <v>43962</v>
          </cell>
          <cell r="I146">
            <v>0</v>
          </cell>
          <cell r="J146">
            <v>138.52000000000001</v>
          </cell>
          <cell r="K146">
            <v>0</v>
          </cell>
          <cell r="L146">
            <v>177.62</v>
          </cell>
          <cell r="M146">
            <v>5.23</v>
          </cell>
          <cell r="O146">
            <v>3.61</v>
          </cell>
          <cell r="R146">
            <v>173.79</v>
          </cell>
          <cell r="S146">
            <v>62.7</v>
          </cell>
        </row>
        <row r="147">
          <cell r="C147" t="str">
            <v>UPA NOVA DESCOBERTA</v>
          </cell>
          <cell r="E147" t="str">
            <v>LUCIA DE FATIMA MEDEIROS DE OLIVEIRA</v>
          </cell>
          <cell r="F147" t="str">
            <v>2 - Outros Profissionais da Saúde</v>
          </cell>
          <cell r="G147" t="str">
            <v>3222-05</v>
          </cell>
          <cell r="H147">
            <v>43963</v>
          </cell>
          <cell r="I147">
            <v>0</v>
          </cell>
          <cell r="J147">
            <v>126.71</v>
          </cell>
          <cell r="K147">
            <v>0</v>
          </cell>
          <cell r="L147">
            <v>177.62</v>
          </cell>
          <cell r="M147">
            <v>5.23</v>
          </cell>
          <cell r="O147">
            <v>3.61</v>
          </cell>
          <cell r="R147">
            <v>173.79</v>
          </cell>
          <cell r="S147">
            <v>72.75</v>
          </cell>
        </row>
        <row r="148">
          <cell r="C148" t="str">
            <v>UPA NOVA DESCOBERTA</v>
          </cell>
          <cell r="E148" t="str">
            <v>LUCIANA MARIA DE SOUZA</v>
          </cell>
          <cell r="F148" t="str">
            <v>2 - Outros Profissionais da Saúde</v>
          </cell>
          <cell r="G148" t="str">
            <v>3222-05</v>
          </cell>
          <cell r="H148">
            <v>43964</v>
          </cell>
          <cell r="I148">
            <v>0</v>
          </cell>
          <cell r="J148">
            <v>152.06</v>
          </cell>
          <cell r="K148">
            <v>0</v>
          </cell>
          <cell r="L148">
            <v>177.62</v>
          </cell>
          <cell r="M148">
            <v>5.23</v>
          </cell>
          <cell r="O148">
            <v>3.61</v>
          </cell>
          <cell r="R148">
            <v>173.79</v>
          </cell>
          <cell r="S148">
            <v>72.75</v>
          </cell>
        </row>
        <row r="149">
          <cell r="C149" t="str">
            <v>UPA NOVA DESCOBERTA</v>
          </cell>
          <cell r="E149" t="str">
            <v xml:space="preserve">LUCIANO GOMES DE FIGUEIREDO </v>
          </cell>
          <cell r="F149" t="str">
            <v>1 - Médico</v>
          </cell>
          <cell r="G149" t="str">
            <v>2252-70</v>
          </cell>
          <cell r="H149">
            <v>43965</v>
          </cell>
          <cell r="I149">
            <v>0</v>
          </cell>
          <cell r="J149">
            <v>700.79</v>
          </cell>
          <cell r="K149">
            <v>0</v>
          </cell>
          <cell r="L149">
            <v>0</v>
          </cell>
          <cell r="M149">
            <v>0</v>
          </cell>
          <cell r="O149">
            <v>3.61</v>
          </cell>
        </row>
        <row r="150">
          <cell r="C150" t="str">
            <v>UPA NOVA DESCOBERTA</v>
          </cell>
          <cell r="E150" t="str">
            <v>LUCILA NEVES DA SILVA</v>
          </cell>
          <cell r="F150" t="str">
            <v>2 - Outros Profissionais da Saúde</v>
          </cell>
          <cell r="G150" t="str">
            <v>3222-05</v>
          </cell>
          <cell r="H150">
            <v>43966</v>
          </cell>
          <cell r="I150">
            <v>0</v>
          </cell>
          <cell r="J150">
            <v>152.06</v>
          </cell>
          <cell r="K150">
            <v>0</v>
          </cell>
          <cell r="L150">
            <v>177.62</v>
          </cell>
          <cell r="M150">
            <v>5.23</v>
          </cell>
          <cell r="O150">
            <v>3.61</v>
          </cell>
          <cell r="R150">
            <v>173.79</v>
          </cell>
          <cell r="S150">
            <v>72.75</v>
          </cell>
          <cell r="V150">
            <v>64</v>
          </cell>
          <cell r="X150" t="str">
            <v>AUXILIO CHECHE</v>
          </cell>
        </row>
        <row r="151">
          <cell r="C151" t="str">
            <v>UPA NOVA DESCOBERTA</v>
          </cell>
          <cell r="E151" t="str">
            <v>LUCILENE FERREIRA DA SILVA</v>
          </cell>
          <cell r="F151" t="str">
            <v>3 - Administrativo</v>
          </cell>
          <cell r="G151" t="str">
            <v>3011-10</v>
          </cell>
          <cell r="H151">
            <v>43967</v>
          </cell>
          <cell r="I151">
            <v>0</v>
          </cell>
          <cell r="J151">
            <v>180.89</v>
          </cell>
          <cell r="K151">
            <v>0</v>
          </cell>
          <cell r="L151">
            <v>177.62</v>
          </cell>
          <cell r="M151">
            <v>5.23</v>
          </cell>
          <cell r="O151">
            <v>3.61</v>
          </cell>
          <cell r="R151">
            <v>0</v>
          </cell>
          <cell r="S151">
            <v>0</v>
          </cell>
        </row>
        <row r="152">
          <cell r="C152" t="str">
            <v>UPA NOVA DESCOBERTA</v>
          </cell>
          <cell r="E152" t="str">
            <v>LUCINEA VICENTE FERREIRA</v>
          </cell>
          <cell r="F152" t="str">
            <v>2 - Outros Profissionais da Saúde</v>
          </cell>
          <cell r="G152" t="str">
            <v>3222-05</v>
          </cell>
          <cell r="H152">
            <v>43968</v>
          </cell>
          <cell r="I152">
            <v>0</v>
          </cell>
          <cell r="J152">
            <v>131.02000000000001</v>
          </cell>
          <cell r="K152">
            <v>0</v>
          </cell>
          <cell r="L152">
            <v>177.62</v>
          </cell>
          <cell r="M152">
            <v>5.23</v>
          </cell>
          <cell r="O152">
            <v>3.61</v>
          </cell>
          <cell r="R152">
            <v>0</v>
          </cell>
          <cell r="S152">
            <v>0</v>
          </cell>
        </row>
        <row r="153">
          <cell r="C153" t="str">
            <v>UPA NOVA DESCOBERTA</v>
          </cell>
          <cell r="E153" t="str">
            <v>LUCIO JORGE DA SILVA REGO</v>
          </cell>
          <cell r="F153" t="str">
            <v>2 - Outros Profissionais da Saúde</v>
          </cell>
          <cell r="G153" t="str">
            <v>2232-28</v>
          </cell>
          <cell r="H153">
            <v>43969</v>
          </cell>
          <cell r="I153">
            <v>0</v>
          </cell>
          <cell r="J153">
            <v>292.35000000000002</v>
          </cell>
          <cell r="K153">
            <v>0</v>
          </cell>
          <cell r="L153">
            <v>177.62</v>
          </cell>
          <cell r="M153">
            <v>5.23</v>
          </cell>
          <cell r="O153">
            <v>3.61</v>
          </cell>
        </row>
        <row r="154">
          <cell r="C154" t="str">
            <v>UPA NOVA DESCOBERTA</v>
          </cell>
          <cell r="E154" t="str">
            <v>LUIZ FERNANDO VIEIRA</v>
          </cell>
          <cell r="F154" t="str">
            <v>3 - Administrativo</v>
          </cell>
          <cell r="G154" t="str">
            <v>3242-05</v>
          </cell>
          <cell r="H154">
            <v>43970</v>
          </cell>
          <cell r="I154">
            <v>0</v>
          </cell>
          <cell r="J154">
            <v>136.28</v>
          </cell>
          <cell r="K154">
            <v>0</v>
          </cell>
          <cell r="L154">
            <v>177.62</v>
          </cell>
          <cell r="M154">
            <v>5.23</v>
          </cell>
          <cell r="O154">
            <v>3.61</v>
          </cell>
          <cell r="R154">
            <v>173.79</v>
          </cell>
          <cell r="S154">
            <v>77.58</v>
          </cell>
        </row>
        <row r="155">
          <cell r="C155" t="str">
            <v>UPA NOVA DESCOBERTA</v>
          </cell>
          <cell r="E155" t="str">
            <v>LUIZ LUCENA DE ALMEIDA JUNIOR</v>
          </cell>
          <cell r="F155" t="str">
            <v>2 - Outros Profissionais da Saúde</v>
          </cell>
          <cell r="G155" t="str">
            <v>3222-05</v>
          </cell>
          <cell r="H155">
            <v>43971</v>
          </cell>
          <cell r="I155">
            <v>0</v>
          </cell>
          <cell r="J155">
            <v>146.22999999999999</v>
          </cell>
          <cell r="K155">
            <v>0</v>
          </cell>
          <cell r="L155">
            <v>177.62</v>
          </cell>
          <cell r="M155">
            <v>5.23</v>
          </cell>
          <cell r="O155">
            <v>3.61</v>
          </cell>
        </row>
        <row r="156">
          <cell r="C156" t="str">
            <v>UPA NOVA DESCOBERTA</v>
          </cell>
          <cell r="E156" t="str">
            <v>LUIZA MARIA XAVIER NUNES</v>
          </cell>
          <cell r="F156" t="str">
            <v>2 - Outros Profissionais da Saúde</v>
          </cell>
          <cell r="G156" t="str">
            <v>3222-05</v>
          </cell>
          <cell r="H156">
            <v>43972</v>
          </cell>
          <cell r="I156">
            <v>0</v>
          </cell>
          <cell r="J156">
            <v>146.24</v>
          </cell>
          <cell r="K156">
            <v>0</v>
          </cell>
          <cell r="L156">
            <v>177.62</v>
          </cell>
          <cell r="M156">
            <v>5.23</v>
          </cell>
          <cell r="O156">
            <v>3.61</v>
          </cell>
          <cell r="R156">
            <v>173.79</v>
          </cell>
          <cell r="S156">
            <v>72.75</v>
          </cell>
        </row>
        <row r="157">
          <cell r="C157" t="str">
            <v>UPA NOVA DESCOBERTA</v>
          </cell>
          <cell r="E157" t="str">
            <v>MAELI VANDESLANE  DOS S. CORREIA</v>
          </cell>
          <cell r="F157" t="str">
            <v>2 - Outros Profissionais da Saúde</v>
          </cell>
          <cell r="G157" t="str">
            <v>3222-05</v>
          </cell>
          <cell r="H157">
            <v>43973</v>
          </cell>
          <cell r="I157">
            <v>0</v>
          </cell>
          <cell r="J157">
            <v>126.71</v>
          </cell>
          <cell r="K157">
            <v>0</v>
          </cell>
          <cell r="L157">
            <v>177.62</v>
          </cell>
          <cell r="M157">
            <v>5.23</v>
          </cell>
          <cell r="O157">
            <v>3.61</v>
          </cell>
          <cell r="V157">
            <v>64</v>
          </cell>
          <cell r="X157" t="str">
            <v>AUXILIO CHECHE</v>
          </cell>
        </row>
        <row r="158">
          <cell r="C158" t="str">
            <v>UPA NOVA DESCOBERTA</v>
          </cell>
          <cell r="E158" t="str">
            <v>MAGALI FRANCA DE SANTANA</v>
          </cell>
          <cell r="F158" t="str">
            <v>3 - Administrativo</v>
          </cell>
          <cell r="G158" t="str">
            <v>5174-10</v>
          </cell>
          <cell r="H158">
            <v>43974</v>
          </cell>
          <cell r="I158">
            <v>0</v>
          </cell>
          <cell r="J158">
            <v>143.88</v>
          </cell>
          <cell r="K158">
            <v>0</v>
          </cell>
          <cell r="L158">
            <v>0</v>
          </cell>
          <cell r="M158">
            <v>0</v>
          </cell>
          <cell r="O158">
            <v>3.61</v>
          </cell>
          <cell r="R158">
            <v>173.79</v>
          </cell>
          <cell r="S158">
            <v>65.13</v>
          </cell>
        </row>
        <row r="159">
          <cell r="C159" t="str">
            <v>UPA NOVA DESCOBERTA</v>
          </cell>
          <cell r="E159" t="str">
            <v>MAISA VANESSA DOS SANTOS CORREIA</v>
          </cell>
          <cell r="F159" t="str">
            <v>2 - Outros Profissionais da Saúde</v>
          </cell>
          <cell r="G159" t="str">
            <v>3222-05</v>
          </cell>
          <cell r="H159">
            <v>43975</v>
          </cell>
          <cell r="I159">
            <v>0</v>
          </cell>
          <cell r="J159">
            <v>121.87</v>
          </cell>
          <cell r="K159">
            <v>0</v>
          </cell>
          <cell r="L159">
            <v>177.62</v>
          </cell>
          <cell r="M159">
            <v>5.23</v>
          </cell>
          <cell r="O159">
            <v>3.61</v>
          </cell>
          <cell r="R159">
            <v>173.79</v>
          </cell>
          <cell r="S159">
            <v>58.2</v>
          </cell>
          <cell r="V159">
            <v>64</v>
          </cell>
          <cell r="X159" t="str">
            <v>AUXILIO CHECHE</v>
          </cell>
        </row>
        <row r="160">
          <cell r="C160" t="str">
            <v>UPA NOVA DESCOBERTA</v>
          </cell>
          <cell r="E160" t="str">
            <v>MANUELA DE MELO R. P. AGRA</v>
          </cell>
          <cell r="F160" t="str">
            <v>1 - Médico</v>
          </cell>
          <cell r="G160" t="str">
            <v>2251-25</v>
          </cell>
          <cell r="H160">
            <v>43976</v>
          </cell>
          <cell r="I160">
            <v>0</v>
          </cell>
          <cell r="J160">
            <v>300.83999999999997</v>
          </cell>
          <cell r="K160">
            <v>0</v>
          </cell>
          <cell r="L160">
            <v>0</v>
          </cell>
          <cell r="M160">
            <v>0</v>
          </cell>
          <cell r="O160">
            <v>3.61</v>
          </cell>
        </row>
        <row r="161">
          <cell r="C161" t="str">
            <v>UPA NOVA DESCOBERTA</v>
          </cell>
          <cell r="E161" t="str">
            <v>MARCELINO JOSE DA SILVA</v>
          </cell>
          <cell r="F161" t="str">
            <v>2 - Outros Profissionais da Saúde</v>
          </cell>
          <cell r="G161" t="str">
            <v>3222-05</v>
          </cell>
          <cell r="H161">
            <v>43977</v>
          </cell>
          <cell r="I161">
            <v>0</v>
          </cell>
          <cell r="J161">
            <v>126.72</v>
          </cell>
          <cell r="K161">
            <v>0</v>
          </cell>
          <cell r="L161">
            <v>177.62</v>
          </cell>
          <cell r="M161">
            <v>5.23</v>
          </cell>
          <cell r="O161">
            <v>3.61</v>
          </cell>
          <cell r="R161">
            <v>173.79</v>
          </cell>
          <cell r="S161">
            <v>72.75</v>
          </cell>
        </row>
        <row r="162">
          <cell r="C162" t="str">
            <v>UPA NOVA DESCOBERTA</v>
          </cell>
          <cell r="E162" t="str">
            <v>MARCELO ANDRADE DE OLIVEIRA</v>
          </cell>
          <cell r="F162" t="str">
            <v>1 - Médico</v>
          </cell>
          <cell r="G162" t="str">
            <v>2251-24</v>
          </cell>
          <cell r="H162">
            <v>43978</v>
          </cell>
          <cell r="I162">
            <v>0</v>
          </cell>
          <cell r="J162">
            <v>1247.33</v>
          </cell>
          <cell r="K162">
            <v>0</v>
          </cell>
          <cell r="L162">
            <v>0</v>
          </cell>
          <cell r="M162">
            <v>0</v>
          </cell>
          <cell r="O162">
            <v>3.61</v>
          </cell>
        </row>
        <row r="163">
          <cell r="C163" t="str">
            <v>UPA NOVA DESCOBERTA</v>
          </cell>
          <cell r="E163" t="str">
            <v>MARCELO FELIPE DO NASCIMENTO SANTOS</v>
          </cell>
          <cell r="F163" t="str">
            <v>2 - Outros Profissionais da Saúde</v>
          </cell>
          <cell r="G163" t="str">
            <v>4110-05</v>
          </cell>
          <cell r="H163">
            <v>43979</v>
          </cell>
          <cell r="I163">
            <v>0</v>
          </cell>
          <cell r="J163">
            <v>0.33</v>
          </cell>
          <cell r="K163">
            <v>0</v>
          </cell>
          <cell r="L163">
            <v>0</v>
          </cell>
          <cell r="M163">
            <v>0</v>
          </cell>
          <cell r="O163">
            <v>3.61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C165" t="str">
            <v>UPA NOVA DESCOBERTA</v>
          </cell>
          <cell r="E165" t="str">
            <v>MARCOS ALEXANDRE BALBINO PESSOA</v>
          </cell>
          <cell r="F165" t="str">
            <v>3 - Administrativo</v>
          </cell>
          <cell r="G165" t="str">
            <v>7664-20</v>
          </cell>
          <cell r="H165">
            <v>43981</v>
          </cell>
          <cell r="I165">
            <v>0</v>
          </cell>
          <cell r="J165">
            <v>153.62</v>
          </cell>
          <cell r="K165">
            <v>0</v>
          </cell>
          <cell r="L165">
            <v>177.62</v>
          </cell>
          <cell r="M165">
            <v>5.23</v>
          </cell>
          <cell r="O165">
            <v>3.61</v>
          </cell>
        </row>
        <row r="166">
          <cell r="C166" t="str">
            <v>UPA NOVA DESCOBERTA</v>
          </cell>
          <cell r="E166" t="str">
            <v>MARCOS ANTONIO P. VALADARES LUSTOSA</v>
          </cell>
          <cell r="F166" t="str">
            <v>1 - Médico</v>
          </cell>
          <cell r="G166" t="str">
            <v>2251-25</v>
          </cell>
          <cell r="H166">
            <v>43982</v>
          </cell>
          <cell r="I166">
            <v>0</v>
          </cell>
          <cell r="J166">
            <v>1043.1099999999999</v>
          </cell>
          <cell r="K166">
            <v>0</v>
          </cell>
          <cell r="L166">
            <v>177.62</v>
          </cell>
          <cell r="M166">
            <v>5.23</v>
          </cell>
          <cell r="O166">
            <v>3.61</v>
          </cell>
        </row>
        <row r="167">
          <cell r="C167" t="str">
            <v>UPA NOVA DESCOBERTA</v>
          </cell>
          <cell r="E167" t="str">
            <v>MARCOS SOARES PEREIRA</v>
          </cell>
          <cell r="F167" t="str">
            <v>3 - Administrativo</v>
          </cell>
          <cell r="G167" t="str">
            <v>7823-20</v>
          </cell>
          <cell r="H167">
            <v>43952</v>
          </cell>
          <cell r="I167">
            <v>0</v>
          </cell>
          <cell r="J167">
            <v>181.17</v>
          </cell>
          <cell r="K167">
            <v>0</v>
          </cell>
          <cell r="L167">
            <v>177.62</v>
          </cell>
          <cell r="M167">
            <v>5.23</v>
          </cell>
          <cell r="O167">
            <v>3.61</v>
          </cell>
        </row>
        <row r="168">
          <cell r="C168" t="str">
            <v>UPA NOVA DESCOBERTA</v>
          </cell>
          <cell r="E168" t="str">
            <v>MARIA CLAUDIA FERREIRA C. SANTOS</v>
          </cell>
          <cell r="F168" t="str">
            <v>4 - Assistência Odontológica</v>
          </cell>
          <cell r="G168" t="str">
            <v>2232-08</v>
          </cell>
          <cell r="H168">
            <v>43953</v>
          </cell>
          <cell r="I168">
            <v>0</v>
          </cell>
          <cell r="J168">
            <v>301.89</v>
          </cell>
          <cell r="K168">
            <v>0</v>
          </cell>
          <cell r="L168">
            <v>0</v>
          </cell>
          <cell r="M168">
            <v>0</v>
          </cell>
          <cell r="O168">
            <v>3.61</v>
          </cell>
        </row>
        <row r="169">
          <cell r="C169" t="str">
            <v>UPA NOVA DESCOBERTA</v>
          </cell>
          <cell r="E169" t="str">
            <v xml:space="preserve">MARIA DA CONCEIÇÃO  S. OLIVEIRA </v>
          </cell>
          <cell r="F169" t="str">
            <v>2 - Outros Profissionais da Saúde</v>
          </cell>
          <cell r="G169" t="str">
            <v>3222-05</v>
          </cell>
          <cell r="H169">
            <v>43954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3.61</v>
          </cell>
        </row>
        <row r="170">
          <cell r="C170" t="str">
            <v>UPA NOVA DESCOBERTA</v>
          </cell>
          <cell r="E170" t="str">
            <v>MARIA DANIELLE DE SENA LORENA</v>
          </cell>
          <cell r="F170" t="str">
            <v>4 - Assistência Odontológica</v>
          </cell>
          <cell r="G170" t="str">
            <v>2232-08</v>
          </cell>
          <cell r="H170">
            <v>43955</v>
          </cell>
          <cell r="I170">
            <v>0</v>
          </cell>
          <cell r="J170">
            <v>301.89</v>
          </cell>
          <cell r="K170">
            <v>0</v>
          </cell>
          <cell r="L170">
            <v>177.62</v>
          </cell>
          <cell r="M170">
            <v>5.23</v>
          </cell>
          <cell r="O170">
            <v>3.61</v>
          </cell>
        </row>
        <row r="171">
          <cell r="C171" t="str">
            <v>UPA NOVA DESCOBERTA</v>
          </cell>
          <cell r="E171" t="str">
            <v>MARIA DAS NEVES DA SILVA BARROS</v>
          </cell>
          <cell r="F171" t="str">
            <v>2 - Outros Profissionais da Saúde</v>
          </cell>
          <cell r="G171" t="str">
            <v>3222-05</v>
          </cell>
          <cell r="H171">
            <v>43956</v>
          </cell>
          <cell r="I171">
            <v>0</v>
          </cell>
          <cell r="J171">
            <v>146.24</v>
          </cell>
          <cell r="K171">
            <v>0</v>
          </cell>
          <cell r="L171">
            <v>0</v>
          </cell>
          <cell r="M171">
            <v>0</v>
          </cell>
          <cell r="O171">
            <v>3.61</v>
          </cell>
          <cell r="R171">
            <v>173.79</v>
          </cell>
          <cell r="S171">
            <v>72.75</v>
          </cell>
        </row>
        <row r="172">
          <cell r="C172" t="str">
            <v>UPA NOVA DESCOBERTA</v>
          </cell>
          <cell r="E172" t="str">
            <v>MARIA DE LOURDES DA SILVA</v>
          </cell>
          <cell r="F172" t="str">
            <v>2 - Outros Profissionais da Saúde</v>
          </cell>
          <cell r="G172" t="str">
            <v>3222-05</v>
          </cell>
          <cell r="H172">
            <v>43957</v>
          </cell>
          <cell r="I172">
            <v>0</v>
          </cell>
          <cell r="J172">
            <v>0.65</v>
          </cell>
          <cell r="K172">
            <v>0</v>
          </cell>
          <cell r="L172">
            <v>177.62</v>
          </cell>
          <cell r="M172">
            <v>5.23</v>
          </cell>
          <cell r="O172">
            <v>3.61</v>
          </cell>
          <cell r="R172">
            <v>0</v>
          </cell>
          <cell r="S172">
            <v>0</v>
          </cell>
        </row>
        <row r="173">
          <cell r="C173" t="str">
            <v>UPA NOVA DESCOBERTA</v>
          </cell>
          <cell r="E173" t="str">
            <v>MARIA DO CARMO DA S. M. JERONIMO</v>
          </cell>
          <cell r="F173" t="str">
            <v>2 - Outros Profissionais da Saúde</v>
          </cell>
          <cell r="G173" t="str">
            <v>3222-05</v>
          </cell>
          <cell r="H173">
            <v>43958</v>
          </cell>
          <cell r="I173">
            <v>0</v>
          </cell>
          <cell r="J173">
            <v>152.06</v>
          </cell>
          <cell r="K173">
            <v>0</v>
          </cell>
          <cell r="L173">
            <v>177.62</v>
          </cell>
          <cell r="M173">
            <v>5.23</v>
          </cell>
          <cell r="O173">
            <v>3.61</v>
          </cell>
          <cell r="R173">
            <v>173.79</v>
          </cell>
          <cell r="S173">
            <v>72.75</v>
          </cell>
        </row>
        <row r="174">
          <cell r="C174" t="str">
            <v>UPA NOVA DESCOBERTA</v>
          </cell>
          <cell r="E174" t="str">
            <v>MARIA DO CARMO SOUZA DO N. FILHA</v>
          </cell>
          <cell r="F174" t="str">
            <v>2 - Outros Profissionais da Saúde</v>
          </cell>
          <cell r="G174" t="str">
            <v>3222-05</v>
          </cell>
          <cell r="H174">
            <v>43959</v>
          </cell>
          <cell r="I174">
            <v>0</v>
          </cell>
          <cell r="J174">
            <v>126.71</v>
          </cell>
          <cell r="K174">
            <v>0</v>
          </cell>
          <cell r="L174">
            <v>177.62</v>
          </cell>
          <cell r="M174">
            <v>5.23</v>
          </cell>
          <cell r="O174">
            <v>3.61</v>
          </cell>
          <cell r="R174">
            <v>173.79</v>
          </cell>
          <cell r="S174">
            <v>72.75</v>
          </cell>
        </row>
        <row r="175">
          <cell r="C175" t="str">
            <v>UPA NOVA DESCOBERTA</v>
          </cell>
          <cell r="E175" t="str">
            <v>MARIA LAURA CORREIA AMORIM</v>
          </cell>
          <cell r="F175" t="str">
            <v>1 - Médico</v>
          </cell>
          <cell r="G175" t="str">
            <v>2251-25</v>
          </cell>
          <cell r="H175">
            <v>43960</v>
          </cell>
          <cell r="I175">
            <v>0</v>
          </cell>
          <cell r="J175">
            <v>587.4</v>
          </cell>
          <cell r="K175">
            <v>0</v>
          </cell>
          <cell r="L175">
            <v>177.62</v>
          </cell>
          <cell r="M175">
            <v>5.23</v>
          </cell>
          <cell r="O175">
            <v>3.61</v>
          </cell>
        </row>
        <row r="176">
          <cell r="C176" t="str">
            <v>UPA NOVA DESCOBERTA</v>
          </cell>
          <cell r="E176" t="str">
            <v>MARIA LUIZA FERREIRA DE SOUZA</v>
          </cell>
          <cell r="F176" t="str">
            <v>3 - Administrativo</v>
          </cell>
          <cell r="G176" t="str">
            <v>2516-05</v>
          </cell>
          <cell r="H176">
            <v>43961</v>
          </cell>
          <cell r="I176">
            <v>0</v>
          </cell>
          <cell r="J176">
            <v>233.91</v>
          </cell>
          <cell r="K176">
            <v>0</v>
          </cell>
          <cell r="L176">
            <v>177.62</v>
          </cell>
          <cell r="M176">
            <v>5.23</v>
          </cell>
          <cell r="O176">
            <v>3.61</v>
          </cell>
          <cell r="V176">
            <v>64</v>
          </cell>
          <cell r="X176" t="str">
            <v>AUXILIO CHECHE</v>
          </cell>
        </row>
        <row r="177">
          <cell r="C177" t="str">
            <v>UPA NOVA DESCOBERTA</v>
          </cell>
          <cell r="E177" t="str">
            <v>MARIANA MAGALHAES MONTEIRO</v>
          </cell>
          <cell r="F177" t="str">
            <v>2 - Outros Profissionais da Saúde</v>
          </cell>
          <cell r="G177" t="str">
            <v>2235-05</v>
          </cell>
          <cell r="H177">
            <v>43962</v>
          </cell>
          <cell r="I177">
            <v>0</v>
          </cell>
          <cell r="J177">
            <v>189.31</v>
          </cell>
          <cell r="K177">
            <v>0</v>
          </cell>
          <cell r="L177">
            <v>177.62</v>
          </cell>
          <cell r="M177">
            <v>5.23</v>
          </cell>
          <cell r="O177">
            <v>3.61</v>
          </cell>
          <cell r="R177">
            <v>173.79</v>
          </cell>
          <cell r="S177">
            <v>110.85</v>
          </cell>
        </row>
        <row r="178">
          <cell r="C178" t="str">
            <v>UPA NOVA DESCOBERTA</v>
          </cell>
          <cell r="E178" t="str">
            <v>MARIANA TAVARES DE OLIVEIRA</v>
          </cell>
          <cell r="F178" t="str">
            <v>1 - Médico</v>
          </cell>
          <cell r="G178" t="str">
            <v>2251-24</v>
          </cell>
          <cell r="H178">
            <v>43963</v>
          </cell>
          <cell r="I178">
            <v>0</v>
          </cell>
          <cell r="J178">
            <v>1656.52</v>
          </cell>
          <cell r="K178">
            <v>0</v>
          </cell>
          <cell r="L178">
            <v>177.62</v>
          </cell>
          <cell r="M178">
            <v>5.23</v>
          </cell>
          <cell r="O178">
            <v>3.61</v>
          </cell>
        </row>
        <row r="179">
          <cell r="C179" t="str">
            <v>UPA NOVA DESCOBERTA</v>
          </cell>
          <cell r="E179" t="str">
            <v>MARILI DANTAS DA SILVA</v>
          </cell>
          <cell r="F179" t="str">
            <v>1 - Médico</v>
          </cell>
          <cell r="G179" t="str">
            <v>2251-25</v>
          </cell>
          <cell r="H179">
            <v>43964</v>
          </cell>
          <cell r="I179">
            <v>0</v>
          </cell>
          <cell r="J179">
            <v>0</v>
          </cell>
          <cell r="K179">
            <v>0</v>
          </cell>
          <cell r="L179">
            <v>177.62</v>
          </cell>
          <cell r="M179">
            <v>5.23</v>
          </cell>
          <cell r="O179">
            <v>3.61</v>
          </cell>
        </row>
        <row r="180">
          <cell r="C180" t="str">
            <v>UPA NOVA DESCOBERTA</v>
          </cell>
          <cell r="E180" t="str">
            <v>MARILIA AGOSTINHO DE LIMA GOMES</v>
          </cell>
          <cell r="F180" t="str">
            <v>1 - Médico</v>
          </cell>
          <cell r="G180" t="str">
            <v>2252-70</v>
          </cell>
          <cell r="H180">
            <v>43965</v>
          </cell>
          <cell r="I180">
            <v>0</v>
          </cell>
          <cell r="J180">
            <v>399.2</v>
          </cell>
          <cell r="K180">
            <v>0</v>
          </cell>
          <cell r="L180">
            <v>177.62</v>
          </cell>
          <cell r="M180">
            <v>5.23</v>
          </cell>
          <cell r="O180">
            <v>3.61</v>
          </cell>
        </row>
        <row r="181">
          <cell r="C181" t="str">
            <v>UPA NOVA DESCOBERTA</v>
          </cell>
          <cell r="E181" t="str">
            <v>MAYHARA LIMA E SILVA JORDÃO</v>
          </cell>
          <cell r="F181" t="str">
            <v>2 - Outros Profissionais da Saúde</v>
          </cell>
          <cell r="G181" t="str">
            <v>2235-05</v>
          </cell>
          <cell r="H181">
            <v>43966</v>
          </cell>
          <cell r="I181">
            <v>0</v>
          </cell>
          <cell r="J181">
            <v>189.86</v>
          </cell>
          <cell r="K181">
            <v>0</v>
          </cell>
          <cell r="L181">
            <v>0</v>
          </cell>
          <cell r="M181">
            <v>0</v>
          </cell>
          <cell r="O181">
            <v>3.61</v>
          </cell>
        </row>
        <row r="182">
          <cell r="C182" t="str">
            <v>UPA NOVA DESCOBERTA</v>
          </cell>
          <cell r="E182" t="str">
            <v>MELINA MARIA SOARES FREITAS</v>
          </cell>
          <cell r="F182" t="str">
            <v>3 - Administrativo</v>
          </cell>
          <cell r="G182" t="str">
            <v>2234-05</v>
          </cell>
          <cell r="H182">
            <v>43967</v>
          </cell>
          <cell r="I182">
            <v>0</v>
          </cell>
          <cell r="J182">
            <v>302.25</v>
          </cell>
          <cell r="K182">
            <v>0</v>
          </cell>
          <cell r="L182">
            <v>0</v>
          </cell>
          <cell r="M182">
            <v>0</v>
          </cell>
          <cell r="O182">
            <v>3.61</v>
          </cell>
        </row>
        <row r="183">
          <cell r="C183" t="str">
            <v>UPA NOVA DESCOBERTA</v>
          </cell>
          <cell r="E183" t="str">
            <v>MELQUÍADES PEDRO MARTINS NETO</v>
          </cell>
          <cell r="F183" t="str">
            <v>3 - Administrativo</v>
          </cell>
          <cell r="G183" t="str">
            <v>5211-30</v>
          </cell>
          <cell r="H183">
            <v>43968</v>
          </cell>
          <cell r="I183">
            <v>0</v>
          </cell>
          <cell r="J183">
            <v>115.97</v>
          </cell>
          <cell r="K183">
            <v>0</v>
          </cell>
          <cell r="L183">
            <v>0</v>
          </cell>
          <cell r="M183">
            <v>0</v>
          </cell>
          <cell r="O183">
            <v>3.61</v>
          </cell>
          <cell r="R183">
            <v>173.79</v>
          </cell>
          <cell r="S183">
            <v>62.7</v>
          </cell>
        </row>
        <row r="184">
          <cell r="C184" t="str">
            <v>UPA NOVA DESCOBERTA</v>
          </cell>
          <cell r="E184" t="str">
            <v>MERCIA CORREIA DE OLIVEIRA</v>
          </cell>
          <cell r="F184" t="str">
            <v>2 - Outros Profissionais da Saúde</v>
          </cell>
          <cell r="G184" t="str">
            <v>3222-05</v>
          </cell>
          <cell r="H184">
            <v>43969</v>
          </cell>
          <cell r="I184">
            <v>0</v>
          </cell>
          <cell r="J184">
            <v>126.71</v>
          </cell>
          <cell r="K184">
            <v>0</v>
          </cell>
          <cell r="L184">
            <v>177.62</v>
          </cell>
          <cell r="M184">
            <v>5.23</v>
          </cell>
          <cell r="O184">
            <v>3.61</v>
          </cell>
          <cell r="R184">
            <v>173.79</v>
          </cell>
          <cell r="S184">
            <v>72.75</v>
          </cell>
        </row>
        <row r="185">
          <cell r="C185" t="str">
            <v>UPA NOVA DESCOBERTA</v>
          </cell>
          <cell r="E185" t="str">
            <v>MICHELY LINS EZEQUIEL</v>
          </cell>
          <cell r="F185" t="str">
            <v>2 - Outros Profissionais da Saúde</v>
          </cell>
          <cell r="G185" t="str">
            <v>3222-05</v>
          </cell>
          <cell r="H185">
            <v>43970</v>
          </cell>
          <cell r="I185">
            <v>0</v>
          </cell>
          <cell r="J185">
            <v>110.67</v>
          </cell>
          <cell r="K185">
            <v>0</v>
          </cell>
          <cell r="L185">
            <v>0</v>
          </cell>
          <cell r="M185">
            <v>0</v>
          </cell>
          <cell r="O185">
            <v>3.61</v>
          </cell>
          <cell r="R185">
            <v>173.79</v>
          </cell>
          <cell r="S185">
            <v>65.48</v>
          </cell>
        </row>
        <row r="186">
          <cell r="C186" t="str">
            <v>UPA NOVA DESCOBERTA</v>
          </cell>
          <cell r="E186" t="str">
            <v>MIQUEAS PEREIRA  DE LIMA</v>
          </cell>
          <cell r="F186" t="str">
            <v>2 - Outros Profissionais da Saúde</v>
          </cell>
          <cell r="G186" t="str">
            <v>3222-05</v>
          </cell>
          <cell r="H186">
            <v>43971</v>
          </cell>
          <cell r="I186">
            <v>0</v>
          </cell>
          <cell r="J186">
            <v>152.06</v>
          </cell>
          <cell r="K186">
            <v>0</v>
          </cell>
          <cell r="L186">
            <v>177.62</v>
          </cell>
          <cell r="M186">
            <v>5.23</v>
          </cell>
          <cell r="O186">
            <v>3.61</v>
          </cell>
        </row>
        <row r="187">
          <cell r="C187" t="str">
            <v>UPA NOVA DESCOBERTA</v>
          </cell>
          <cell r="E187" t="str">
            <v>MIQUELINE MOREIRA DE LIMA</v>
          </cell>
          <cell r="F187" t="str">
            <v>2 - Outros Profissionais da Saúde</v>
          </cell>
          <cell r="G187" t="str">
            <v>3222-05</v>
          </cell>
          <cell r="H187">
            <v>43972</v>
          </cell>
          <cell r="I187">
            <v>0</v>
          </cell>
          <cell r="J187">
            <v>194.16</v>
          </cell>
          <cell r="K187">
            <v>0</v>
          </cell>
          <cell r="L187">
            <v>177.62</v>
          </cell>
          <cell r="M187">
            <v>5.23</v>
          </cell>
          <cell r="O187">
            <v>3.61</v>
          </cell>
        </row>
        <row r="188">
          <cell r="C188" t="str">
            <v>UPA NOVA DESCOBERTA</v>
          </cell>
          <cell r="E188" t="str">
            <v>MOISES ALEX OLIMPIO DE MOURA</v>
          </cell>
          <cell r="F188" t="str">
            <v>2 - Outros Profissionais da Saúde</v>
          </cell>
          <cell r="G188" t="str">
            <v>3222-05</v>
          </cell>
          <cell r="H188">
            <v>43973</v>
          </cell>
          <cell r="I188">
            <v>0</v>
          </cell>
          <cell r="J188">
            <v>173.03</v>
          </cell>
          <cell r="K188">
            <v>0</v>
          </cell>
          <cell r="L188">
            <v>177.62</v>
          </cell>
          <cell r="M188">
            <v>5.23</v>
          </cell>
          <cell r="O188">
            <v>3.61</v>
          </cell>
          <cell r="R188">
            <v>0</v>
          </cell>
          <cell r="S188">
            <v>0</v>
          </cell>
        </row>
        <row r="189">
          <cell r="C189" t="str">
            <v>UPA NOVA DESCOBERTA</v>
          </cell>
          <cell r="E189" t="str">
            <v>NADJA MARIA ASSIS DO NASCIMENTO</v>
          </cell>
          <cell r="F189" t="str">
            <v>2 - Outros Profissionais da Saúde</v>
          </cell>
          <cell r="G189" t="str">
            <v>3222-05</v>
          </cell>
          <cell r="H189">
            <v>43974</v>
          </cell>
          <cell r="I189">
            <v>0</v>
          </cell>
          <cell r="J189">
            <v>146.24</v>
          </cell>
          <cell r="K189">
            <v>0</v>
          </cell>
          <cell r="L189">
            <v>177.62</v>
          </cell>
          <cell r="M189">
            <v>5.23</v>
          </cell>
          <cell r="O189">
            <v>3.61</v>
          </cell>
          <cell r="R189">
            <v>173.79</v>
          </cell>
          <cell r="S189">
            <v>72.75</v>
          </cell>
        </row>
        <row r="190">
          <cell r="C190" t="str">
            <v>UPA NOVA DESCOBERTA</v>
          </cell>
          <cell r="E190" t="str">
            <v>NATALY BEZERRA DE MELO SILVA</v>
          </cell>
          <cell r="F190" t="str">
            <v>2 - Outros Profissionais da Saúde</v>
          </cell>
          <cell r="G190" t="str">
            <v>3222-05</v>
          </cell>
          <cell r="H190">
            <v>43975</v>
          </cell>
          <cell r="I190">
            <v>0</v>
          </cell>
          <cell r="J190">
            <v>152.05000000000001</v>
          </cell>
          <cell r="K190">
            <v>0</v>
          </cell>
          <cell r="L190">
            <v>177.62</v>
          </cell>
          <cell r="M190">
            <v>5.23</v>
          </cell>
          <cell r="O190">
            <v>3.61</v>
          </cell>
          <cell r="R190">
            <v>173.79</v>
          </cell>
          <cell r="S190">
            <v>72.75</v>
          </cell>
        </row>
        <row r="191">
          <cell r="C191" t="str">
            <v>UPA NOVA DESCOBERTA</v>
          </cell>
          <cell r="E191" t="str">
            <v>NATHALIA CRISTIANE ARAUJO VIEGAS</v>
          </cell>
          <cell r="F191" t="str">
            <v>1 - Médico</v>
          </cell>
          <cell r="G191" t="str">
            <v>2252-70</v>
          </cell>
          <cell r="H191">
            <v>43976</v>
          </cell>
          <cell r="I191">
            <v>0</v>
          </cell>
          <cell r="J191">
            <v>389.41</v>
          </cell>
          <cell r="K191">
            <v>0</v>
          </cell>
          <cell r="L191">
            <v>177.62</v>
          </cell>
          <cell r="M191">
            <v>5.23</v>
          </cell>
          <cell r="O191">
            <v>3.61</v>
          </cell>
        </row>
        <row r="192">
          <cell r="C192" t="str">
            <v>UPA NOVA DESCOBERTA</v>
          </cell>
          <cell r="E192" t="str">
            <v>NATHALY FAUSTINO DE ALBUQUERQUE</v>
          </cell>
          <cell r="F192" t="str">
            <v>3 - Administrativo</v>
          </cell>
          <cell r="G192" t="str">
            <v>5211-30</v>
          </cell>
          <cell r="H192">
            <v>43977</v>
          </cell>
          <cell r="I192">
            <v>0</v>
          </cell>
          <cell r="J192">
            <v>134.15</v>
          </cell>
          <cell r="K192">
            <v>0</v>
          </cell>
          <cell r="L192">
            <v>177.62</v>
          </cell>
          <cell r="M192">
            <v>5.23</v>
          </cell>
          <cell r="O192">
            <v>3.61</v>
          </cell>
        </row>
        <row r="193">
          <cell r="C193" t="str">
            <v>UPA NOVA DESCOBERTA</v>
          </cell>
          <cell r="E193" t="str">
            <v>NAYSA TAMYRIS BEZERRA DA SILVA</v>
          </cell>
          <cell r="F193" t="str">
            <v>3 - Administrativo</v>
          </cell>
          <cell r="G193" t="str">
            <v>2234-05</v>
          </cell>
          <cell r="H193">
            <v>43978</v>
          </cell>
          <cell r="I193">
            <v>0</v>
          </cell>
          <cell r="J193">
            <v>267.32</v>
          </cell>
          <cell r="K193">
            <v>0</v>
          </cell>
          <cell r="L193">
            <v>177.62</v>
          </cell>
          <cell r="M193">
            <v>5.23</v>
          </cell>
          <cell r="O193">
            <v>3.61</v>
          </cell>
        </row>
        <row r="194">
          <cell r="C194" t="str">
            <v>UPA NOVA DESCOBERTA</v>
          </cell>
          <cell r="E194" t="str">
            <v>NEIRES FERREIRA DE LIMA</v>
          </cell>
          <cell r="F194" t="str">
            <v>2 - Outros Profissionais da Saúde</v>
          </cell>
          <cell r="G194" t="str">
            <v>3222-05</v>
          </cell>
          <cell r="H194">
            <v>43979</v>
          </cell>
          <cell r="I194">
            <v>0</v>
          </cell>
          <cell r="J194">
            <v>126.72</v>
          </cell>
          <cell r="K194">
            <v>0</v>
          </cell>
          <cell r="L194">
            <v>177.62</v>
          </cell>
          <cell r="M194">
            <v>5.23</v>
          </cell>
          <cell r="O194">
            <v>3.61</v>
          </cell>
          <cell r="R194">
            <v>173.79</v>
          </cell>
          <cell r="S194">
            <v>72.75</v>
          </cell>
        </row>
        <row r="195">
          <cell r="C195" t="str">
            <v>UPA NOVA DESCOBERTA</v>
          </cell>
          <cell r="E195" t="str">
            <v>OSVALDO JOSE MACEDO C JUNIOR</v>
          </cell>
          <cell r="F195" t="str">
            <v>1 - Médico</v>
          </cell>
          <cell r="G195" t="str">
            <v>2252-70</v>
          </cell>
          <cell r="H195">
            <v>43980</v>
          </cell>
          <cell r="I195">
            <v>0</v>
          </cell>
          <cell r="J195">
            <v>407.63</v>
          </cell>
          <cell r="K195">
            <v>0</v>
          </cell>
          <cell r="L195">
            <v>177.62</v>
          </cell>
          <cell r="M195">
            <v>5.23</v>
          </cell>
          <cell r="O195">
            <v>3.61</v>
          </cell>
        </row>
        <row r="196">
          <cell r="C196" t="str">
            <v>UPA NOVA DESCOBERTA</v>
          </cell>
          <cell r="E196" t="str">
            <v>PAMELA MESSIAS DE ANDRADE MARQUES</v>
          </cell>
          <cell r="F196" t="str">
            <v>3 - Administrativo</v>
          </cell>
          <cell r="G196" t="str">
            <v>4110-05</v>
          </cell>
          <cell r="H196">
            <v>43981</v>
          </cell>
          <cell r="I196">
            <v>0</v>
          </cell>
          <cell r="J196">
            <v>0.32</v>
          </cell>
          <cell r="K196">
            <v>0</v>
          </cell>
          <cell r="L196">
            <v>0</v>
          </cell>
          <cell r="M196">
            <v>0</v>
          </cell>
          <cell r="O196">
            <v>3.61</v>
          </cell>
        </row>
        <row r="197">
          <cell r="C197" t="str">
            <v>UPA NOVA DESCOBERTA</v>
          </cell>
          <cell r="E197" t="str">
            <v>PAMELLA MINNELLI CHAVES FERNANDES</v>
          </cell>
          <cell r="F197" t="str">
            <v>1 - Médico</v>
          </cell>
          <cell r="G197" t="str">
            <v>2251-25</v>
          </cell>
          <cell r="H197">
            <v>43982</v>
          </cell>
          <cell r="I197">
            <v>0</v>
          </cell>
          <cell r="J197">
            <v>0</v>
          </cell>
          <cell r="K197">
            <v>0</v>
          </cell>
          <cell r="L197">
            <v>177.62</v>
          </cell>
          <cell r="M197">
            <v>5.23</v>
          </cell>
          <cell r="O197">
            <v>3.61</v>
          </cell>
        </row>
        <row r="198">
          <cell r="C198" t="str">
            <v>UPA NOVA DESCOBERTA</v>
          </cell>
          <cell r="E198" t="str">
            <v>PATRICIA FERREIRA DA SILVA MARTINS</v>
          </cell>
          <cell r="F198" t="str">
            <v>3 - Administrativo</v>
          </cell>
          <cell r="G198" t="str">
            <v>4131-05</v>
          </cell>
          <cell r="H198">
            <v>43952</v>
          </cell>
          <cell r="I198">
            <v>0</v>
          </cell>
          <cell r="J198">
            <v>215.19</v>
          </cell>
          <cell r="K198">
            <v>0</v>
          </cell>
          <cell r="L198">
            <v>177.62</v>
          </cell>
          <cell r="M198">
            <v>5.23</v>
          </cell>
          <cell r="O198">
            <v>3.61</v>
          </cell>
          <cell r="R198">
            <v>173.79</v>
          </cell>
          <cell r="S198">
            <v>128.37</v>
          </cell>
          <cell r="V198">
            <v>64</v>
          </cell>
          <cell r="X198" t="str">
            <v>AUXILIO CHECHE</v>
          </cell>
        </row>
        <row r="199">
          <cell r="C199" t="str">
            <v>UPA NOVA DESCOBERTA</v>
          </cell>
          <cell r="E199" t="str">
            <v>PAULA DANIELLY GOMES DE M.OLIVEIRA</v>
          </cell>
          <cell r="F199" t="str">
            <v>3 - Administrativo</v>
          </cell>
          <cell r="G199" t="str">
            <v>2234-05</v>
          </cell>
          <cell r="H199">
            <v>43953</v>
          </cell>
          <cell r="I199">
            <v>0</v>
          </cell>
          <cell r="J199">
            <v>267.32</v>
          </cell>
          <cell r="K199">
            <v>0</v>
          </cell>
          <cell r="L199">
            <v>177.62</v>
          </cell>
          <cell r="M199">
            <v>5.23</v>
          </cell>
          <cell r="O199">
            <v>3.61</v>
          </cell>
        </row>
        <row r="200">
          <cell r="C200" t="str">
            <v>UPA NOVA DESCOBERTA</v>
          </cell>
          <cell r="E200" t="str">
            <v>PAULO AZEVEDO DE O. MAGALHÃES</v>
          </cell>
          <cell r="F200" t="str">
            <v>3 - Administrativo</v>
          </cell>
          <cell r="G200" t="str">
            <v>2251-25</v>
          </cell>
          <cell r="H200">
            <v>43954</v>
          </cell>
          <cell r="I200">
            <v>0</v>
          </cell>
          <cell r="J200">
            <v>782.4</v>
          </cell>
          <cell r="K200">
            <v>0</v>
          </cell>
          <cell r="L200">
            <v>177.62</v>
          </cell>
          <cell r="M200">
            <v>5.23</v>
          </cell>
          <cell r="O200">
            <v>3.61</v>
          </cell>
        </row>
        <row r="201">
          <cell r="C201" t="str">
            <v>UPA NOVA DESCOBERTA</v>
          </cell>
          <cell r="E201" t="str">
            <v>PAULO LUCAS DA SILVA</v>
          </cell>
          <cell r="F201" t="str">
            <v>3 - Administrativo</v>
          </cell>
          <cell r="G201" t="str">
            <v>7664-20</v>
          </cell>
          <cell r="H201">
            <v>43955</v>
          </cell>
          <cell r="I201">
            <v>0</v>
          </cell>
          <cell r="J201">
            <v>163.85</v>
          </cell>
          <cell r="K201">
            <v>0</v>
          </cell>
          <cell r="L201">
            <v>177.62</v>
          </cell>
          <cell r="M201">
            <v>5.23</v>
          </cell>
          <cell r="O201">
            <v>3.61</v>
          </cell>
        </row>
        <row r="202">
          <cell r="C202" t="str">
            <v>UPA NOVA DESCOBERTA</v>
          </cell>
          <cell r="E202" t="str">
            <v xml:space="preserve">PAULO RODRIGO DA SILVA </v>
          </cell>
          <cell r="F202" t="str">
            <v>2 - Outros Profissionais da Saúde</v>
          </cell>
          <cell r="G202" t="str">
            <v>3222-05</v>
          </cell>
          <cell r="H202">
            <v>43956</v>
          </cell>
          <cell r="I202">
            <v>0</v>
          </cell>
          <cell r="J202">
            <v>121.86</v>
          </cell>
          <cell r="K202">
            <v>0</v>
          </cell>
          <cell r="L202">
            <v>177.62</v>
          </cell>
          <cell r="M202">
            <v>5.23</v>
          </cell>
          <cell r="O202">
            <v>3.61</v>
          </cell>
          <cell r="R202">
            <v>173.79</v>
          </cell>
          <cell r="S202">
            <v>72.75</v>
          </cell>
        </row>
        <row r="203">
          <cell r="C203" t="str">
            <v>UPA NOVA DESCOBERTA</v>
          </cell>
          <cell r="E203" t="str">
            <v>PHILIP BARBOSA DE LIMA</v>
          </cell>
          <cell r="F203" t="str">
            <v>3 - Administrativo</v>
          </cell>
          <cell r="G203" t="str">
            <v>2522-10</v>
          </cell>
          <cell r="H203">
            <v>43957</v>
          </cell>
          <cell r="I203">
            <v>0</v>
          </cell>
          <cell r="J203">
            <v>237.81</v>
          </cell>
          <cell r="K203">
            <v>0</v>
          </cell>
          <cell r="L203">
            <v>177.62</v>
          </cell>
          <cell r="M203">
            <v>5.23</v>
          </cell>
          <cell r="O203">
            <v>3.61</v>
          </cell>
        </row>
        <row r="204">
          <cell r="C204" t="str">
            <v>UPA NOVA DESCOBERTA</v>
          </cell>
          <cell r="E204" t="str">
            <v>PRISCILA DAYANNE ALVES MENDES</v>
          </cell>
          <cell r="F204" t="str">
            <v>3 - Administrativo</v>
          </cell>
          <cell r="G204" t="str">
            <v>4110-05</v>
          </cell>
          <cell r="H204">
            <v>43958</v>
          </cell>
          <cell r="I204">
            <v>0</v>
          </cell>
          <cell r="J204">
            <v>196.81</v>
          </cell>
          <cell r="K204">
            <v>0</v>
          </cell>
          <cell r="L204">
            <v>177.62</v>
          </cell>
          <cell r="M204">
            <v>5.23</v>
          </cell>
          <cell r="O204">
            <v>3.61</v>
          </cell>
          <cell r="R204">
            <v>0</v>
          </cell>
          <cell r="S204">
            <v>0</v>
          </cell>
        </row>
        <row r="205">
          <cell r="C205" t="str">
            <v>UPA NOVA DESCOBERTA</v>
          </cell>
          <cell r="E205" t="str">
            <v>PRISCILLA KARINE N. DE CARVALHO</v>
          </cell>
          <cell r="F205" t="str">
            <v>3 - Administrativo</v>
          </cell>
          <cell r="G205" t="str">
            <v>2234-05</v>
          </cell>
          <cell r="H205">
            <v>43959</v>
          </cell>
          <cell r="I205">
            <v>0</v>
          </cell>
          <cell r="J205">
            <v>310.10000000000002</v>
          </cell>
          <cell r="K205">
            <v>0</v>
          </cell>
          <cell r="L205">
            <v>177.62</v>
          </cell>
          <cell r="M205">
            <v>5.23</v>
          </cell>
          <cell r="O205">
            <v>3.61</v>
          </cell>
          <cell r="R205">
            <v>173.79</v>
          </cell>
          <cell r="S205">
            <v>82.8</v>
          </cell>
        </row>
        <row r="206">
          <cell r="C206" t="str">
            <v>UPA NOVA DESCOBERTA</v>
          </cell>
          <cell r="E206" t="str">
            <v>RAFSANJANI YALLI BERNARDO DA SILVA</v>
          </cell>
          <cell r="F206" t="str">
            <v>3 - Administrativo</v>
          </cell>
          <cell r="G206" t="str">
            <v>2234-05</v>
          </cell>
          <cell r="H206">
            <v>43960</v>
          </cell>
          <cell r="I206">
            <v>0</v>
          </cell>
          <cell r="J206">
            <v>267.32</v>
          </cell>
          <cell r="K206">
            <v>0</v>
          </cell>
          <cell r="L206">
            <v>177.62</v>
          </cell>
          <cell r="M206">
            <v>5.23</v>
          </cell>
          <cell r="O206">
            <v>3.61</v>
          </cell>
        </row>
        <row r="207">
          <cell r="C207" t="str">
            <v>UPA NOVA DESCOBERTA</v>
          </cell>
          <cell r="E207" t="str">
            <v>RAIMUNDO HENRIQUE DAS N. FILHO</v>
          </cell>
          <cell r="F207" t="str">
            <v>3 - Administrativo</v>
          </cell>
          <cell r="G207" t="str">
            <v>7823-20</v>
          </cell>
          <cell r="H207">
            <v>43961</v>
          </cell>
          <cell r="I207">
            <v>0</v>
          </cell>
          <cell r="J207">
            <v>187.79</v>
          </cell>
          <cell r="K207">
            <v>0</v>
          </cell>
          <cell r="L207">
            <v>177.62</v>
          </cell>
          <cell r="M207">
            <v>5.23</v>
          </cell>
          <cell r="O207">
            <v>3.61</v>
          </cell>
        </row>
        <row r="208">
          <cell r="C208" t="str">
            <v>UPA NOVA DESCOBERTA</v>
          </cell>
          <cell r="E208" t="str">
            <v>RAYANE CARLOS DOS SANTOS</v>
          </cell>
          <cell r="F208" t="str">
            <v>2 - Outros Profissionais da Saúde</v>
          </cell>
          <cell r="G208" t="str">
            <v>3222-05</v>
          </cell>
          <cell r="H208">
            <v>43962</v>
          </cell>
          <cell r="I208">
            <v>0</v>
          </cell>
          <cell r="J208">
            <v>149.25</v>
          </cell>
          <cell r="K208">
            <v>0</v>
          </cell>
          <cell r="L208">
            <v>177.62</v>
          </cell>
          <cell r="M208">
            <v>5.23</v>
          </cell>
          <cell r="O208">
            <v>3.61</v>
          </cell>
          <cell r="R208">
            <v>173.79</v>
          </cell>
          <cell r="S208">
            <v>60.63</v>
          </cell>
          <cell r="V208">
            <v>64</v>
          </cell>
          <cell r="X208" t="str">
            <v>AUXILIO CHECHE</v>
          </cell>
        </row>
        <row r="209">
          <cell r="C209" t="str">
            <v>UPA NOVA DESCOBERTA</v>
          </cell>
          <cell r="E209" t="str">
            <v>REBECCA DE LUNA COUTO</v>
          </cell>
          <cell r="F209" t="str">
            <v>1 - Médico</v>
          </cell>
          <cell r="G209" t="str">
            <v>2251-25</v>
          </cell>
          <cell r="H209">
            <v>43963</v>
          </cell>
          <cell r="I209">
            <v>0</v>
          </cell>
          <cell r="J209">
            <v>598.35</v>
          </cell>
          <cell r="K209">
            <v>0</v>
          </cell>
          <cell r="L209">
            <v>177.62</v>
          </cell>
          <cell r="M209">
            <v>5.23</v>
          </cell>
          <cell r="O209">
            <v>3.61</v>
          </cell>
        </row>
        <row r="210">
          <cell r="C210" t="str">
            <v>UPA NOVA DESCOBERTA</v>
          </cell>
          <cell r="E210" t="str">
            <v>RENATA SATIRO DOS SANTOS</v>
          </cell>
          <cell r="F210" t="str">
            <v>2 - Outros Profissionais da Saúde</v>
          </cell>
          <cell r="G210" t="str">
            <v>3224-15</v>
          </cell>
          <cell r="H210">
            <v>43964</v>
          </cell>
          <cell r="I210">
            <v>0</v>
          </cell>
          <cell r="J210">
            <v>158.43</v>
          </cell>
          <cell r="K210">
            <v>0</v>
          </cell>
          <cell r="L210">
            <v>177.62</v>
          </cell>
          <cell r="M210">
            <v>5.23</v>
          </cell>
          <cell r="O210">
            <v>3.61</v>
          </cell>
          <cell r="R210">
            <v>173.79</v>
          </cell>
          <cell r="S210">
            <v>26.02</v>
          </cell>
        </row>
        <row r="211">
          <cell r="C211" t="str">
            <v>UPA NOVA DESCOBERTA</v>
          </cell>
          <cell r="E211" t="str">
            <v>RENATO HENRIQUE PONTES DE CARVALHO</v>
          </cell>
          <cell r="F211" t="str">
            <v>1 - Médico</v>
          </cell>
          <cell r="G211" t="str">
            <v>2251-25</v>
          </cell>
          <cell r="H211">
            <v>43965</v>
          </cell>
          <cell r="I211">
            <v>0</v>
          </cell>
          <cell r="J211">
            <v>778.7</v>
          </cell>
          <cell r="K211">
            <v>0</v>
          </cell>
          <cell r="L211">
            <v>177.62</v>
          </cell>
          <cell r="M211">
            <v>5.23</v>
          </cell>
          <cell r="O211">
            <v>3.61</v>
          </cell>
        </row>
        <row r="212">
          <cell r="C212" t="str">
            <v>UPA NOVA DESCOBERTA</v>
          </cell>
          <cell r="E212" t="str">
            <v>RIVALDO ALVES SOUZA</v>
          </cell>
          <cell r="F212" t="str">
            <v>3 - Administrativo</v>
          </cell>
          <cell r="G212" t="str">
            <v>5151-10</v>
          </cell>
          <cell r="H212">
            <v>43966</v>
          </cell>
          <cell r="I212">
            <v>0</v>
          </cell>
          <cell r="J212">
            <v>104.51</v>
          </cell>
          <cell r="K212">
            <v>0</v>
          </cell>
          <cell r="L212">
            <v>0</v>
          </cell>
          <cell r="M212">
            <v>0</v>
          </cell>
          <cell r="O212">
            <v>3.61</v>
          </cell>
          <cell r="R212">
            <v>173.79</v>
          </cell>
          <cell r="S212">
            <v>62.7</v>
          </cell>
        </row>
        <row r="213">
          <cell r="C213" t="str">
            <v>UPA NOVA DESCOBERTA</v>
          </cell>
          <cell r="E213" t="str">
            <v>RIVANILDO GUSMÃO DA SILVA</v>
          </cell>
          <cell r="F213" t="str">
            <v>3 - Administrativo</v>
          </cell>
          <cell r="G213" t="str">
            <v>4101-05</v>
          </cell>
          <cell r="H213">
            <v>43967</v>
          </cell>
          <cell r="I213">
            <v>0</v>
          </cell>
          <cell r="J213">
            <v>267.83999999999997</v>
          </cell>
          <cell r="K213">
            <v>0</v>
          </cell>
          <cell r="L213">
            <v>177.62</v>
          </cell>
          <cell r="M213">
            <v>5.23</v>
          </cell>
          <cell r="O213">
            <v>3.61</v>
          </cell>
        </row>
        <row r="214">
          <cell r="C214" t="str">
            <v>UPA NOVA DESCOBERTA</v>
          </cell>
          <cell r="E214" t="str">
            <v>ROBERTA BIONDI NERY DE FREITAS</v>
          </cell>
          <cell r="F214" t="str">
            <v>2 - Outros Profissionais da Saúde</v>
          </cell>
          <cell r="G214" t="str">
            <v>2235-05</v>
          </cell>
          <cell r="H214">
            <v>43968</v>
          </cell>
          <cell r="I214">
            <v>0</v>
          </cell>
          <cell r="J214">
            <v>295.39</v>
          </cell>
          <cell r="K214">
            <v>0</v>
          </cell>
          <cell r="L214">
            <v>177.62</v>
          </cell>
          <cell r="M214">
            <v>5.23</v>
          </cell>
          <cell r="O214">
            <v>3.61</v>
          </cell>
        </row>
        <row r="215">
          <cell r="C215" t="str">
            <v>UPA NOVA DESCOBERTA</v>
          </cell>
          <cell r="E215" t="str">
            <v>ROBSON FERREIRA DE SANTANA</v>
          </cell>
          <cell r="F215" t="str">
            <v>3 - Administrativo</v>
          </cell>
          <cell r="G215" t="str">
            <v>7823-20</v>
          </cell>
          <cell r="H215">
            <v>43969</v>
          </cell>
          <cell r="I215">
            <v>0</v>
          </cell>
          <cell r="J215">
            <v>150.97999999999999</v>
          </cell>
          <cell r="K215">
            <v>0</v>
          </cell>
          <cell r="L215">
            <v>177.62</v>
          </cell>
          <cell r="M215">
            <v>5.23</v>
          </cell>
          <cell r="O215">
            <v>3.61</v>
          </cell>
        </row>
        <row r="216">
          <cell r="C216" t="str">
            <v>UPA NOVA DESCOBERTA</v>
          </cell>
          <cell r="E216" t="str">
            <v>ROBSON SOARES DE SOUZA</v>
          </cell>
          <cell r="F216" t="str">
            <v>3 - Administrativo</v>
          </cell>
          <cell r="G216" t="str">
            <v>3226-05</v>
          </cell>
          <cell r="H216">
            <v>43970</v>
          </cell>
          <cell r="I216">
            <v>0</v>
          </cell>
          <cell r="J216">
            <v>116.51</v>
          </cell>
          <cell r="K216">
            <v>0</v>
          </cell>
          <cell r="L216">
            <v>177.62</v>
          </cell>
          <cell r="M216">
            <v>5.23</v>
          </cell>
          <cell r="O216">
            <v>3.61</v>
          </cell>
          <cell r="R216">
            <v>173.79</v>
          </cell>
          <cell r="S216">
            <v>62.7</v>
          </cell>
        </row>
        <row r="217">
          <cell r="C217" t="str">
            <v>UPA NOVA DESCOBERTA</v>
          </cell>
          <cell r="E217" t="str">
            <v>RODRIGO LUIZ DA SILVA</v>
          </cell>
          <cell r="F217" t="str">
            <v>3 - Administrativo</v>
          </cell>
          <cell r="G217" t="str">
            <v>4221-10</v>
          </cell>
          <cell r="H217">
            <v>43971</v>
          </cell>
          <cell r="I217">
            <v>0</v>
          </cell>
          <cell r="J217">
            <v>133.52000000000001</v>
          </cell>
          <cell r="K217">
            <v>0</v>
          </cell>
          <cell r="L217">
            <v>0</v>
          </cell>
          <cell r="M217">
            <v>0</v>
          </cell>
          <cell r="O217">
            <v>3.61</v>
          </cell>
          <cell r="R217">
            <v>173.79</v>
          </cell>
          <cell r="S217">
            <v>62.7</v>
          </cell>
        </row>
        <row r="218">
          <cell r="C218" t="str">
            <v>UPA NOVA DESCOBERTA</v>
          </cell>
          <cell r="E218" t="str">
            <v>ROGERIO MONTEIRO DA SILVA</v>
          </cell>
          <cell r="F218" t="str">
            <v>3 - Administrativo</v>
          </cell>
          <cell r="G218" t="str">
            <v>5143-10</v>
          </cell>
          <cell r="H218">
            <v>43972</v>
          </cell>
          <cell r="I218">
            <v>0</v>
          </cell>
          <cell r="J218">
            <v>168.07</v>
          </cell>
          <cell r="K218">
            <v>0</v>
          </cell>
          <cell r="L218">
            <v>177.62</v>
          </cell>
          <cell r="M218">
            <v>5.23</v>
          </cell>
          <cell r="O218">
            <v>3.61</v>
          </cell>
          <cell r="R218">
            <v>173.79</v>
          </cell>
          <cell r="S218">
            <v>62.7</v>
          </cell>
        </row>
        <row r="219">
          <cell r="C219" t="str">
            <v>UPA NOVA DESCOBERTA</v>
          </cell>
          <cell r="E219" t="str">
            <v>ROMERO FERNANDES DA SILVA</v>
          </cell>
          <cell r="F219" t="str">
            <v>3 - Administrativo</v>
          </cell>
          <cell r="G219" t="str">
            <v>4110-05</v>
          </cell>
          <cell r="H219">
            <v>43973</v>
          </cell>
          <cell r="I219">
            <v>0</v>
          </cell>
          <cell r="J219">
            <v>159.56</v>
          </cell>
          <cell r="K219">
            <v>0</v>
          </cell>
          <cell r="L219">
            <v>177.62</v>
          </cell>
          <cell r="M219">
            <v>5.23</v>
          </cell>
          <cell r="O219">
            <v>3.61</v>
          </cell>
          <cell r="R219">
            <v>0</v>
          </cell>
          <cell r="S219">
            <v>0</v>
          </cell>
        </row>
        <row r="220">
          <cell r="C220" t="str">
            <v>UPA NOVA DESCOBERTA</v>
          </cell>
          <cell r="E220" t="str">
            <v>ROSANA FLORÊNCIO DA SILVA</v>
          </cell>
          <cell r="F220" t="str">
            <v>3 - Administrativo</v>
          </cell>
          <cell r="G220" t="str">
            <v>4131-15</v>
          </cell>
          <cell r="H220">
            <v>43974</v>
          </cell>
          <cell r="I220">
            <v>0</v>
          </cell>
          <cell r="J220">
            <v>121.99</v>
          </cell>
          <cell r="K220">
            <v>0</v>
          </cell>
          <cell r="L220">
            <v>177.62</v>
          </cell>
          <cell r="M220">
            <v>5.23</v>
          </cell>
          <cell r="O220">
            <v>3.61</v>
          </cell>
          <cell r="R220">
            <v>173.79</v>
          </cell>
          <cell r="S220">
            <v>67.38</v>
          </cell>
          <cell r="V220">
            <v>64</v>
          </cell>
          <cell r="X220" t="str">
            <v>AUXILIO CHECHE</v>
          </cell>
        </row>
        <row r="221">
          <cell r="C221" t="str">
            <v>UPA NOVA DESCOBERTA</v>
          </cell>
          <cell r="E221" t="str">
            <v>ROSANA MAGALHAES DO NASCIMENTO</v>
          </cell>
          <cell r="F221" t="str">
            <v>2 - Outros Profissionais da Saúde</v>
          </cell>
          <cell r="G221" t="str">
            <v>3222-05</v>
          </cell>
          <cell r="H221">
            <v>43975</v>
          </cell>
          <cell r="I221">
            <v>0</v>
          </cell>
          <cell r="J221">
            <v>109.06</v>
          </cell>
          <cell r="K221">
            <v>0</v>
          </cell>
          <cell r="L221">
            <v>177.62</v>
          </cell>
          <cell r="M221">
            <v>5.23</v>
          </cell>
          <cell r="O221">
            <v>3.61</v>
          </cell>
          <cell r="R221">
            <v>173.79</v>
          </cell>
          <cell r="S221">
            <v>72.75</v>
          </cell>
        </row>
        <row r="222">
          <cell r="C222" t="str">
            <v>UPA NOVA DESCOBERTA</v>
          </cell>
          <cell r="E222" t="str">
            <v>RUBIA HENRIQUE DE OLIVEIRA</v>
          </cell>
          <cell r="F222" t="str">
            <v>2 - Outros Profissionais da Saúde</v>
          </cell>
          <cell r="G222" t="str">
            <v>3222-05</v>
          </cell>
          <cell r="H222">
            <v>43976</v>
          </cell>
          <cell r="I222">
            <v>0</v>
          </cell>
          <cell r="J222">
            <v>152.06</v>
          </cell>
          <cell r="K222">
            <v>0</v>
          </cell>
          <cell r="L222">
            <v>177.62</v>
          </cell>
          <cell r="M222">
            <v>5.23</v>
          </cell>
          <cell r="O222">
            <v>3.61</v>
          </cell>
          <cell r="V222">
            <v>64</v>
          </cell>
          <cell r="X222" t="str">
            <v>AUXILIO CHECHE</v>
          </cell>
        </row>
        <row r="223">
          <cell r="C223" t="str">
            <v>UPA NOVA DESCOBERTA</v>
          </cell>
          <cell r="E223" t="str">
            <v>SABRINE DO NASCIMENTO S. COSTA</v>
          </cell>
          <cell r="F223" t="str">
            <v>2 - Outros Profissionais da Saúde</v>
          </cell>
          <cell r="G223" t="str">
            <v>3222-05</v>
          </cell>
          <cell r="H223">
            <v>43977</v>
          </cell>
          <cell r="I223">
            <v>0</v>
          </cell>
          <cell r="J223">
            <v>152.05000000000001</v>
          </cell>
          <cell r="K223">
            <v>0</v>
          </cell>
          <cell r="L223">
            <v>177.61</v>
          </cell>
          <cell r="M223">
            <v>5.23</v>
          </cell>
          <cell r="O223">
            <v>3.61</v>
          </cell>
          <cell r="R223">
            <v>173.79</v>
          </cell>
          <cell r="S223">
            <v>72.75</v>
          </cell>
        </row>
        <row r="224">
          <cell r="C224" t="str">
            <v>UPA NOVA DESCOBERTA</v>
          </cell>
          <cell r="E224" t="str">
            <v>SANDRA FELISMINA BARBOSA</v>
          </cell>
          <cell r="F224" t="str">
            <v>4 - Assistência Odontológica</v>
          </cell>
          <cell r="G224" t="str">
            <v>3224-15</v>
          </cell>
          <cell r="H224">
            <v>43978</v>
          </cell>
          <cell r="I224">
            <v>0</v>
          </cell>
          <cell r="J224">
            <v>131.52000000000001</v>
          </cell>
          <cell r="K224">
            <v>0</v>
          </cell>
          <cell r="L224">
            <v>177.61</v>
          </cell>
          <cell r="M224">
            <v>5.23</v>
          </cell>
          <cell r="O224">
            <v>3.61</v>
          </cell>
          <cell r="R224">
            <v>173.79</v>
          </cell>
          <cell r="S224">
            <v>70.959999999999994</v>
          </cell>
        </row>
        <row r="225">
          <cell r="C225" t="str">
            <v>UPA NOVA DESCOBERTA</v>
          </cell>
          <cell r="E225" t="str">
            <v>SANDRA FERREIRA FAUSTINO FRANKLIN</v>
          </cell>
          <cell r="F225" t="str">
            <v>2 - Outros Profissionais da Saúde</v>
          </cell>
          <cell r="G225" t="str">
            <v>3222-05</v>
          </cell>
          <cell r="H225">
            <v>43979</v>
          </cell>
          <cell r="I225">
            <v>0</v>
          </cell>
          <cell r="J225">
            <v>121.87</v>
          </cell>
          <cell r="K225">
            <v>0</v>
          </cell>
          <cell r="L225">
            <v>177.61</v>
          </cell>
          <cell r="M225">
            <v>5.23</v>
          </cell>
          <cell r="O225">
            <v>3.61</v>
          </cell>
          <cell r="R225">
            <v>173.79</v>
          </cell>
          <cell r="S225">
            <v>72.75</v>
          </cell>
        </row>
        <row r="226">
          <cell r="C226" t="str">
            <v>UPA NOVA DESCOBERTA</v>
          </cell>
          <cell r="E226" t="str">
            <v>SANDRA MARIA DA SILVA</v>
          </cell>
          <cell r="F226" t="str">
            <v>2 - Outros Profissionais da Saúde</v>
          </cell>
          <cell r="G226" t="str">
            <v>3222-05</v>
          </cell>
          <cell r="H226">
            <v>43980</v>
          </cell>
          <cell r="I226">
            <v>0</v>
          </cell>
          <cell r="J226">
            <v>126.72</v>
          </cell>
          <cell r="K226">
            <v>0</v>
          </cell>
          <cell r="L226">
            <v>177.61</v>
          </cell>
          <cell r="M226">
            <v>5.23</v>
          </cell>
          <cell r="O226">
            <v>3.61</v>
          </cell>
          <cell r="R226">
            <v>173.79</v>
          </cell>
          <cell r="S226">
            <v>72.75</v>
          </cell>
        </row>
        <row r="227">
          <cell r="C227" t="str">
            <v>UPA NOVA DESCOBERTA</v>
          </cell>
          <cell r="E227" t="str">
            <v>SARAH ALBUQUERQUE DE M. NOROES</v>
          </cell>
          <cell r="F227" t="str">
            <v>2 - Outros Profissionais da Saúde</v>
          </cell>
          <cell r="G227" t="str">
            <v>2235-05</v>
          </cell>
          <cell r="H227">
            <v>43981</v>
          </cell>
          <cell r="I227">
            <v>0</v>
          </cell>
          <cell r="J227">
            <v>262.13</v>
          </cell>
          <cell r="K227">
            <v>0</v>
          </cell>
          <cell r="L227">
            <v>177.61</v>
          </cell>
          <cell r="M227">
            <v>5.23</v>
          </cell>
          <cell r="O227">
            <v>3.61</v>
          </cell>
        </row>
        <row r="228">
          <cell r="C228" t="str">
            <v>UPA NOVA DESCOBERTA</v>
          </cell>
          <cell r="E228" t="str">
            <v>SEVERINO BATISTA DA S. JUNIOR</v>
          </cell>
          <cell r="F228" t="str">
            <v>3 - Administrativo</v>
          </cell>
          <cell r="G228" t="str">
            <v>5151-10</v>
          </cell>
          <cell r="H228">
            <v>43982</v>
          </cell>
          <cell r="I228">
            <v>0</v>
          </cell>
          <cell r="J228">
            <v>116.51</v>
          </cell>
          <cell r="K228">
            <v>0</v>
          </cell>
          <cell r="L228">
            <v>177.61</v>
          </cell>
          <cell r="M228">
            <v>5.23</v>
          </cell>
          <cell r="O228">
            <v>3.61</v>
          </cell>
        </row>
        <row r="229">
          <cell r="C229" t="str">
            <v>UPA NOVA DESCOBERTA</v>
          </cell>
          <cell r="E229" t="str">
            <v>SHEILA MARIA DUARTE</v>
          </cell>
          <cell r="F229" t="str">
            <v>2 - Outros Profissionais da Saúde</v>
          </cell>
          <cell r="G229" t="str">
            <v>3222-05</v>
          </cell>
          <cell r="H229">
            <v>43952</v>
          </cell>
          <cell r="I229">
            <v>0</v>
          </cell>
          <cell r="J229">
            <v>152.05000000000001</v>
          </cell>
          <cell r="K229">
            <v>0</v>
          </cell>
          <cell r="L229">
            <v>177.61</v>
          </cell>
          <cell r="M229">
            <v>5.23</v>
          </cell>
          <cell r="O229">
            <v>3.61</v>
          </cell>
          <cell r="R229">
            <v>173.79</v>
          </cell>
          <cell r="S229">
            <v>72.75</v>
          </cell>
        </row>
        <row r="230">
          <cell r="C230" t="str">
            <v>UPA NOVA DESCOBERTA</v>
          </cell>
          <cell r="E230" t="str">
            <v>SHEYLA PATRICIA GOMES MACHADO</v>
          </cell>
          <cell r="F230" t="str">
            <v>1 - Médico</v>
          </cell>
          <cell r="G230" t="str">
            <v>2251-25</v>
          </cell>
          <cell r="H230">
            <v>43953</v>
          </cell>
          <cell r="I230">
            <v>0</v>
          </cell>
          <cell r="J230">
            <v>301.64999999999998</v>
          </cell>
          <cell r="K230">
            <v>0</v>
          </cell>
          <cell r="L230">
            <v>177.61</v>
          </cell>
          <cell r="M230">
            <v>5.23</v>
          </cell>
          <cell r="O230">
            <v>3.61</v>
          </cell>
        </row>
        <row r="231">
          <cell r="C231" t="str">
            <v>UPA NOVA DESCOBERTA</v>
          </cell>
          <cell r="E231" t="str">
            <v>SILANE MARIA DA SILVA</v>
          </cell>
          <cell r="F231" t="str">
            <v>3 - Administrativo</v>
          </cell>
          <cell r="G231" t="str">
            <v>4221-10</v>
          </cell>
          <cell r="H231">
            <v>43954</v>
          </cell>
          <cell r="I231">
            <v>0</v>
          </cell>
          <cell r="J231">
            <v>111.26</v>
          </cell>
          <cell r="K231">
            <v>0</v>
          </cell>
          <cell r="L231">
            <v>177.61</v>
          </cell>
          <cell r="M231">
            <v>5.23</v>
          </cell>
          <cell r="O231">
            <v>3.61</v>
          </cell>
          <cell r="R231">
            <v>173.79</v>
          </cell>
          <cell r="S231">
            <v>62.7</v>
          </cell>
        </row>
        <row r="232">
          <cell r="C232" t="str">
            <v>UPA NOVA DESCOBERTA</v>
          </cell>
          <cell r="E232" t="str">
            <v>SILVANA DA SILVA ROSA</v>
          </cell>
          <cell r="F232" t="str">
            <v>2 - Outros Profissionais da Saúde</v>
          </cell>
          <cell r="G232" t="str">
            <v>3222-05</v>
          </cell>
          <cell r="H232">
            <v>43955</v>
          </cell>
          <cell r="I232">
            <v>0</v>
          </cell>
          <cell r="J232">
            <v>126.71</v>
          </cell>
          <cell r="K232">
            <v>0</v>
          </cell>
          <cell r="L232">
            <v>177.61</v>
          </cell>
          <cell r="M232">
            <v>5.23</v>
          </cell>
          <cell r="O232">
            <v>3.61</v>
          </cell>
          <cell r="R232">
            <v>173.79</v>
          </cell>
          <cell r="S232">
            <v>72.75</v>
          </cell>
        </row>
        <row r="233">
          <cell r="C233" t="str">
            <v>UPA NOVA DESCOBERTA</v>
          </cell>
          <cell r="E233" t="str">
            <v>SOFIA GOMES DA SILVA</v>
          </cell>
          <cell r="F233" t="str">
            <v>2 - Outros Profissionais da Saúde</v>
          </cell>
          <cell r="G233" t="str">
            <v>2235-05</v>
          </cell>
          <cell r="H233">
            <v>43956</v>
          </cell>
          <cell r="I233">
            <v>0</v>
          </cell>
          <cell r="J233">
            <v>263.42</v>
          </cell>
          <cell r="K233">
            <v>0</v>
          </cell>
          <cell r="L233">
            <v>177.61</v>
          </cell>
          <cell r="M233">
            <v>5.23</v>
          </cell>
          <cell r="O233">
            <v>3.61</v>
          </cell>
        </row>
        <row r="234">
          <cell r="C234" t="str">
            <v>UPA NOVA DESCOBERTA</v>
          </cell>
          <cell r="E234" t="str">
            <v>SONIA ANTONIA DO N. VERCOSA</v>
          </cell>
          <cell r="F234" t="str">
            <v>3 - Administrativo</v>
          </cell>
          <cell r="G234" t="str">
            <v>5134-30</v>
          </cell>
          <cell r="H234">
            <v>43957</v>
          </cell>
          <cell r="I234">
            <v>0</v>
          </cell>
          <cell r="J234">
            <v>112.51</v>
          </cell>
          <cell r="K234">
            <v>0</v>
          </cell>
          <cell r="L234">
            <v>177.61</v>
          </cell>
          <cell r="M234">
            <v>5.23</v>
          </cell>
          <cell r="O234">
            <v>3.61</v>
          </cell>
          <cell r="R234">
            <v>173.79</v>
          </cell>
          <cell r="S234">
            <v>62.7</v>
          </cell>
        </row>
        <row r="235">
          <cell r="C235" t="str">
            <v>UPA NOVA DESCOBERTA</v>
          </cell>
          <cell r="E235" t="str">
            <v>SUELANY DE SOUZA WANDERLEY</v>
          </cell>
          <cell r="F235" t="str">
            <v>1 - Médico</v>
          </cell>
          <cell r="G235" t="str">
            <v>2251-24</v>
          </cell>
          <cell r="H235">
            <v>43958</v>
          </cell>
          <cell r="I235">
            <v>0</v>
          </cell>
          <cell r="J235">
            <v>414.19</v>
          </cell>
          <cell r="K235">
            <v>0</v>
          </cell>
          <cell r="L235">
            <v>0</v>
          </cell>
          <cell r="M235">
            <v>0</v>
          </cell>
          <cell r="O235">
            <v>3.61</v>
          </cell>
        </row>
        <row r="236">
          <cell r="C236" t="str">
            <v>UPA NOVA DESCOBERTA</v>
          </cell>
          <cell r="E236" t="str">
            <v>SUELDES BEZERRA DE ANDRADE</v>
          </cell>
          <cell r="F236" t="str">
            <v>3 - Administrativo</v>
          </cell>
          <cell r="G236" t="str">
            <v>7664-20</v>
          </cell>
          <cell r="H236">
            <v>43959</v>
          </cell>
          <cell r="I236">
            <v>0</v>
          </cell>
          <cell r="J236">
            <v>126.4</v>
          </cell>
          <cell r="K236">
            <v>0</v>
          </cell>
          <cell r="L236">
            <v>177.61</v>
          </cell>
          <cell r="M236">
            <v>5.23</v>
          </cell>
          <cell r="O236">
            <v>3.61</v>
          </cell>
        </row>
        <row r="237">
          <cell r="C237" t="str">
            <v>UPA NOVA DESCOBERTA</v>
          </cell>
          <cell r="E237" t="str">
            <v>SUELY BEZERRA DOS ANJOS</v>
          </cell>
          <cell r="F237" t="str">
            <v>3 - Administrativo</v>
          </cell>
          <cell r="G237" t="str">
            <v>5134-30</v>
          </cell>
          <cell r="H237">
            <v>43960</v>
          </cell>
          <cell r="I237">
            <v>0</v>
          </cell>
          <cell r="J237">
            <v>112.51</v>
          </cell>
          <cell r="K237">
            <v>0</v>
          </cell>
          <cell r="L237">
            <v>177.61</v>
          </cell>
          <cell r="M237">
            <v>5.23</v>
          </cell>
          <cell r="O237">
            <v>3.61</v>
          </cell>
          <cell r="R237">
            <v>173.79</v>
          </cell>
          <cell r="S237">
            <v>62.7</v>
          </cell>
        </row>
        <row r="238">
          <cell r="C238" t="str">
            <v>UPA NOVA DESCOBERTA</v>
          </cell>
          <cell r="E238" t="str">
            <v>SUZAYNE MARIA DOS A. PAIXÃO</v>
          </cell>
          <cell r="F238" t="str">
            <v>2 - Outros Profissionais da Saúde</v>
          </cell>
          <cell r="G238" t="str">
            <v>2235-05</v>
          </cell>
          <cell r="H238">
            <v>43961</v>
          </cell>
          <cell r="I238">
            <v>0</v>
          </cell>
          <cell r="J238">
            <v>183.67</v>
          </cell>
          <cell r="K238">
            <v>0</v>
          </cell>
          <cell r="L238">
            <v>177.61</v>
          </cell>
          <cell r="M238">
            <v>5.23</v>
          </cell>
          <cell r="O238">
            <v>3.61</v>
          </cell>
          <cell r="R238">
            <v>173.79</v>
          </cell>
          <cell r="S238">
            <v>101.54</v>
          </cell>
        </row>
        <row r="239">
          <cell r="C239" t="str">
            <v>UPA NOVA DESCOBERTA</v>
          </cell>
          <cell r="E239" t="str">
            <v>TANY CIBELI DOS SANTOS SILVA</v>
          </cell>
          <cell r="F239" t="str">
            <v>2 - Outros Profissionais da Saúde</v>
          </cell>
          <cell r="G239" t="str">
            <v>3222-05</v>
          </cell>
          <cell r="H239">
            <v>43962</v>
          </cell>
          <cell r="I239">
            <v>0</v>
          </cell>
          <cell r="J239">
            <v>126.71</v>
          </cell>
          <cell r="K239">
            <v>0</v>
          </cell>
          <cell r="L239">
            <v>177.61</v>
          </cell>
          <cell r="M239">
            <v>5.23</v>
          </cell>
          <cell r="O239">
            <v>3.61</v>
          </cell>
          <cell r="R239">
            <v>173.79</v>
          </cell>
          <cell r="S239">
            <v>72.75</v>
          </cell>
        </row>
        <row r="240">
          <cell r="C240" t="str">
            <v>UPA NOVA DESCOBERTA</v>
          </cell>
          <cell r="E240" t="str">
            <v>TELMA LUCIA DOS SANTOS</v>
          </cell>
          <cell r="F240" t="str">
            <v>2 - Outros Profissionais da Saúde</v>
          </cell>
          <cell r="G240" t="str">
            <v>3222-05</v>
          </cell>
          <cell r="H240">
            <v>43963</v>
          </cell>
          <cell r="I240">
            <v>0</v>
          </cell>
          <cell r="J240">
            <v>152.06</v>
          </cell>
          <cell r="K240">
            <v>0</v>
          </cell>
          <cell r="L240">
            <v>177.61</v>
          </cell>
          <cell r="M240">
            <v>5.23</v>
          </cell>
          <cell r="O240">
            <v>3.61</v>
          </cell>
          <cell r="R240">
            <v>173.79</v>
          </cell>
          <cell r="S240">
            <v>69</v>
          </cell>
        </row>
        <row r="241">
          <cell r="C241" t="str">
            <v>UPA NOVA DESCOBERTA</v>
          </cell>
          <cell r="E241" t="str">
            <v>VANESSA GOMES DA SILVA FERREIRA</v>
          </cell>
          <cell r="F241" t="str">
            <v>2 - Outros Profissionais da Saúde</v>
          </cell>
          <cell r="G241" t="str">
            <v>3222-05</v>
          </cell>
          <cell r="H241">
            <v>43964</v>
          </cell>
          <cell r="I241">
            <v>0</v>
          </cell>
          <cell r="J241">
            <v>126.72</v>
          </cell>
          <cell r="K241">
            <v>0</v>
          </cell>
          <cell r="L241">
            <v>177.61</v>
          </cell>
          <cell r="M241">
            <v>5.23</v>
          </cell>
          <cell r="O241">
            <v>3.61</v>
          </cell>
          <cell r="V241">
            <v>64</v>
          </cell>
          <cell r="X241" t="str">
            <v>AUXILIO CHECHE</v>
          </cell>
        </row>
        <row r="242">
          <cell r="C242" t="str">
            <v>UPA NOVA DESCOBERTA</v>
          </cell>
          <cell r="E242" t="str">
            <v>VANESSA PAULINA DOS PASSOS</v>
          </cell>
          <cell r="F242" t="str">
            <v>3 - Administrativo</v>
          </cell>
          <cell r="G242" t="str">
            <v>5211-30</v>
          </cell>
          <cell r="H242">
            <v>43965</v>
          </cell>
          <cell r="I242">
            <v>0</v>
          </cell>
          <cell r="J242">
            <v>156.05000000000001</v>
          </cell>
          <cell r="K242">
            <v>0</v>
          </cell>
          <cell r="L242">
            <v>177.61</v>
          </cell>
          <cell r="M242">
            <v>5.23</v>
          </cell>
          <cell r="O242">
            <v>3.61</v>
          </cell>
          <cell r="R242">
            <v>0</v>
          </cell>
          <cell r="S242">
            <v>0</v>
          </cell>
          <cell r="V242">
            <v>64</v>
          </cell>
          <cell r="X242" t="str">
            <v>AUXILIO CHECHE</v>
          </cell>
        </row>
        <row r="243">
          <cell r="C243" t="str">
            <v>UPA NOVA DESCOBERTA</v>
          </cell>
          <cell r="E243" t="str">
            <v>VERONICA BERNARDO DA SILVA</v>
          </cell>
          <cell r="F243" t="str">
            <v>3 - Administrativo</v>
          </cell>
          <cell r="G243" t="str">
            <v>3516-05</v>
          </cell>
          <cell r="H243">
            <v>43966</v>
          </cell>
          <cell r="I243">
            <v>0</v>
          </cell>
          <cell r="J243">
            <v>136.27000000000001</v>
          </cell>
          <cell r="K243">
            <v>0</v>
          </cell>
          <cell r="L243">
            <v>177.61</v>
          </cell>
          <cell r="M243">
            <v>5.23</v>
          </cell>
          <cell r="O243">
            <v>3.61</v>
          </cell>
          <cell r="V243">
            <v>64</v>
          </cell>
          <cell r="X243" t="str">
            <v>AUXILIO CHECHE</v>
          </cell>
        </row>
        <row r="244">
          <cell r="C244" t="str">
            <v>UPA NOVA DESCOBERTA</v>
          </cell>
          <cell r="E244" t="str">
            <v>VERÔNICA COSTA DA SILVA</v>
          </cell>
          <cell r="F244" t="str">
            <v>1 - Médico</v>
          </cell>
          <cell r="G244" t="str">
            <v>2251-24</v>
          </cell>
          <cell r="H244">
            <v>43967</v>
          </cell>
          <cell r="I244">
            <v>0</v>
          </cell>
          <cell r="J244">
            <v>1929.85</v>
          </cell>
          <cell r="K244">
            <v>0</v>
          </cell>
          <cell r="L244">
            <v>0</v>
          </cell>
          <cell r="M244">
            <v>0</v>
          </cell>
          <cell r="O244">
            <v>3.61</v>
          </cell>
        </row>
        <row r="245">
          <cell r="C245" t="str">
            <v>UPA NOVA DESCOBERTA</v>
          </cell>
          <cell r="E245" t="str">
            <v>VICTOR SOARES GOMES DA SILVA</v>
          </cell>
          <cell r="F245" t="str">
            <v>1 - Médico</v>
          </cell>
          <cell r="G245" t="str">
            <v>2251-25</v>
          </cell>
          <cell r="H245">
            <v>43968</v>
          </cell>
          <cell r="I245">
            <v>0</v>
          </cell>
          <cell r="J245">
            <v>0</v>
          </cell>
          <cell r="K245">
            <v>0</v>
          </cell>
          <cell r="L245">
            <v>177.61</v>
          </cell>
          <cell r="M245">
            <v>5.23</v>
          </cell>
          <cell r="O245">
            <v>3.61</v>
          </cell>
        </row>
        <row r="246">
          <cell r="C246" t="str">
            <v>UPA NOVA DESCOBERTA</v>
          </cell>
          <cell r="E246" t="str">
            <v>VITOR ESTENIO ALVES CORDEIRO</v>
          </cell>
          <cell r="F246" t="str">
            <v>1 - Médico</v>
          </cell>
          <cell r="G246" t="str">
            <v>2251-25</v>
          </cell>
          <cell r="H246">
            <v>43969</v>
          </cell>
          <cell r="I246">
            <v>0</v>
          </cell>
          <cell r="J246">
            <v>398.43</v>
          </cell>
          <cell r="K246">
            <v>0</v>
          </cell>
          <cell r="L246">
            <v>177.61</v>
          </cell>
          <cell r="M246">
            <v>5.23</v>
          </cell>
          <cell r="O246">
            <v>3.61</v>
          </cell>
        </row>
        <row r="247">
          <cell r="C247" t="str">
            <v>UPA NOVA DESCOBERTA</v>
          </cell>
          <cell r="E247" t="str">
            <v>VIVIANE CANDIDO DA SILVA</v>
          </cell>
          <cell r="F247" t="str">
            <v>3 - Administrativo</v>
          </cell>
          <cell r="G247" t="str">
            <v>4131-15</v>
          </cell>
          <cell r="H247">
            <v>43970</v>
          </cell>
          <cell r="I247">
            <v>0</v>
          </cell>
          <cell r="J247">
            <v>122</v>
          </cell>
          <cell r="K247">
            <v>0</v>
          </cell>
          <cell r="L247">
            <v>177.61</v>
          </cell>
          <cell r="M247">
            <v>5.23</v>
          </cell>
          <cell r="O247">
            <v>3.61</v>
          </cell>
          <cell r="R247">
            <v>173.79</v>
          </cell>
          <cell r="S247">
            <v>67.38</v>
          </cell>
        </row>
        <row r="248">
          <cell r="C248" t="str">
            <v>UPA NOVA DESCOBERTA</v>
          </cell>
          <cell r="E248" t="str">
            <v>VLADMIR GOLDSTEIN DE PAULA LOPES</v>
          </cell>
          <cell r="F248" t="str">
            <v>1 - Médico</v>
          </cell>
          <cell r="G248" t="str">
            <v>2251-25</v>
          </cell>
          <cell r="H248">
            <v>43971</v>
          </cell>
          <cell r="I248">
            <v>0</v>
          </cell>
          <cell r="J248">
            <v>393.48</v>
          </cell>
          <cell r="K248">
            <v>0</v>
          </cell>
          <cell r="L248">
            <v>177.61</v>
          </cell>
          <cell r="M248">
            <v>5.23</v>
          </cell>
          <cell r="O248">
            <v>3.61</v>
          </cell>
        </row>
        <row r="249">
          <cell r="C249" t="str">
            <v>UPA NOVA DESCOBERTA</v>
          </cell>
          <cell r="E249" t="str">
            <v>WELHINGTON JOSE DA SILVA</v>
          </cell>
          <cell r="F249" t="str">
            <v>2 - Outros Profissionais da Saúde</v>
          </cell>
          <cell r="G249" t="str">
            <v>3222-05</v>
          </cell>
          <cell r="H249">
            <v>43972</v>
          </cell>
          <cell r="I249">
            <v>0</v>
          </cell>
          <cell r="J249">
            <v>118.57</v>
          </cell>
          <cell r="K249">
            <v>0</v>
          </cell>
          <cell r="L249">
            <v>177.61</v>
          </cell>
          <cell r="M249">
            <v>5.23</v>
          </cell>
          <cell r="O249">
            <v>3.61</v>
          </cell>
          <cell r="R249">
            <v>173.79</v>
          </cell>
          <cell r="S249">
            <v>72.75</v>
          </cell>
        </row>
        <row r="250">
          <cell r="C250" t="str">
            <v>UPA NOVA DESCOBERTA</v>
          </cell>
          <cell r="E250" t="str">
            <v>WILLANY SILVERIO COSTA</v>
          </cell>
          <cell r="F250" t="str">
            <v>1 - Médico</v>
          </cell>
          <cell r="G250" t="str">
            <v>2251-25</v>
          </cell>
          <cell r="H250">
            <v>43973</v>
          </cell>
          <cell r="I250">
            <v>0</v>
          </cell>
          <cell r="J250">
            <v>411.57</v>
          </cell>
          <cell r="K250">
            <v>0</v>
          </cell>
          <cell r="L250">
            <v>177.61</v>
          </cell>
          <cell r="M250">
            <v>5.23</v>
          </cell>
          <cell r="O250">
            <v>3.61</v>
          </cell>
        </row>
        <row r="251">
          <cell r="C251" t="str">
            <v>UPA NOVA DESCOBERTA</v>
          </cell>
          <cell r="E251" t="str">
            <v>WILLYANNE MARIA DA CONCEIÇÃO</v>
          </cell>
          <cell r="F251" t="str">
            <v>1 - Médico</v>
          </cell>
          <cell r="G251" t="str">
            <v>2251-25</v>
          </cell>
          <cell r="H251">
            <v>43974</v>
          </cell>
          <cell r="I251">
            <v>0</v>
          </cell>
          <cell r="J251">
            <v>361.81</v>
          </cell>
          <cell r="K251">
            <v>0</v>
          </cell>
          <cell r="L251">
            <v>177.61</v>
          </cell>
          <cell r="M251">
            <v>5.23</v>
          </cell>
          <cell r="O251">
            <v>3.61</v>
          </cell>
        </row>
        <row r="252">
          <cell r="C252" t="str">
            <v>UPA NOVA DESCOBERTA</v>
          </cell>
          <cell r="E252" t="str">
            <v>GIVANILDA MARIA DA SILVA</v>
          </cell>
          <cell r="F252" t="str">
            <v>2 - Outros Profissionais da Saúde</v>
          </cell>
          <cell r="G252" t="str">
            <v>2235-05</v>
          </cell>
          <cell r="H252">
            <v>43975</v>
          </cell>
          <cell r="I252">
            <v>0</v>
          </cell>
          <cell r="J252">
            <v>140.38</v>
          </cell>
          <cell r="K252">
            <v>0</v>
          </cell>
          <cell r="L252">
            <v>177.61</v>
          </cell>
          <cell r="M252">
            <v>5.23</v>
          </cell>
          <cell r="O252">
            <v>3.61</v>
          </cell>
        </row>
        <row r="253">
          <cell r="C253" t="str">
            <v>UPA NOVA DESCOBERTA</v>
          </cell>
          <cell r="E253" t="str">
            <v>MARIA DO O REIS DE AS CAVALCANTI DE ALBUQUERQUE BISAVO</v>
          </cell>
          <cell r="F253" t="str">
            <v>1 - Médico</v>
          </cell>
          <cell r="G253" t="str">
            <v>2251-25</v>
          </cell>
          <cell r="H253">
            <v>43952</v>
          </cell>
          <cell r="I253">
            <v>0</v>
          </cell>
          <cell r="J253">
            <v>536.57000000000005</v>
          </cell>
          <cell r="K253">
            <v>0</v>
          </cell>
          <cell r="L253">
            <v>177.61</v>
          </cell>
          <cell r="M253">
            <v>5.23</v>
          </cell>
          <cell r="O253">
            <v>3.61</v>
          </cell>
        </row>
        <row r="254">
          <cell r="C254" t="str">
            <v>UPA NOVA DESCOBERTA</v>
          </cell>
          <cell r="E254" t="str">
            <v>ASSIANE GABRIELA ANCELES DA ROCHA</v>
          </cell>
          <cell r="F254" t="str">
            <v>1 - Médico</v>
          </cell>
          <cell r="G254" t="str">
            <v>2251-25</v>
          </cell>
          <cell r="H254">
            <v>43952</v>
          </cell>
          <cell r="I254">
            <v>0</v>
          </cell>
          <cell r="J254">
            <v>512.01</v>
          </cell>
          <cell r="K254">
            <v>0</v>
          </cell>
          <cell r="L254">
            <v>177.61</v>
          </cell>
          <cell r="M254">
            <v>5.23</v>
          </cell>
          <cell r="O254">
            <v>3.61</v>
          </cell>
        </row>
        <row r="255">
          <cell r="C255" t="str">
            <v>UPA NOVA DESCOBERTA</v>
          </cell>
          <cell r="E255" t="str">
            <v>LARISSA MARIA CABRAL MEDEIROS</v>
          </cell>
          <cell r="F255" t="str">
            <v>1 - Médico</v>
          </cell>
          <cell r="G255" t="str">
            <v>2251-25</v>
          </cell>
          <cell r="H255">
            <v>43952</v>
          </cell>
          <cell r="I255">
            <v>0</v>
          </cell>
          <cell r="J255">
            <v>326.33999999999997</v>
          </cell>
          <cell r="K255">
            <v>0</v>
          </cell>
          <cell r="L255">
            <v>177.61</v>
          </cell>
          <cell r="M255">
            <v>5.23</v>
          </cell>
          <cell r="O255">
            <v>3.61</v>
          </cell>
        </row>
        <row r="256">
          <cell r="C256" t="str">
            <v>UPA NOVA DESCOBERTA</v>
          </cell>
          <cell r="E256" t="str">
            <v>ALEXANDRA DAMASCENA DA COSTA</v>
          </cell>
          <cell r="F256" t="str">
            <v>2 - Outros Profissionais da Saúde</v>
          </cell>
          <cell r="G256" t="str">
            <v>3222-05</v>
          </cell>
          <cell r="H256">
            <v>43952</v>
          </cell>
          <cell r="I256">
            <v>0</v>
          </cell>
          <cell r="J256">
            <v>109.92</v>
          </cell>
          <cell r="K256">
            <v>0</v>
          </cell>
          <cell r="L256">
            <v>177.61</v>
          </cell>
          <cell r="M256">
            <v>5.23</v>
          </cell>
          <cell r="O256">
            <v>3.61</v>
          </cell>
        </row>
        <row r="257">
          <cell r="C257" t="str">
            <v>UPA NOVA DESCOBERTA</v>
          </cell>
          <cell r="E257" t="str">
            <v>MANOEL GOMES SOARES NETO</v>
          </cell>
          <cell r="F257" t="str">
            <v>1 - Médico</v>
          </cell>
          <cell r="G257" t="str">
            <v>2251-25</v>
          </cell>
          <cell r="H257">
            <v>43952</v>
          </cell>
          <cell r="I257">
            <v>0</v>
          </cell>
          <cell r="J257">
            <v>309.14999999999998</v>
          </cell>
          <cell r="K257">
            <v>0</v>
          </cell>
          <cell r="L257">
            <v>177.61</v>
          </cell>
          <cell r="M257">
            <v>5.23</v>
          </cell>
          <cell r="O257">
            <v>3.61</v>
          </cell>
        </row>
        <row r="258">
          <cell r="C258" t="str">
            <v>UPA NOVA DESCOBERTA</v>
          </cell>
          <cell r="E258" t="str">
            <v>PERLA ANDRADE FAUSTINO DA SILVA</v>
          </cell>
          <cell r="F258" t="str">
            <v>1 - Médico</v>
          </cell>
          <cell r="G258" t="str">
            <v>2251-25</v>
          </cell>
          <cell r="H258">
            <v>43952</v>
          </cell>
          <cell r="I258">
            <v>0</v>
          </cell>
          <cell r="J258">
            <v>698.12</v>
          </cell>
          <cell r="K258">
            <v>0</v>
          </cell>
          <cell r="L258">
            <v>177.61</v>
          </cell>
          <cell r="M258">
            <v>5.23</v>
          </cell>
          <cell r="O258">
            <v>3.61</v>
          </cell>
        </row>
        <row r="259">
          <cell r="C259" t="str">
            <v>UPA NOVA DESCOBERTA</v>
          </cell>
          <cell r="E259" t="str">
            <v xml:space="preserve">SIMONE MARIA DA SILVA SANTOS </v>
          </cell>
          <cell r="F259" t="str">
            <v>2 - Outros Profissionais da Saúde</v>
          </cell>
          <cell r="G259" t="str">
            <v>3222-05</v>
          </cell>
          <cell r="H259">
            <v>43972</v>
          </cell>
          <cell r="I259">
            <v>0</v>
          </cell>
          <cell r="J259">
            <v>113.72</v>
          </cell>
          <cell r="K259">
            <v>0</v>
          </cell>
          <cell r="L259">
            <v>177.61</v>
          </cell>
          <cell r="M259">
            <v>5.23</v>
          </cell>
          <cell r="O259">
            <v>3.61</v>
          </cell>
          <cell r="V259">
            <v>64</v>
          </cell>
        </row>
        <row r="260">
          <cell r="C260" t="str">
            <v>UPA NOVA DESCOBERTA</v>
          </cell>
          <cell r="E260" t="str">
            <v>TALITA VIEIRA DOS SANTOS</v>
          </cell>
          <cell r="F260" t="str">
            <v>1 - Médico</v>
          </cell>
          <cell r="G260" t="str">
            <v>2251-25</v>
          </cell>
          <cell r="H260">
            <v>43952</v>
          </cell>
          <cell r="I260">
            <v>0</v>
          </cell>
          <cell r="J260">
            <v>241.74</v>
          </cell>
          <cell r="K260">
            <v>0</v>
          </cell>
          <cell r="L260">
            <v>177.61</v>
          </cell>
          <cell r="M260">
            <v>5.23</v>
          </cell>
          <cell r="O260">
            <v>3.61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9767633000528</v>
      </c>
      <c r="B3" s="10" t="str">
        <f>'[1]TCE - ANEXO III - Preencher'!C12</f>
        <v>UPA NOVA DESCOBERTA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2516-05</v>
      </c>
      <c r="G3" s="14">
        <f>IF('[1]TCE - ANEXO III - Preencher'!H12="","",'[1]TCE - ANEXO III - Preencher'!H12)</f>
        <v>43952</v>
      </c>
      <c r="H3" s="15">
        <f>'[1]TCE - ANEXO III - Preencher'!I12</f>
        <v>0</v>
      </c>
      <c r="I3" s="15">
        <f>'[1]TCE - ANEXO III - Preencher'!J12</f>
        <v>233.92</v>
      </c>
      <c r="J3" s="15">
        <f>'[1]TCE - ANEXO III - Preencher'!K12</f>
        <v>0</v>
      </c>
      <c r="K3" s="16">
        <f>'[1]TCE - ANEXO III - Preencher'!L12</f>
        <v>177.62</v>
      </c>
      <c r="L3" s="16">
        <f>'[1]TCE - ANEXO III - Preencher'!M12</f>
        <v>5.23</v>
      </c>
      <c r="M3" s="16">
        <f>K3-L3</f>
        <v>172.39000000000001</v>
      </c>
      <c r="N3" s="16">
        <f>'[1]TCE - ANEXO III - Preencher'!O12</f>
        <v>3.6</v>
      </c>
      <c r="O3" s="16">
        <f>'[1]TCE - ANEXO III - Preencher'!P12</f>
        <v>0</v>
      </c>
      <c r="P3" s="17">
        <f>N3-O3</f>
        <v>3.6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409.91</v>
      </c>
    </row>
    <row r="4" spans="1:28" s="4" customFormat="1">
      <c r="A4" s="9">
        <f>IFERROR(VLOOKUP(B4,'[1]DADOS (OCULTAR)'!$P$3:$R$53,3,0),"")</f>
        <v>9767633000528</v>
      </c>
      <c r="B4" s="10" t="str">
        <f>'[1]TCE - ANEXO III - Preencher'!C13</f>
        <v>UPA NOVA DESCOBERTA</v>
      </c>
      <c r="C4" s="11"/>
      <c r="D4" s="12" t="str">
        <f>'[1]TCE - ANEXO III - Preencher'!E13</f>
        <v>ADRIANA CARNEIRO C. ALCOFORADO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2232-08</v>
      </c>
      <c r="G4" s="14">
        <f>IF('[1]TCE - ANEXO III - Preencher'!H13="","",'[1]TCE - ANEXO III - Preencher'!H13)</f>
        <v>43953</v>
      </c>
      <c r="H4" s="15">
        <f>'[1]TCE - ANEXO III - Preencher'!I13</f>
        <v>0</v>
      </c>
      <c r="I4" s="15">
        <f>'[1]TCE - ANEXO III - Preencher'!J13</f>
        <v>341.9</v>
      </c>
      <c r="J4" s="15">
        <f>'[1]TCE - ANEXO III - Preencher'!K13</f>
        <v>0</v>
      </c>
      <c r="K4" s="16">
        <f>'[1]TCE - ANEXO III - Preencher'!L13</f>
        <v>177.62</v>
      </c>
      <c r="L4" s="16">
        <f>'[1]TCE - ANEXO III - Preencher'!M13</f>
        <v>5.23</v>
      </c>
      <c r="M4" s="16">
        <f t="shared" ref="M4:M67" si="1">K4-L4</f>
        <v>172.39000000000001</v>
      </c>
      <c r="N4" s="16">
        <f>'[1]TCE - ANEXO III - Preencher'!O13</f>
        <v>3.6</v>
      </c>
      <c r="O4" s="16">
        <f>'[1]TCE - ANEXO III - Preencher'!P13</f>
        <v>0</v>
      </c>
      <c r="P4" s="17">
        <f t="shared" ref="P4:P67" si="2">N4-O4</f>
        <v>3.6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517.89</v>
      </c>
    </row>
    <row r="5" spans="1:28" s="4" customFormat="1">
      <c r="A5" s="9" t="str">
        <f>IFERROR(VLOOKUP(B5,'[1]DADOS (OCULTAR)'!$P$3:$R$53,3,0),"")</f>
        <v/>
      </c>
      <c r="B5" s="10">
        <f>'[1]TCE - ANEXO III - Preencher'!C14</f>
        <v>0</v>
      </c>
      <c r="C5" s="11"/>
      <c r="D5" s="12">
        <f>'[1]TCE - ANEXO III - Preencher'!E14</f>
        <v>0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0</v>
      </c>
      <c r="G5" s="14" t="str">
        <f>IF('[1]TCE - ANEXO III - Preencher'!H14="","",'[1]TCE - ANEXO III - Preencher'!H14)</f>
        <v/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0</v>
      </c>
    </row>
    <row r="6" spans="1:28" s="4" customFormat="1">
      <c r="A6" s="9">
        <f>IFERROR(VLOOKUP(B6,'[1]DADOS (OCULTAR)'!$P$3:$R$53,3,0),"")</f>
        <v>9767633000528</v>
      </c>
      <c r="B6" s="10" t="str">
        <f>'[1]TCE - ANEXO III - Preencher'!C15</f>
        <v>UPA NOVA DESCOBERTA</v>
      </c>
      <c r="C6" s="11"/>
      <c r="D6" s="12" t="str">
        <f>'[1]TCE - ANEXO III - Preencher'!E15</f>
        <v>ALDERY VITORIANO BEZERRA NETO</v>
      </c>
      <c r="E6" s="10" t="str">
        <f>IF('[1]TCE - ANEXO III - Preencher'!F15="4 - Assistência Odontológica","2 - Outros Profissionais da Saúde",'[1]TCE - ANEXO II - Enviar TCE'!E5)</f>
        <v>3 - Administrativo</v>
      </c>
      <c r="F6" s="13" t="str">
        <f>'[1]TCE - ANEXO III - Preencher'!G15</f>
        <v>2251-25</v>
      </c>
      <c r="G6" s="14">
        <f>IF('[1]TCE - ANEXO III - Preencher'!H15="","",'[1]TCE - ANEXO III - Preencher'!H15)</f>
        <v>43955</v>
      </c>
      <c r="H6" s="15">
        <f>'[1]TCE - ANEXO III - Preencher'!I15</f>
        <v>0</v>
      </c>
      <c r="I6" s="15">
        <f>'[1]TCE - ANEXO III - Preencher'!J15</f>
        <v>773.88</v>
      </c>
      <c r="J6" s="15">
        <f>'[1]TCE - ANEXO III - Preencher'!K15</f>
        <v>0</v>
      </c>
      <c r="K6" s="16">
        <f>'[1]TCE - ANEXO III - Preencher'!L15</f>
        <v>177.62</v>
      </c>
      <c r="L6" s="16">
        <f>'[1]TCE - ANEXO III - Preencher'!M15</f>
        <v>5.23</v>
      </c>
      <c r="M6" s="16">
        <f t="shared" si="1"/>
        <v>172.39000000000001</v>
      </c>
      <c r="N6" s="16">
        <f>'[1]TCE - ANEXO III - Preencher'!O15</f>
        <v>3.6</v>
      </c>
      <c r="O6" s="16">
        <f>'[1]TCE - ANEXO III - Preencher'!P15</f>
        <v>0</v>
      </c>
      <c r="P6" s="17">
        <f t="shared" si="2"/>
        <v>3.6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949.87</v>
      </c>
    </row>
    <row r="7" spans="1:28" s="4" customFormat="1">
      <c r="A7" s="9">
        <f>IFERROR(VLOOKUP(B7,'[1]DADOS (OCULTAR)'!$P$3:$R$53,3,0),"")</f>
        <v>9767633000528</v>
      </c>
      <c r="B7" s="10" t="str">
        <f>'[1]TCE - ANEXO III - Preencher'!C16</f>
        <v>UPA NOVA DESCOBERTA</v>
      </c>
      <c r="C7" s="11"/>
      <c r="D7" s="12" t="str">
        <f>'[1]TCE - ANEXO III - Preencher'!E16</f>
        <v>ALLISON LEONARDO B.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3132-20</v>
      </c>
      <c r="G7" s="14">
        <f>IF('[1]TCE - ANEXO III - Preencher'!H16="","",'[1]TCE - ANEXO III - Preencher'!H16)</f>
        <v>43956</v>
      </c>
      <c r="H7" s="15">
        <f>'[1]TCE - ANEXO III - Preencher'!I16</f>
        <v>0</v>
      </c>
      <c r="I7" s="15">
        <f>'[1]TCE - ANEXO III - Preencher'!J16</f>
        <v>248.14</v>
      </c>
      <c r="J7" s="15">
        <f>'[1]TCE - ANEXO III - Preencher'!K16</f>
        <v>0</v>
      </c>
      <c r="K7" s="16">
        <f>'[1]TCE - ANEXO III - Preencher'!L16</f>
        <v>177.62</v>
      </c>
      <c r="L7" s="16">
        <f>'[1]TCE - ANEXO III - Preencher'!M16</f>
        <v>5.23</v>
      </c>
      <c r="M7" s="16">
        <f t="shared" si="1"/>
        <v>172.39000000000001</v>
      </c>
      <c r="N7" s="16">
        <f>'[1]TCE - ANEXO III - Preencher'!O16</f>
        <v>3.6</v>
      </c>
      <c r="O7" s="16">
        <f>'[1]TCE - ANEXO III - Preencher'!P16</f>
        <v>0</v>
      </c>
      <c r="P7" s="17">
        <f t="shared" si="2"/>
        <v>3.6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424.13</v>
      </c>
    </row>
    <row r="8" spans="1:28" s="4" customFormat="1">
      <c r="A8" s="9">
        <f>IFERROR(VLOOKUP(B8,'[1]DADOS (OCULTAR)'!$P$3:$R$53,3,0),"")</f>
        <v>9767633000528</v>
      </c>
      <c r="B8" s="10" t="str">
        <f>'[1]TCE - ANEXO III - Preencher'!C17</f>
        <v>UPA NOVA DESCOBERTA</v>
      </c>
      <c r="C8" s="11"/>
      <c r="D8" s="12" t="str">
        <f>'[1]TCE - ANEXO III - Preencher'!E17</f>
        <v>ALRINEIDE ALBIDACIO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4151-05</v>
      </c>
      <c r="G8" s="14">
        <f>IF('[1]TCE - ANEXO III - Preencher'!H17="","",'[1]TCE - ANEXO III - Preencher'!H17)</f>
        <v>43957</v>
      </c>
      <c r="H8" s="15">
        <f>'[1]TCE - ANEXO III - Preencher'!I17</f>
        <v>0</v>
      </c>
      <c r="I8" s="15">
        <f>'[1]TCE - ANEXO III - Preencher'!J17</f>
        <v>112.5</v>
      </c>
      <c r="J8" s="15">
        <f>'[1]TCE - ANEXO III - Preencher'!K17</f>
        <v>0</v>
      </c>
      <c r="K8" s="16">
        <f>'[1]TCE - ANEXO III - Preencher'!L17</f>
        <v>177.62</v>
      </c>
      <c r="L8" s="16">
        <f>'[1]TCE - ANEXO III - Preencher'!M17</f>
        <v>5.23</v>
      </c>
      <c r="M8" s="16">
        <f t="shared" si="1"/>
        <v>172.39000000000001</v>
      </c>
      <c r="N8" s="16">
        <f>'[1]TCE - ANEXO III - Preencher'!O17</f>
        <v>3.6</v>
      </c>
      <c r="O8" s="16">
        <f>'[1]TCE - ANEXO III - Preencher'!P17</f>
        <v>0</v>
      </c>
      <c r="P8" s="17">
        <f t="shared" si="2"/>
        <v>3.6</v>
      </c>
      <c r="Q8" s="16">
        <f>'[1]TCE - ANEXO III - Preencher'!R17</f>
        <v>173.8</v>
      </c>
      <c r="R8" s="16">
        <f>'[1]TCE - ANEXO III - Preencher'!S17</f>
        <v>62.7</v>
      </c>
      <c r="S8" s="17">
        <f t="shared" si="3"/>
        <v>111.10000000000001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399.59000000000003</v>
      </c>
    </row>
    <row r="9" spans="1:28" s="4" customFormat="1">
      <c r="A9" s="9">
        <f>IFERROR(VLOOKUP(B9,'[1]DADOS (OCULTAR)'!$P$3:$R$53,3,0),"")</f>
        <v>9767633000528</v>
      </c>
      <c r="B9" s="10" t="str">
        <f>'[1]TCE - ANEXO III - Preencher'!C18</f>
        <v>UPA NOVA DESCOBERTA</v>
      </c>
      <c r="C9" s="11"/>
      <c r="D9" s="12" t="str">
        <f>'[1]TCE - ANEXO III - Preencher'!E18</f>
        <v>AMANDA DACAL NEVES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3222-05</v>
      </c>
      <c r="G9" s="14">
        <f>IF('[1]TCE - ANEXO III - Preencher'!H18="","",'[1]TCE - ANEXO III - Preencher'!H18)</f>
        <v>43958</v>
      </c>
      <c r="H9" s="15">
        <f>'[1]TCE - ANEXO III - Preencher'!I18</f>
        <v>0</v>
      </c>
      <c r="I9" s="15">
        <f>'[1]TCE - ANEXO III - Preencher'!J18</f>
        <v>162.84</v>
      </c>
      <c r="J9" s="15">
        <f>'[1]TCE - ANEXO III - Preencher'!K18</f>
        <v>0</v>
      </c>
      <c r="K9" s="16">
        <f>'[1]TCE - ANEXO III - Preencher'!L18</f>
        <v>177.62</v>
      </c>
      <c r="L9" s="16">
        <f>'[1]TCE - ANEXO III - Preencher'!M18</f>
        <v>5.23</v>
      </c>
      <c r="M9" s="16">
        <f t="shared" si="1"/>
        <v>172.39000000000001</v>
      </c>
      <c r="N9" s="16">
        <f>'[1]TCE - ANEXO III - Preencher'!O18</f>
        <v>3.6</v>
      </c>
      <c r="O9" s="16">
        <f>'[1]TCE - ANEXO III - Preencher'!P18</f>
        <v>0</v>
      </c>
      <c r="P9" s="17">
        <f t="shared" si="2"/>
        <v>3.6</v>
      </c>
      <c r="Q9" s="16">
        <f>'[1]TCE - ANEXO III - Preencher'!R18</f>
        <v>173.8</v>
      </c>
      <c r="R9" s="16">
        <f>'[1]TCE - ANEXO III - Preencher'!S18</f>
        <v>92.75</v>
      </c>
      <c r="S9" s="17">
        <f t="shared" si="3"/>
        <v>81.050000000000011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419.88000000000005</v>
      </c>
    </row>
    <row r="10" spans="1:28" s="4" customFormat="1">
      <c r="A10" s="9">
        <f>IFERROR(VLOOKUP(B10,'[1]DADOS (OCULTAR)'!$P$3:$R$53,3,0),"")</f>
        <v>9767633000528</v>
      </c>
      <c r="B10" s="10" t="str">
        <f>'[1]TCE - ANEXO III - Preencher'!C19</f>
        <v>UPA NOVA DESCOBERTA</v>
      </c>
      <c r="C10" s="11"/>
      <c r="D10" s="12" t="str">
        <f>'[1]TCE - ANEXO III - Preencher'!E19</f>
        <v>AMANDA WALESKA DOS SANTOS DUTRA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4221-10</v>
      </c>
      <c r="G10" s="14">
        <f>IF('[1]TCE - ANEXO III - Preencher'!H19="","",'[1]TCE - ANEXO III - Preencher'!H19)</f>
        <v>43959</v>
      </c>
      <c r="H10" s="15">
        <f>'[1]TCE - ANEXO III - Preencher'!I19</f>
        <v>0</v>
      </c>
      <c r="I10" s="15">
        <f>'[1]TCE - ANEXO III - Preencher'!J19</f>
        <v>111.26</v>
      </c>
      <c r="J10" s="15">
        <f>'[1]TCE - ANEXO III - Preencher'!K19</f>
        <v>0</v>
      </c>
      <c r="K10" s="16">
        <f>'[1]TCE - ANEXO III - Preencher'!L19</f>
        <v>177.62</v>
      </c>
      <c r="L10" s="16">
        <f>'[1]TCE - ANEXO III - Preencher'!M19</f>
        <v>5.23</v>
      </c>
      <c r="M10" s="16">
        <f t="shared" si="1"/>
        <v>172.39000000000001</v>
      </c>
      <c r="N10" s="16">
        <f>'[1]TCE - ANEXO III - Preencher'!O19</f>
        <v>3.6</v>
      </c>
      <c r="O10" s="16">
        <f>'[1]TCE - ANEXO III - Preencher'!P19</f>
        <v>0</v>
      </c>
      <c r="P10" s="17">
        <f t="shared" si="2"/>
        <v>3.6</v>
      </c>
      <c r="Q10" s="16">
        <f>'[1]TCE - ANEXO III - Preencher'!R19</f>
        <v>173.8</v>
      </c>
      <c r="R10" s="16">
        <f>'[1]TCE - ANEXO III - Preencher'!S19</f>
        <v>62.7</v>
      </c>
      <c r="S10" s="17">
        <f t="shared" si="3"/>
        <v>111.10000000000001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398.35000000000008</v>
      </c>
    </row>
    <row r="11" spans="1:28" s="4" customFormat="1">
      <c r="A11" s="9" t="str">
        <f>IFERROR(VLOOKUP(B11,'[1]DADOS (OCULTAR)'!$P$3:$R$53,3,0),"")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>
      <c r="A12" s="9">
        <f>IFERROR(VLOOKUP(B12,'[1]DADOS (OCULTAR)'!$P$3:$R$53,3,0),"")</f>
        <v>9767633000528</v>
      </c>
      <c r="B12" s="10" t="str">
        <f>'[1]TCE - ANEXO III - Preencher'!C21</f>
        <v>UPA NOVA DESCOBERTA</v>
      </c>
      <c r="C12" s="11"/>
      <c r="D12" s="12" t="str">
        <f>'[1]TCE - ANEXO III - Preencher'!E21</f>
        <v>AMARA ANA ALVES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43961</v>
      </c>
      <c r="H12" s="15">
        <f>'[1]TCE - ANEXO III - Preencher'!I21</f>
        <v>0</v>
      </c>
      <c r="I12" s="15">
        <f>'[1]TCE - ANEXO III - Preencher'!J21</f>
        <v>147.54</v>
      </c>
      <c r="J12" s="15">
        <f>'[1]TCE - ANEXO III - Preencher'!K21</f>
        <v>0</v>
      </c>
      <c r="K12" s="16">
        <f>'[1]TCE - ANEXO III - Preencher'!L21</f>
        <v>177.62</v>
      </c>
      <c r="L12" s="16">
        <f>'[1]TCE - ANEXO III - Preencher'!M21</f>
        <v>5.23</v>
      </c>
      <c r="M12" s="16">
        <f t="shared" si="1"/>
        <v>172.39000000000001</v>
      </c>
      <c r="N12" s="16">
        <f>'[1]TCE - ANEXO III - Preencher'!O21</f>
        <v>3.6</v>
      </c>
      <c r="O12" s="16">
        <f>'[1]TCE - ANEXO III - Preencher'!P21</f>
        <v>0</v>
      </c>
      <c r="P12" s="17">
        <f t="shared" si="2"/>
        <v>3.6</v>
      </c>
      <c r="Q12" s="16">
        <f>'[1]TCE - ANEXO III - Preencher'!R21</f>
        <v>173.8</v>
      </c>
      <c r="R12" s="16">
        <f>'[1]TCE - ANEXO III - Preencher'!S21</f>
        <v>55.77</v>
      </c>
      <c r="S12" s="17">
        <f t="shared" si="3"/>
        <v>118.03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441.56000000000006</v>
      </c>
    </row>
    <row r="13" spans="1:28" s="4" customFormat="1">
      <c r="A13" s="9">
        <f>IFERROR(VLOOKUP(B13,'[1]DADOS (OCULTAR)'!$P$3:$R$53,3,0),"")</f>
        <v>9767633000528</v>
      </c>
      <c r="B13" s="10" t="str">
        <f>'[1]TCE - ANEXO III - Preencher'!C22</f>
        <v>UPA NOVA DESCOBERTA</v>
      </c>
      <c r="C13" s="11"/>
      <c r="D13" s="12" t="str">
        <f>'[1]TCE - ANEXO III - Preencher'!E22</f>
        <v>ANA CRISTINA ROCHA FONSECA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5143-20</v>
      </c>
      <c r="G13" s="14">
        <f>IF('[1]TCE - ANEXO III - Preencher'!H22="","",'[1]TCE - ANEXO III - Preencher'!H22)</f>
        <v>43962</v>
      </c>
      <c r="H13" s="15">
        <f>'[1]TCE - ANEXO III - Preencher'!I22</f>
        <v>0</v>
      </c>
      <c r="I13" s="15">
        <f>'[1]TCE - ANEXO III - Preencher'!J22</f>
        <v>115.45</v>
      </c>
      <c r="J13" s="15">
        <f>'[1]TCE - ANEXO III - Preencher'!K22</f>
        <v>0</v>
      </c>
      <c r="K13" s="16">
        <f>'[1]TCE - ANEXO III - Preencher'!L22</f>
        <v>177.62</v>
      </c>
      <c r="L13" s="16">
        <f>'[1]TCE - ANEXO III - Preencher'!M22</f>
        <v>4.99</v>
      </c>
      <c r="M13" s="16">
        <f t="shared" si="1"/>
        <v>172.63</v>
      </c>
      <c r="N13" s="16">
        <f>'[1]TCE - ANEXO III - Preencher'!O22</f>
        <v>3.6</v>
      </c>
      <c r="O13" s="16">
        <f>'[1]TCE - ANEXO III - Preencher'!P22</f>
        <v>0</v>
      </c>
      <c r="P13" s="17">
        <f t="shared" si="2"/>
        <v>3.6</v>
      </c>
      <c r="Q13" s="16">
        <f>'[1]TCE - ANEXO III - Preencher'!R22</f>
        <v>173.8</v>
      </c>
      <c r="R13" s="16">
        <f>'[1]TCE - ANEXO III - Preencher'!S22</f>
        <v>62.7</v>
      </c>
      <c r="S13" s="17">
        <f t="shared" si="3"/>
        <v>111.10000000000001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402.78000000000003</v>
      </c>
    </row>
    <row r="14" spans="1:28" s="4" customFormat="1">
      <c r="A14" s="9">
        <f>IFERROR(VLOOKUP(B14,'[1]DADOS (OCULTAR)'!$P$3:$R$53,3,0),"")</f>
        <v>9767633000528</v>
      </c>
      <c r="B14" s="10" t="str">
        <f>'[1]TCE - ANEXO III - Preencher'!C23</f>
        <v>UPA NOVA DESCOBERTA</v>
      </c>
      <c r="C14" s="11"/>
      <c r="D14" s="12" t="str">
        <f>'[1]TCE - ANEXO III - Preencher'!E23</f>
        <v>ANA LUCIA S. DE OLIVEIRA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43963</v>
      </c>
      <c r="H14" s="15">
        <f>'[1]TCE - ANEXO III - Preencher'!I23</f>
        <v>0</v>
      </c>
      <c r="I14" s="15">
        <f>'[1]TCE - ANEXO III - Preencher'!J23</f>
        <v>418.92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3.6</v>
      </c>
      <c r="O14" s="16">
        <f>'[1]TCE - ANEXO III - Preencher'!P23</f>
        <v>0</v>
      </c>
      <c r="P14" s="17">
        <f t="shared" si="2"/>
        <v>3.6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422.52000000000004</v>
      </c>
    </row>
    <row r="15" spans="1:28" s="4" customFormat="1">
      <c r="A15" s="9">
        <f>IFERROR(VLOOKUP(B15,'[1]DADOS (OCULTAR)'!$P$3:$R$53,3,0),"")</f>
        <v>9767633000528</v>
      </c>
      <c r="B15" s="10" t="str">
        <f>'[1]TCE - ANEXO III - Preencher'!C24</f>
        <v>UPA NOVA DESCOBERTA</v>
      </c>
      <c r="C15" s="11"/>
      <c r="D15" s="12" t="str">
        <f>'[1]TCE - ANEXO III - Preencher'!E24</f>
        <v>ANA MARIA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3241-15</v>
      </c>
      <c r="G15" s="14">
        <f>IF('[1]TCE - ANEXO III - Preencher'!H24="","",'[1]TCE - ANEXO III - Preencher'!H24)</f>
        <v>43964</v>
      </c>
      <c r="H15" s="15">
        <f>'[1]TCE - ANEXO III - Preencher'!I24</f>
        <v>0</v>
      </c>
      <c r="I15" s="15">
        <f>'[1]TCE - ANEXO III - Preencher'!J24</f>
        <v>333.27</v>
      </c>
      <c r="J15" s="15">
        <f>'[1]TCE - ANEXO III - Preencher'!K24</f>
        <v>0</v>
      </c>
      <c r="K15" s="16">
        <f>'[1]TCE - ANEXO III - Preencher'!L24</f>
        <v>177.62</v>
      </c>
      <c r="L15" s="16">
        <f>'[1]TCE - ANEXO III - Preencher'!M24</f>
        <v>5.23</v>
      </c>
      <c r="M15" s="16">
        <f t="shared" si="1"/>
        <v>172.39000000000001</v>
      </c>
      <c r="N15" s="16">
        <f>'[1]TCE - ANEXO III - Preencher'!O24</f>
        <v>3.6</v>
      </c>
      <c r="O15" s="16">
        <f>'[1]TCE - ANEXO III - Preencher'!P24</f>
        <v>0</v>
      </c>
      <c r="P15" s="17">
        <f t="shared" si="2"/>
        <v>3.6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509.26</v>
      </c>
    </row>
    <row r="16" spans="1:28" s="4" customFormat="1">
      <c r="A16" s="9">
        <f>IFERROR(VLOOKUP(B16,'[1]DADOS (OCULTAR)'!$P$3:$R$53,3,0),"")</f>
        <v>9767633000528</v>
      </c>
      <c r="B16" s="10" t="str">
        <f>'[1]TCE - ANEXO III - Preencher'!C25</f>
        <v>UPA NOVA DESCOBERTA</v>
      </c>
      <c r="C16" s="11"/>
      <c r="D16" s="12" t="str">
        <f>'[1]TCE - ANEXO III - Preencher'!E25</f>
        <v>ANA NERY SANTOS DE LIMA</v>
      </c>
      <c r="E16" s="10" t="str">
        <f>IF('[1]TCE - ANEXO III - Preencher'!F25="4 - Assistência Odontológica","2 - Outros Profissionais da Saúde",'[1]TCE - ANEXO II - Enviar TCE'!E15)</f>
        <v>1 - Médico</v>
      </c>
      <c r="F16" s="13" t="str">
        <f>'[1]TCE - ANEXO III - Preencher'!G25</f>
        <v>3222-05</v>
      </c>
      <c r="G16" s="14">
        <f>IF('[1]TCE - ANEXO III - Preencher'!H25="","",'[1]TCE - ANEXO III - Preencher'!H25)</f>
        <v>43965</v>
      </c>
      <c r="H16" s="15">
        <f>'[1]TCE - ANEXO III - Preencher'!I25</f>
        <v>0</v>
      </c>
      <c r="I16" s="15">
        <f>'[1]TCE - ANEXO III - Preencher'!J25</f>
        <v>152.05000000000001</v>
      </c>
      <c r="J16" s="15">
        <f>'[1]TCE - ANEXO III - Preencher'!K25</f>
        <v>0</v>
      </c>
      <c r="K16" s="16">
        <f>'[1]TCE - ANEXO III - Preencher'!L25</f>
        <v>177.62</v>
      </c>
      <c r="L16" s="16">
        <f>'[1]TCE - ANEXO III - Preencher'!M25</f>
        <v>5.23</v>
      </c>
      <c r="M16" s="16">
        <f t="shared" si="1"/>
        <v>172.39000000000001</v>
      </c>
      <c r="N16" s="16">
        <f>'[1]TCE - ANEXO III - Preencher'!O25</f>
        <v>3.6</v>
      </c>
      <c r="O16" s="16">
        <f>'[1]TCE - ANEXO III - Preencher'!P25</f>
        <v>0</v>
      </c>
      <c r="P16" s="17">
        <f t="shared" si="2"/>
        <v>3.6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64</v>
      </c>
      <c r="V16" s="17">
        <f t="shared" si="4"/>
        <v>-64</v>
      </c>
      <c r="W16" s="18" t="str">
        <f>IF('[1]TCE - ANEXO III - Preencher'!X25="","",'[1]TCE - ANEXO III - Preencher'!X25)</f>
        <v>AUXILIO CHECHE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264.04000000000008</v>
      </c>
    </row>
    <row r="17" spans="1:28" s="4" customFormat="1">
      <c r="A17" s="9">
        <f>IFERROR(VLOOKUP(B17,'[1]DADOS (OCULTAR)'!$P$3:$R$53,3,0),"")</f>
        <v>9767633000528</v>
      </c>
      <c r="B17" s="10" t="str">
        <f>'[1]TCE - ANEXO III - Preencher'!C26</f>
        <v>UPA NOVA DESCOBERTA</v>
      </c>
      <c r="C17" s="11"/>
      <c r="D17" s="12" t="str">
        <f>'[1]TCE - ANEXO III - Preencher'!E26</f>
        <v>ANA PAULA MARIA DE OLIVEIRA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3222-05</v>
      </c>
      <c r="G17" s="14">
        <f>IF('[1]TCE - ANEXO III - Preencher'!H26="","",'[1]TCE - ANEXO III - Preencher'!H26)</f>
        <v>43966</v>
      </c>
      <c r="H17" s="15">
        <f>'[1]TCE - ANEXO III - Preencher'!I26</f>
        <v>0</v>
      </c>
      <c r="I17" s="15">
        <f>'[1]TCE - ANEXO III - Preencher'!J26</f>
        <v>152.05000000000001</v>
      </c>
      <c r="J17" s="15">
        <f>'[1]TCE - ANEXO III - Preencher'!K26</f>
        <v>0</v>
      </c>
      <c r="K17" s="16">
        <f>'[1]TCE - ANEXO III - Preencher'!L26</f>
        <v>177.62</v>
      </c>
      <c r="L17" s="16">
        <f>'[1]TCE - ANEXO III - Preencher'!M26</f>
        <v>5.23</v>
      </c>
      <c r="M17" s="16">
        <f t="shared" si="1"/>
        <v>172.39000000000001</v>
      </c>
      <c r="N17" s="16">
        <f>'[1]TCE - ANEXO III - Preencher'!O26</f>
        <v>3.6</v>
      </c>
      <c r="O17" s="16">
        <f>'[1]TCE - ANEXO III - Preencher'!P26</f>
        <v>0</v>
      </c>
      <c r="P17" s="17">
        <f t="shared" si="2"/>
        <v>3.6</v>
      </c>
      <c r="Q17" s="16">
        <f>'[1]TCE - ANEXO III - Preencher'!R26</f>
        <v>173.8</v>
      </c>
      <c r="R17" s="16">
        <f>'[1]TCE - ANEXO III - Preencher'!S26</f>
        <v>72.75</v>
      </c>
      <c r="S17" s="17">
        <f t="shared" si="3"/>
        <v>101.05000000000001</v>
      </c>
      <c r="T17" s="16">
        <f>'[1]TCE - ANEXO III - Preencher'!U26</f>
        <v>0</v>
      </c>
      <c r="U17" s="16">
        <f>'[1]TCE - ANEXO III - Preencher'!V26</f>
        <v>64</v>
      </c>
      <c r="V17" s="17">
        <f t="shared" si="4"/>
        <v>-64</v>
      </c>
      <c r="W17" s="18" t="str">
        <f>IF('[1]TCE - ANEXO III - Preencher'!X26="","",'[1]TCE - ANEXO III - Preencher'!X26)</f>
        <v>AUXILIO CHECHE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365.09000000000009</v>
      </c>
    </row>
    <row r="18" spans="1:28" s="4" customFormat="1">
      <c r="A18" s="9">
        <f>IFERROR(VLOOKUP(B18,'[1]DADOS (OCULTAR)'!$P$3:$R$53,3,0),"")</f>
        <v>9767633000528</v>
      </c>
      <c r="B18" s="10" t="str">
        <f>'[1]TCE - ANEXO III - Preencher'!C27</f>
        <v>UPA NOVA DESCOBERTA</v>
      </c>
      <c r="C18" s="11"/>
      <c r="D18" s="12" t="str">
        <f>'[1]TCE - ANEXO III - Preencher'!E27</f>
        <v>ANANDA COSTA DOMINGOS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2251-25</v>
      </c>
      <c r="G18" s="14">
        <f>IF('[1]TCE - ANEXO III - Preencher'!H27="","",'[1]TCE - ANEXO III - Preencher'!H27)</f>
        <v>43967</v>
      </c>
      <c r="H18" s="15">
        <f>'[1]TCE - ANEXO III - Preencher'!I27</f>
        <v>0</v>
      </c>
      <c r="I18" s="15">
        <f>'[1]TCE - ANEXO III - Preencher'!J27</f>
        <v>107.53</v>
      </c>
      <c r="J18" s="15">
        <f>'[1]TCE - ANEXO III - Preencher'!K27</f>
        <v>0</v>
      </c>
      <c r="K18" s="16">
        <f>'[1]TCE - ANEXO III - Preencher'!L27</f>
        <v>177.62</v>
      </c>
      <c r="L18" s="16">
        <f>'[1]TCE - ANEXO III - Preencher'!M27</f>
        <v>5.23</v>
      </c>
      <c r="M18" s="16">
        <f t="shared" si="1"/>
        <v>172.39000000000001</v>
      </c>
      <c r="N18" s="16">
        <f>'[1]TCE - ANEXO III - Preencher'!O27</f>
        <v>3.6</v>
      </c>
      <c r="O18" s="16">
        <f>'[1]TCE - ANEXO III - Preencher'!P27</f>
        <v>0</v>
      </c>
      <c r="P18" s="17">
        <f t="shared" si="2"/>
        <v>3.6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283.52000000000004</v>
      </c>
    </row>
    <row r="19" spans="1:28" s="4" customFormat="1">
      <c r="A19" s="9">
        <f>IFERROR(VLOOKUP(B19,'[1]DADOS (OCULTAR)'!$P$3:$R$53,3,0),"")</f>
        <v>9767633000528</v>
      </c>
      <c r="B19" s="10" t="str">
        <f>'[1]TCE - ANEXO III - Preencher'!C28</f>
        <v>UPA NOVA DESCOBERTA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5211-30</v>
      </c>
      <c r="G19" s="14">
        <f>IF('[1]TCE - ANEXO III - Preencher'!H28="","",'[1]TCE - ANEXO III - Preencher'!H28)</f>
        <v>43968</v>
      </c>
      <c r="H19" s="15">
        <f>'[1]TCE - ANEXO III - Preencher'!I28</f>
        <v>0</v>
      </c>
      <c r="I19" s="15">
        <f>'[1]TCE - ANEXO III - Preencher'!J28</f>
        <v>139.16999999999999</v>
      </c>
      <c r="J19" s="15">
        <f>'[1]TCE - ANEXO III - Preencher'!K28</f>
        <v>0</v>
      </c>
      <c r="K19" s="16">
        <f>'[1]TCE - ANEXO III - Preencher'!L28</f>
        <v>177.62</v>
      </c>
      <c r="L19" s="16">
        <f>'[1]TCE - ANEXO III - Preencher'!M28</f>
        <v>5.23</v>
      </c>
      <c r="M19" s="16">
        <f t="shared" si="1"/>
        <v>172.39000000000001</v>
      </c>
      <c r="N19" s="16">
        <f>'[1]TCE - ANEXO III - Preencher'!O28</f>
        <v>3.6</v>
      </c>
      <c r="O19" s="16">
        <f>'[1]TCE - ANEXO III - Preencher'!P28</f>
        <v>0</v>
      </c>
      <c r="P19" s="17">
        <f t="shared" si="2"/>
        <v>3.6</v>
      </c>
      <c r="Q19" s="16">
        <f>'[1]TCE - ANEXO III - Preencher'!R28</f>
        <v>173.8</v>
      </c>
      <c r="R19" s="16">
        <f>'[1]TCE - ANEXO III - Preencher'!S28</f>
        <v>62.7</v>
      </c>
      <c r="S19" s="17">
        <f t="shared" si="3"/>
        <v>111.10000000000001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426.26000000000005</v>
      </c>
    </row>
    <row r="20" spans="1:28" s="4" customFormat="1">
      <c r="A20" s="9" t="str">
        <f>IFERROR(VLOOKUP(B20,'[1]DADOS (OCULTAR)'!$P$3:$R$53,3,0),"")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>
      <c r="A21" s="9">
        <f>IFERROR(VLOOKUP(B21,'[1]DADOS (OCULTAR)'!$P$3:$R$53,3,0),"")</f>
        <v>9767633000528</v>
      </c>
      <c r="B21" s="10" t="str">
        <f>'[1]TCE - ANEXO III - Preencher'!C30</f>
        <v>UPA NOVA DESCOBERTA</v>
      </c>
      <c r="C21" s="11"/>
      <c r="D21" s="12" t="str">
        <f>'[1]TCE - ANEXO III - Preencher'!E30</f>
        <v>ANDREA PAULA L.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43970</v>
      </c>
      <c r="H21" s="15">
        <f>'[1]TCE - ANEXO III - Preencher'!I30</f>
        <v>0</v>
      </c>
      <c r="I21" s="15">
        <f>'[1]TCE - ANEXO III - Preencher'!J30</f>
        <v>126.72</v>
      </c>
      <c r="J21" s="15">
        <f>'[1]TCE - ANEXO III - Preencher'!K30</f>
        <v>0</v>
      </c>
      <c r="K21" s="16">
        <f>'[1]TCE - ANEXO III - Preencher'!L30</f>
        <v>177.62</v>
      </c>
      <c r="L21" s="16">
        <f>'[1]TCE - ANEXO III - Preencher'!M30</f>
        <v>5.23</v>
      </c>
      <c r="M21" s="16">
        <f t="shared" si="1"/>
        <v>172.39000000000001</v>
      </c>
      <c r="N21" s="16">
        <f>'[1]TCE - ANEXO III - Preencher'!O30</f>
        <v>3.6</v>
      </c>
      <c r="O21" s="16">
        <f>'[1]TCE - ANEXO III - Preencher'!P30</f>
        <v>0</v>
      </c>
      <c r="P21" s="17">
        <f t="shared" si="2"/>
        <v>3.6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302.71000000000004</v>
      </c>
    </row>
    <row r="22" spans="1:28" s="4" customFormat="1">
      <c r="A22" s="9">
        <f>IFERROR(VLOOKUP(B22,'[1]DADOS (OCULTAR)'!$P$3:$R$53,3,0),"")</f>
        <v>9767633000528</v>
      </c>
      <c r="B22" s="10" t="str">
        <f>'[1]TCE - ANEXO III - Preencher'!C31</f>
        <v>UPA NOVA DESCOBERTA</v>
      </c>
      <c r="C22" s="11"/>
      <c r="D22" s="12" t="str">
        <f>'[1]TCE - ANEXO III - Preencher'!E31</f>
        <v>ANDRÉIA CÂNDIDA L.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2521-05</v>
      </c>
      <c r="G22" s="14">
        <f>IF('[1]TCE - ANEXO III - Preencher'!H31="","",'[1]TCE - ANEXO III - Preencher'!H31)</f>
        <v>43971</v>
      </c>
      <c r="H22" s="15">
        <f>'[1]TCE - ANEXO III - Preencher'!I31</f>
        <v>0</v>
      </c>
      <c r="I22" s="15">
        <f>'[1]TCE - ANEXO III - Preencher'!J31</f>
        <v>242.03</v>
      </c>
      <c r="J22" s="15">
        <f>'[1]TCE - ANEXO III - Preencher'!K31</f>
        <v>0</v>
      </c>
      <c r="K22" s="16">
        <f>'[1]TCE - ANEXO III - Preencher'!L31</f>
        <v>177.62</v>
      </c>
      <c r="L22" s="16">
        <f>'[1]TCE - ANEXO III - Preencher'!M31</f>
        <v>5.23</v>
      </c>
      <c r="M22" s="16">
        <f t="shared" si="1"/>
        <v>172.39000000000001</v>
      </c>
      <c r="N22" s="16">
        <f>'[1]TCE - ANEXO III - Preencher'!O31</f>
        <v>3.6</v>
      </c>
      <c r="O22" s="16">
        <f>'[1]TCE - ANEXO III - Preencher'!P31</f>
        <v>0</v>
      </c>
      <c r="P22" s="17">
        <f t="shared" si="2"/>
        <v>3.6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418.02000000000004</v>
      </c>
    </row>
    <row r="23" spans="1:28" s="4" customFormat="1">
      <c r="A23" s="9">
        <f>IFERROR(VLOOKUP(B23,'[1]DADOS (OCULTAR)'!$P$3:$R$53,3,0),"")</f>
        <v>9767633000528</v>
      </c>
      <c r="B23" s="10" t="str">
        <f>'[1]TCE - ANEXO III - Preencher'!C32</f>
        <v>UPA NOVA DESCOBERTA</v>
      </c>
      <c r="C23" s="11"/>
      <c r="D23" s="12" t="str">
        <f>'[1]TCE - ANEXO III - Preencher'!E32</f>
        <v>ANDRESSA ANDRADE  DO AMARAL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3222-05</v>
      </c>
      <c r="G23" s="14">
        <f>IF('[1]TCE - ANEXO III - Preencher'!H32="","",'[1]TCE - ANEXO III - Preencher'!H32)</f>
        <v>43972</v>
      </c>
      <c r="H23" s="15">
        <f>'[1]TCE - ANEXO III - Preencher'!I32</f>
        <v>0</v>
      </c>
      <c r="I23" s="15">
        <f>'[1]TCE - ANEXO III - Preencher'!J32</f>
        <v>126.72</v>
      </c>
      <c r="J23" s="15">
        <f>'[1]TCE - ANEXO III - Preencher'!K32</f>
        <v>0</v>
      </c>
      <c r="K23" s="16">
        <f>'[1]TCE - ANEXO III - Preencher'!L32</f>
        <v>177.62</v>
      </c>
      <c r="L23" s="16">
        <f>'[1]TCE - ANEXO III - Preencher'!M32</f>
        <v>5.23</v>
      </c>
      <c r="M23" s="16">
        <f t="shared" si="1"/>
        <v>172.39000000000001</v>
      </c>
      <c r="N23" s="16">
        <f>'[1]TCE - ANEXO III - Preencher'!O32</f>
        <v>3.6</v>
      </c>
      <c r="O23" s="16">
        <f>'[1]TCE - ANEXO III - Preencher'!P32</f>
        <v>0</v>
      </c>
      <c r="P23" s="17">
        <f t="shared" si="2"/>
        <v>3.6</v>
      </c>
      <c r="Q23" s="16">
        <f>'[1]TCE - ANEXO III - Preencher'!R32</f>
        <v>173.8</v>
      </c>
      <c r="R23" s="16">
        <f>'[1]TCE - ANEXO III - Preencher'!S32</f>
        <v>65.48</v>
      </c>
      <c r="S23" s="17">
        <f t="shared" si="3"/>
        <v>108.32000000000001</v>
      </c>
      <c r="T23" s="16">
        <f>'[1]TCE - ANEXO III - Preencher'!U32</f>
        <v>0</v>
      </c>
      <c r="U23" s="16">
        <f>'[1]TCE - ANEXO III - Preencher'!V32</f>
        <v>64</v>
      </c>
      <c r="V23" s="17">
        <f t="shared" si="4"/>
        <v>-64</v>
      </c>
      <c r="W23" s="18" t="str">
        <f>IF('[1]TCE - ANEXO III - Preencher'!X32="","",'[1]TCE - ANEXO III - Preencher'!X32)</f>
        <v>AUXILIO CHECHE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347.03000000000003</v>
      </c>
    </row>
    <row r="24" spans="1:28" s="4" customFormat="1">
      <c r="A24" s="9">
        <f>IFERROR(VLOOKUP(B24,'[1]DADOS (OCULTAR)'!$P$3:$R$53,3,0),"")</f>
        <v>9767633000528</v>
      </c>
      <c r="B24" s="10" t="str">
        <f>'[1]TCE - ANEXO III - Preencher'!C33</f>
        <v>UPA NOVA DESCOBERTA</v>
      </c>
      <c r="C24" s="11"/>
      <c r="D24" s="12" t="str">
        <f>'[1]TCE - ANEXO III - Preencher'!E33</f>
        <v>ANDREZZA HEVELLYN OLIVEIRA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3222-05</v>
      </c>
      <c r="G24" s="14">
        <f>IF('[1]TCE - ANEXO III - Preencher'!H33="","",'[1]TCE - ANEXO III - Preencher'!H33)</f>
        <v>43973</v>
      </c>
      <c r="H24" s="15">
        <f>'[1]TCE - ANEXO III - Preencher'!I33</f>
        <v>0</v>
      </c>
      <c r="I24" s="15">
        <f>'[1]TCE - ANEXO III - Preencher'!J33</f>
        <v>146.22999999999999</v>
      </c>
      <c r="J24" s="15">
        <f>'[1]TCE - ANEXO III - Preencher'!K33</f>
        <v>0</v>
      </c>
      <c r="K24" s="16">
        <f>'[1]TCE - ANEXO III - Preencher'!L33</f>
        <v>177.62</v>
      </c>
      <c r="L24" s="16">
        <f>'[1]TCE - ANEXO III - Preencher'!M33</f>
        <v>5.23</v>
      </c>
      <c r="M24" s="16">
        <f t="shared" si="1"/>
        <v>172.39000000000001</v>
      </c>
      <c r="N24" s="16">
        <f>'[1]TCE - ANEXO III - Preencher'!O33</f>
        <v>3.6</v>
      </c>
      <c r="O24" s="16">
        <f>'[1]TCE - ANEXO III - Preencher'!P33</f>
        <v>0</v>
      </c>
      <c r="P24" s="17">
        <f t="shared" si="2"/>
        <v>3.6</v>
      </c>
      <c r="Q24" s="16">
        <f>'[1]TCE - ANEXO III - Preencher'!R33</f>
        <v>173.8</v>
      </c>
      <c r="R24" s="16">
        <f>'[1]TCE - ANEXO III - Preencher'!S33</f>
        <v>72.75</v>
      </c>
      <c r="S24" s="17">
        <f t="shared" si="3"/>
        <v>101.05000000000001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423.27000000000004</v>
      </c>
    </row>
    <row r="25" spans="1:28" s="4" customFormat="1">
      <c r="A25" s="9">
        <f>IFERROR(VLOOKUP(B25,'[1]DADOS (OCULTAR)'!$P$3:$R$53,3,0),"")</f>
        <v>9767633000528</v>
      </c>
      <c r="B25" s="10" t="str">
        <f>'[1]TCE - ANEXO III - Preencher'!C34</f>
        <v>UPA NOVA DESCOBERTA</v>
      </c>
      <c r="C25" s="11"/>
      <c r="D25" s="12" t="str">
        <f>'[1]TCE - ANEXO III - Preencher'!E34</f>
        <v>ANGELA BELO CABRAL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43974</v>
      </c>
      <c r="H25" s="15">
        <f>'[1]TCE - ANEXO III - Preencher'!I34</f>
        <v>0</v>
      </c>
      <c r="I25" s="15">
        <f>'[1]TCE - ANEXO III - Preencher'!J34</f>
        <v>152.06</v>
      </c>
      <c r="J25" s="15">
        <f>'[1]TCE - ANEXO III - Preencher'!K34</f>
        <v>0</v>
      </c>
      <c r="K25" s="16">
        <f>'[1]TCE - ANEXO III - Preencher'!L34</f>
        <v>177.62</v>
      </c>
      <c r="L25" s="16">
        <f>'[1]TCE - ANEXO III - Preencher'!M34</f>
        <v>5.23</v>
      </c>
      <c r="M25" s="16">
        <f t="shared" si="1"/>
        <v>172.39000000000001</v>
      </c>
      <c r="N25" s="16">
        <f>'[1]TCE - ANEXO III - Preencher'!O34</f>
        <v>3.6</v>
      </c>
      <c r="O25" s="16">
        <f>'[1]TCE - ANEXO III - Preencher'!P34</f>
        <v>0</v>
      </c>
      <c r="P25" s="17">
        <f t="shared" si="2"/>
        <v>3.6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328.05000000000007</v>
      </c>
    </row>
    <row r="26" spans="1:28" s="4" customFormat="1">
      <c r="A26" s="9">
        <f>IFERROR(VLOOKUP(B26,'[1]DADOS (OCULTAR)'!$P$3:$R$53,3,0),"")</f>
        <v>9767633000528</v>
      </c>
      <c r="B26" s="10" t="str">
        <f>'[1]TCE - ANEXO III - Preencher'!C35</f>
        <v>UPA NOVA DESCOBERTA</v>
      </c>
      <c r="C26" s="11"/>
      <c r="D26" s="12" t="str">
        <f>'[1]TCE - ANEXO III - Preencher'!E35</f>
        <v>ANGELA MARIA DA SILVA BARRETO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3241-15</v>
      </c>
      <c r="G26" s="14">
        <f>IF('[1]TCE - ANEXO III - Preencher'!H35="","",'[1]TCE - ANEXO III - Preencher'!H35)</f>
        <v>43975</v>
      </c>
      <c r="H26" s="15">
        <f>'[1]TCE - ANEXO III - Preencher'!I35</f>
        <v>0</v>
      </c>
      <c r="I26" s="15">
        <f>'[1]TCE - ANEXO III - Preencher'!J35</f>
        <v>227.41</v>
      </c>
      <c r="J26" s="15">
        <f>'[1]TCE - ANEXO III - Preencher'!K35</f>
        <v>0</v>
      </c>
      <c r="K26" s="16">
        <f>'[1]TCE - ANEXO III - Preencher'!L35</f>
        <v>177.62</v>
      </c>
      <c r="L26" s="16">
        <f>'[1]TCE - ANEXO III - Preencher'!M35</f>
        <v>5.23</v>
      </c>
      <c r="M26" s="16">
        <f t="shared" si="1"/>
        <v>172.39000000000001</v>
      </c>
      <c r="N26" s="16">
        <f>'[1]TCE - ANEXO III - Preencher'!O35</f>
        <v>3.6</v>
      </c>
      <c r="O26" s="16">
        <f>'[1]TCE - ANEXO III - Preencher'!P35</f>
        <v>0</v>
      </c>
      <c r="P26" s="17">
        <f t="shared" si="2"/>
        <v>3.6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403.40000000000003</v>
      </c>
    </row>
    <row r="27" spans="1:28" s="4" customFormat="1">
      <c r="A27" s="9">
        <f>IFERROR(VLOOKUP(B27,'[1]DADOS (OCULTAR)'!$P$3:$R$53,3,0),"")</f>
        <v>9767633000528</v>
      </c>
      <c r="B27" s="10" t="str">
        <f>'[1]TCE - ANEXO III - Preencher'!C36</f>
        <v>UPA NOVA DESCOBERTA</v>
      </c>
      <c r="C27" s="11"/>
      <c r="D27" s="12" t="str">
        <f>'[1]TCE - ANEXO III - Preencher'!E36</f>
        <v>ANGELA VANESSA DO N. VERÇOSA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5143-20</v>
      </c>
      <c r="G27" s="14">
        <f>IF('[1]TCE - ANEXO III - Preencher'!H36="","",'[1]TCE - ANEXO III - Preencher'!H36)</f>
        <v>43976</v>
      </c>
      <c r="H27" s="15">
        <f>'[1]TCE - ANEXO III - Preencher'!I36</f>
        <v>0</v>
      </c>
      <c r="I27" s="15">
        <f>'[1]TCE - ANEXO III - Preencher'!J36</f>
        <v>108.32</v>
      </c>
      <c r="J27" s="15">
        <f>'[1]TCE - ANEXO III - Preencher'!K36</f>
        <v>0</v>
      </c>
      <c r="K27" s="16">
        <f>'[1]TCE - ANEXO III - Preencher'!L36</f>
        <v>177.62</v>
      </c>
      <c r="L27" s="16">
        <f>'[1]TCE - ANEXO III - Preencher'!M36</f>
        <v>5.23</v>
      </c>
      <c r="M27" s="16">
        <f t="shared" si="1"/>
        <v>172.39000000000001</v>
      </c>
      <c r="N27" s="16">
        <f>'[1]TCE - ANEXO III - Preencher'!O36</f>
        <v>3.6</v>
      </c>
      <c r="O27" s="16">
        <f>'[1]TCE - ANEXO III - Preencher'!P36</f>
        <v>0</v>
      </c>
      <c r="P27" s="17">
        <f t="shared" si="2"/>
        <v>3.6</v>
      </c>
      <c r="Q27" s="16">
        <f>'[1]TCE - ANEXO III - Preencher'!R36</f>
        <v>173.8</v>
      </c>
      <c r="R27" s="16">
        <f>'[1]TCE - ANEXO III - Preencher'!S36</f>
        <v>62.7</v>
      </c>
      <c r="S27" s="17">
        <f t="shared" si="3"/>
        <v>111.10000000000001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395.41000000000008</v>
      </c>
    </row>
    <row r="28" spans="1:28" s="4" customFormat="1">
      <c r="A28" s="9">
        <f>IFERROR(VLOOKUP(B28,'[1]DADOS (OCULTAR)'!$P$3:$R$53,3,0),"")</f>
        <v>9767633000528</v>
      </c>
      <c r="B28" s="10" t="str">
        <f>'[1]TCE - ANEXO III - Preencher'!C37</f>
        <v>UPA NOVA DESCOBERTA</v>
      </c>
      <c r="C28" s="11"/>
      <c r="D28" s="12" t="str">
        <f>'[1]TCE - ANEXO III - Preencher'!E37</f>
        <v>ANNA CLAUDIA DA S. NASCIMENTO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3222-05</v>
      </c>
      <c r="G28" s="14">
        <f>IF('[1]TCE - ANEXO III - Preencher'!H37="","",'[1]TCE - ANEXO III - Preencher'!H37)</f>
        <v>43977</v>
      </c>
      <c r="H28" s="15">
        <f>'[1]TCE - ANEXO III - Preencher'!I37</f>
        <v>0</v>
      </c>
      <c r="I28" s="15">
        <f>'[1]TCE - ANEXO III - Preencher'!J37</f>
        <v>126.71</v>
      </c>
      <c r="J28" s="15">
        <f>'[1]TCE - ANEXO III - Preencher'!K37</f>
        <v>0</v>
      </c>
      <c r="K28" s="16">
        <f>'[1]TCE - ANEXO III - Preencher'!L37</f>
        <v>177.62</v>
      </c>
      <c r="L28" s="16">
        <f>'[1]TCE - ANEXO III - Preencher'!M37</f>
        <v>5.23</v>
      </c>
      <c r="M28" s="16">
        <f t="shared" si="1"/>
        <v>172.39000000000001</v>
      </c>
      <c r="N28" s="16">
        <f>'[1]TCE - ANEXO III - Preencher'!O37</f>
        <v>3.6</v>
      </c>
      <c r="O28" s="16">
        <f>'[1]TCE - ANEXO III - Preencher'!P37</f>
        <v>0</v>
      </c>
      <c r="P28" s="17">
        <f t="shared" si="2"/>
        <v>3.6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302.70000000000005</v>
      </c>
    </row>
    <row r="29" spans="1:28" s="4" customFormat="1">
      <c r="A29" s="9">
        <f>IFERROR(VLOOKUP(B29,'[1]DADOS (OCULTAR)'!$P$3:$R$53,3,0),"")</f>
        <v>9767633000528</v>
      </c>
      <c r="B29" s="10" t="str">
        <f>'[1]TCE - ANEXO III - Preencher'!C38</f>
        <v>UPA NOVA DESCOBERTA</v>
      </c>
      <c r="C29" s="11"/>
      <c r="D29" s="12" t="str">
        <f>'[1]TCE - ANEXO III - Preencher'!E38</f>
        <v>ANNE CATARINA T. DE ARAUJO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2516-05</v>
      </c>
      <c r="G29" s="14">
        <f>IF('[1]TCE - ANEXO III - Preencher'!H38="","",'[1]TCE - ANEXO III - Preencher'!H38)</f>
        <v>43978</v>
      </c>
      <c r="H29" s="15">
        <f>'[1]TCE - ANEXO III - Preencher'!I38</f>
        <v>0</v>
      </c>
      <c r="I29" s="15">
        <f>'[1]TCE - ANEXO III - Preencher'!J38</f>
        <v>256.64999999999998</v>
      </c>
      <c r="J29" s="15">
        <f>'[1]TCE - ANEXO III - Preencher'!K38</f>
        <v>0</v>
      </c>
      <c r="K29" s="16">
        <f>'[1]TCE - ANEXO III - Preencher'!L38</f>
        <v>177.62</v>
      </c>
      <c r="L29" s="16">
        <f>'[1]TCE - ANEXO III - Preencher'!M38</f>
        <v>5.23</v>
      </c>
      <c r="M29" s="16">
        <f t="shared" si="1"/>
        <v>172.39000000000001</v>
      </c>
      <c r="N29" s="16">
        <f>'[1]TCE - ANEXO III - Preencher'!O38</f>
        <v>3.6</v>
      </c>
      <c r="O29" s="16">
        <f>'[1]TCE - ANEXO III - Preencher'!P38</f>
        <v>0</v>
      </c>
      <c r="P29" s="17">
        <f t="shared" si="2"/>
        <v>3.6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432.64</v>
      </c>
    </row>
    <row r="30" spans="1:28" s="4" customFormat="1">
      <c r="A30" s="9">
        <f>IFERROR(VLOOKUP(B30,'[1]DADOS (OCULTAR)'!$P$3:$R$53,3,0),"")</f>
        <v>9767633000528</v>
      </c>
      <c r="B30" s="10" t="str">
        <f>'[1]TCE - ANEXO III - Preencher'!C39</f>
        <v>UPA NOVA DESCOBERTA</v>
      </c>
      <c r="C30" s="11"/>
      <c r="D30" s="12" t="str">
        <f>'[1]TCE - ANEXO III - Preencher'!E39</f>
        <v>ANTONIO FERREIRA DE SOUZA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5143-10</v>
      </c>
      <c r="G30" s="14">
        <f>IF('[1]TCE - ANEXO III - Preencher'!H39="","",'[1]TCE - ANEXO III - Preencher'!H39)</f>
        <v>43979</v>
      </c>
      <c r="H30" s="15">
        <f>'[1]TCE - ANEXO III - Preencher'!I39</f>
        <v>0</v>
      </c>
      <c r="I30" s="15">
        <f>'[1]TCE - ANEXO III - Preencher'!J39</f>
        <v>128.25</v>
      </c>
      <c r="J30" s="15">
        <f>'[1]TCE - ANEXO III - Preencher'!K39</f>
        <v>0</v>
      </c>
      <c r="K30" s="16">
        <f>'[1]TCE - ANEXO III - Preencher'!L39</f>
        <v>177.62</v>
      </c>
      <c r="L30" s="16">
        <f>'[1]TCE - ANEXO III - Preencher'!M39</f>
        <v>5.23</v>
      </c>
      <c r="M30" s="16">
        <f t="shared" si="1"/>
        <v>172.39000000000001</v>
      </c>
      <c r="N30" s="16">
        <f>'[1]TCE - ANEXO III - Preencher'!O39</f>
        <v>3.6</v>
      </c>
      <c r="O30" s="16">
        <f>'[1]TCE - ANEXO III - Preencher'!P39</f>
        <v>0</v>
      </c>
      <c r="P30" s="17">
        <f t="shared" si="2"/>
        <v>3.6</v>
      </c>
      <c r="Q30" s="16">
        <f>'[1]TCE - ANEXO III - Preencher'!R39</f>
        <v>173.8</v>
      </c>
      <c r="R30" s="16">
        <f>'[1]TCE - ANEXO III - Preencher'!S39</f>
        <v>62.7</v>
      </c>
      <c r="S30" s="17">
        <f t="shared" si="3"/>
        <v>111.10000000000001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415.34000000000003</v>
      </c>
    </row>
    <row r="31" spans="1:28" s="4" customFormat="1">
      <c r="A31" s="9">
        <f>IFERROR(VLOOKUP(B31,'[1]DADOS (OCULTAR)'!$P$3:$R$53,3,0),"")</f>
        <v>9767633000528</v>
      </c>
      <c r="B31" s="10" t="str">
        <f>'[1]TCE - ANEXO III - Preencher'!C40</f>
        <v>UPA NOVA DESCOBERTA</v>
      </c>
      <c r="C31" s="11"/>
      <c r="D31" s="12" t="str">
        <f>'[1]TCE - ANEXO III - Preencher'!E40</f>
        <v>AUDREY VIOLETA M. DE VASCONCELOS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2251-24</v>
      </c>
      <c r="G31" s="14">
        <f>IF('[1]TCE - ANEXO III - Preencher'!H40="","",'[1]TCE - ANEXO III - Preencher'!H40)</f>
        <v>43980</v>
      </c>
      <c r="H31" s="15">
        <f>'[1]TCE - ANEXO III - Preencher'!I40</f>
        <v>0</v>
      </c>
      <c r="I31" s="15">
        <f>'[1]TCE - ANEXO III - Preencher'!J40</f>
        <v>833.22</v>
      </c>
      <c r="J31" s="15">
        <f>'[1]TCE - ANEXO III - Preencher'!K40</f>
        <v>0</v>
      </c>
      <c r="K31" s="16">
        <f>'[1]TCE - ANEXO III - Preencher'!L40</f>
        <v>177.62</v>
      </c>
      <c r="L31" s="16">
        <f>'[1]TCE - ANEXO III - Preencher'!M40</f>
        <v>5.23</v>
      </c>
      <c r="M31" s="16">
        <f t="shared" si="1"/>
        <v>172.39000000000001</v>
      </c>
      <c r="N31" s="16">
        <f>'[1]TCE - ANEXO III - Preencher'!O40</f>
        <v>3.6</v>
      </c>
      <c r="O31" s="16">
        <f>'[1]TCE - ANEXO III - Preencher'!P40</f>
        <v>0</v>
      </c>
      <c r="P31" s="17">
        <f t="shared" si="2"/>
        <v>3.6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1009.21</v>
      </c>
    </row>
    <row r="32" spans="1:28" s="4" customFormat="1">
      <c r="A32" s="9">
        <f>IFERROR(VLOOKUP(B32,'[1]DADOS (OCULTAR)'!$P$3:$R$53,3,0),"")</f>
        <v>9767633000528</v>
      </c>
      <c r="B32" s="10" t="str">
        <f>'[1]TCE - ANEXO III - Preencher'!C41</f>
        <v>UPA NOVA DESCOBERTA</v>
      </c>
      <c r="C32" s="11"/>
      <c r="D32" s="12" t="str">
        <f>'[1]TCE - ANEXO III - Preencher'!E41</f>
        <v>AURELANE CRISTINA L. DA SILVA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4221-10</v>
      </c>
      <c r="G32" s="14">
        <f>IF('[1]TCE - ANEXO III - Preencher'!H41="","",'[1]TCE - ANEXO III - Preencher'!H41)</f>
        <v>43981</v>
      </c>
      <c r="H32" s="15">
        <f>'[1]TCE - ANEXO III - Preencher'!I41</f>
        <v>0</v>
      </c>
      <c r="I32" s="15">
        <f>'[1]TCE - ANEXO III - Preencher'!J41</f>
        <v>161.61000000000001</v>
      </c>
      <c r="J32" s="15">
        <f>'[1]TCE - ANEXO III - Preencher'!K41</f>
        <v>0</v>
      </c>
      <c r="K32" s="16">
        <f>'[1]TCE - ANEXO III - Preencher'!L41</f>
        <v>177.62</v>
      </c>
      <c r="L32" s="16">
        <f>'[1]TCE - ANEXO III - Preencher'!M41</f>
        <v>5.23</v>
      </c>
      <c r="M32" s="16">
        <f t="shared" si="1"/>
        <v>172.39000000000001</v>
      </c>
      <c r="N32" s="16">
        <f>'[1]TCE - ANEXO III - Preencher'!O41</f>
        <v>3.6</v>
      </c>
      <c r="O32" s="16">
        <f>'[1]TCE - ANEXO III - Preencher'!P41</f>
        <v>0</v>
      </c>
      <c r="P32" s="17">
        <f t="shared" si="2"/>
        <v>3.6</v>
      </c>
      <c r="Q32" s="16">
        <f>'[1]TCE - ANEXO III - Preencher'!R41</f>
        <v>173.8</v>
      </c>
      <c r="R32" s="16">
        <f>'[1]TCE - ANEXO III - Preencher'!S41</f>
        <v>62.7</v>
      </c>
      <c r="S32" s="17">
        <f t="shared" si="3"/>
        <v>111.10000000000001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448.70000000000005</v>
      </c>
    </row>
    <row r="33" spans="1:28" s="4" customFormat="1">
      <c r="A33" s="9">
        <f>IFERROR(VLOOKUP(B33,'[1]DADOS (OCULTAR)'!$P$3:$R$53,3,0),"")</f>
        <v>9767633000528</v>
      </c>
      <c r="B33" s="10" t="str">
        <f>'[1]TCE - ANEXO III - Preencher'!C42</f>
        <v>UPA NOVA DESCOBERTA</v>
      </c>
      <c r="C33" s="11"/>
      <c r="D33" s="12" t="str">
        <f>'[1]TCE - ANEXO III - Preencher'!E42</f>
        <v>AURINEIDE FRANCISCA E. DA SILVA</v>
      </c>
      <c r="E33" s="10" t="str">
        <f>IF('[1]TCE - ANEXO III - Preencher'!F42="4 - Assistência Odontológica","2 - Outros Profissionais da Saúde",'[1]TCE - ANEXO II - Enviar TCE'!E32)</f>
        <v>1 - Médico</v>
      </c>
      <c r="F33" s="13" t="str">
        <f>'[1]TCE - ANEXO III - Preencher'!G42</f>
        <v>2235-05</v>
      </c>
      <c r="G33" s="14">
        <f>IF('[1]TCE - ANEXO III - Preencher'!H42="","",'[1]TCE - ANEXO III - Preencher'!H42)</f>
        <v>43982</v>
      </c>
      <c r="H33" s="15">
        <f>'[1]TCE - ANEXO III - Preencher'!I42</f>
        <v>0</v>
      </c>
      <c r="I33" s="15">
        <f>'[1]TCE - ANEXO III - Preencher'!J42</f>
        <v>47.36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3.6</v>
      </c>
      <c r="O33" s="16">
        <f>'[1]TCE - ANEXO III - Preencher'!P42</f>
        <v>0</v>
      </c>
      <c r="P33" s="17">
        <f t="shared" si="2"/>
        <v>3.6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100</v>
      </c>
      <c r="V33" s="17">
        <f t="shared" si="4"/>
        <v>-100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-49.04</v>
      </c>
    </row>
    <row r="34" spans="1:28" s="4" customFormat="1">
      <c r="A34" s="9">
        <f>IFERROR(VLOOKUP(B34,'[1]DADOS (OCULTAR)'!$P$3:$R$53,3,0),"")</f>
        <v>9767633000528</v>
      </c>
      <c r="B34" s="10" t="str">
        <f>'[1]TCE - ANEXO III - Preencher'!C43</f>
        <v>UPA NOVA DESCOBERTA</v>
      </c>
      <c r="C34" s="11"/>
      <c r="D34" s="12" t="str">
        <f>'[1]TCE - ANEXO III - Preencher'!E43</f>
        <v>BRUNA FERNANDA P. DA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2251-24</v>
      </c>
      <c r="G34" s="14">
        <f>IF('[1]TCE - ANEXO III - Preencher'!H43="","",'[1]TCE - ANEXO III - Preencher'!H43)</f>
        <v>43952</v>
      </c>
      <c r="H34" s="15">
        <f>'[1]TCE - ANEXO III - Preencher'!I43</f>
        <v>0</v>
      </c>
      <c r="I34" s="15">
        <f>'[1]TCE - ANEXO III - Preencher'!J43</f>
        <v>968.41</v>
      </c>
      <c r="J34" s="15">
        <f>'[1]TCE - ANEXO III - Preencher'!K43</f>
        <v>0</v>
      </c>
      <c r="K34" s="16">
        <f>'[1]TCE - ANEXO III - Preencher'!L43</f>
        <v>177.62</v>
      </c>
      <c r="L34" s="16">
        <f>'[1]TCE - ANEXO III - Preencher'!M43</f>
        <v>5.23</v>
      </c>
      <c r="M34" s="16">
        <f t="shared" si="1"/>
        <v>172.39000000000001</v>
      </c>
      <c r="N34" s="16">
        <f>'[1]TCE - ANEXO III - Preencher'!O43</f>
        <v>3.6</v>
      </c>
      <c r="O34" s="16">
        <f>'[1]TCE - ANEXO III - Preencher'!P43</f>
        <v>0</v>
      </c>
      <c r="P34" s="17">
        <f t="shared" si="2"/>
        <v>3.6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1144.3999999999999</v>
      </c>
    </row>
    <row r="35" spans="1:28" s="4" customFormat="1">
      <c r="A35" s="9">
        <f>IFERROR(VLOOKUP(B35,'[1]DADOS (OCULTAR)'!$P$3:$R$53,3,0),"")</f>
        <v>9767633000528</v>
      </c>
      <c r="B35" s="10" t="str">
        <f>'[1]TCE - ANEXO III - Preencher'!C44</f>
        <v>UPA NOVA DESCOBERTA</v>
      </c>
      <c r="C35" s="11"/>
      <c r="D35" s="12" t="str">
        <f>'[1]TCE - ANEXO III - Preencher'!E44</f>
        <v>BRUNA RAFAELLA  S DE ALCANTARA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2251-24</v>
      </c>
      <c r="G35" s="14">
        <f>IF('[1]TCE - ANEXO III - Preencher'!H44="","",'[1]TCE - ANEXO III - Preencher'!H44)</f>
        <v>43953</v>
      </c>
      <c r="H35" s="15">
        <f>'[1]TCE - ANEXO III - Preencher'!I44</f>
        <v>0</v>
      </c>
      <c r="I35" s="15">
        <f>'[1]TCE - ANEXO III - Preencher'!J44</f>
        <v>616.38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3.6</v>
      </c>
      <c r="O35" s="16">
        <f>'[1]TCE - ANEXO III - Preencher'!P44</f>
        <v>0</v>
      </c>
      <c r="P35" s="17">
        <f t="shared" si="2"/>
        <v>3.6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619.98</v>
      </c>
    </row>
    <row r="36" spans="1:28" s="4" customFormat="1">
      <c r="A36" s="9">
        <f>IFERROR(VLOOKUP(B36,'[1]DADOS (OCULTAR)'!$P$3:$R$53,3,0),"")</f>
        <v>9767633000528</v>
      </c>
      <c r="B36" s="10" t="str">
        <f>'[1]TCE - ANEXO III - Preencher'!C45</f>
        <v>UPA NOVA DESCOBERTA</v>
      </c>
      <c r="C36" s="11"/>
      <c r="D36" s="12" t="str">
        <f>'[1]TCE - ANEXO III - Preencher'!E45</f>
        <v>CACIA CAROLINA DE CARVALHO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2251-25</v>
      </c>
      <c r="G36" s="14">
        <f>IF('[1]TCE - ANEXO III - Preencher'!H45="","",'[1]TCE - ANEXO III - Preencher'!H45)</f>
        <v>43954</v>
      </c>
      <c r="H36" s="15">
        <f>'[1]TCE - ANEXO III - Preencher'!I45</f>
        <v>0</v>
      </c>
      <c r="I36" s="15">
        <f>'[1]TCE - ANEXO III - Preencher'!J45</f>
        <v>768.39</v>
      </c>
      <c r="J36" s="15">
        <f>'[1]TCE - ANEXO III - Preencher'!K45</f>
        <v>0</v>
      </c>
      <c r="K36" s="16">
        <f>'[1]TCE - ANEXO III - Preencher'!L45</f>
        <v>177.62</v>
      </c>
      <c r="L36" s="16">
        <f>'[1]TCE - ANEXO III - Preencher'!M45</f>
        <v>5.23</v>
      </c>
      <c r="M36" s="16">
        <f t="shared" si="1"/>
        <v>172.39000000000001</v>
      </c>
      <c r="N36" s="16">
        <f>'[1]TCE - ANEXO III - Preencher'!O45</f>
        <v>3.6</v>
      </c>
      <c r="O36" s="16">
        <f>'[1]TCE - ANEXO III - Preencher'!P45</f>
        <v>0</v>
      </c>
      <c r="P36" s="17">
        <f t="shared" si="2"/>
        <v>3.6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944.38</v>
      </c>
    </row>
    <row r="37" spans="1:28" s="4" customFormat="1">
      <c r="A37" s="9">
        <f>IFERROR(VLOOKUP(B37,'[1]DADOS (OCULTAR)'!$P$3:$R$53,3,0),"")</f>
        <v>9767633000528</v>
      </c>
      <c r="B37" s="10" t="str">
        <f>'[1]TCE - ANEXO III - Preencher'!C46</f>
        <v>UPA NOVA DESCOBERTA</v>
      </c>
      <c r="C37" s="11"/>
      <c r="D37" s="12" t="str">
        <f>'[1]TCE - ANEXO III - Preencher'!E46</f>
        <v>CARMEM REGINA ALVES SENA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43955</v>
      </c>
      <c r="H37" s="15">
        <f>'[1]TCE - ANEXO III - Preencher'!I46</f>
        <v>0</v>
      </c>
      <c r="I37" s="15">
        <f>'[1]TCE - ANEXO III - Preencher'!J46</f>
        <v>261.63</v>
      </c>
      <c r="J37" s="15">
        <f>'[1]TCE - ANEXO III - Preencher'!K46</f>
        <v>0</v>
      </c>
      <c r="K37" s="16">
        <f>'[1]TCE - ANEXO III - Preencher'!L46</f>
        <v>177.62</v>
      </c>
      <c r="L37" s="16">
        <f>'[1]TCE - ANEXO III - Preencher'!M46</f>
        <v>5.23</v>
      </c>
      <c r="M37" s="16">
        <f t="shared" si="1"/>
        <v>172.39000000000001</v>
      </c>
      <c r="N37" s="16">
        <f>'[1]TCE - ANEXO III - Preencher'!O46</f>
        <v>3.6</v>
      </c>
      <c r="O37" s="16">
        <f>'[1]TCE - ANEXO III - Preencher'!P46</f>
        <v>0</v>
      </c>
      <c r="P37" s="17">
        <f t="shared" si="2"/>
        <v>3.6</v>
      </c>
      <c r="Q37" s="16">
        <f>'[1]TCE - ANEXO III - Preencher'!R46</f>
        <v>173.8</v>
      </c>
      <c r="R37" s="16">
        <f>'[1]TCE - ANEXO III - Preencher'!S46</f>
        <v>82.8</v>
      </c>
      <c r="S37" s="17">
        <f t="shared" si="3"/>
        <v>91.000000000000014</v>
      </c>
      <c r="T37" s="16">
        <f>'[1]TCE - ANEXO III - Preencher'!U46</f>
        <v>0</v>
      </c>
      <c r="U37" s="16">
        <f>'[1]TCE - ANEXO III - Preencher'!V46</f>
        <v>100</v>
      </c>
      <c r="V37" s="17">
        <f t="shared" si="4"/>
        <v>-100</v>
      </c>
      <c r="W37" s="18" t="str">
        <f>IF('[1]TCE - ANEXO III - Preencher'!X46="","",'[1]TCE - ANEXO III - Preencher'!X46)</f>
        <v>AUXILIO CHECHE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428.62</v>
      </c>
    </row>
    <row r="38" spans="1:28" s="4" customFormat="1">
      <c r="A38" s="9">
        <f>IFERROR(VLOOKUP(B38,'[1]DADOS (OCULTAR)'!$P$3:$R$53,3,0),"")</f>
        <v>9767633000528</v>
      </c>
      <c r="B38" s="10" t="str">
        <f>'[1]TCE - ANEXO III - Preencher'!C47</f>
        <v>UPA NOVA DESCOBERTA</v>
      </c>
      <c r="C38" s="11"/>
      <c r="D38" s="12" t="str">
        <f>'[1]TCE - ANEXO III - Preencher'!E47</f>
        <v>CATARINA DE O. CAMPOS ABELENGA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2235-05</v>
      </c>
      <c r="G38" s="14">
        <f>IF('[1]TCE - ANEXO III - Preencher'!H47="","",'[1]TCE - ANEXO III - Preencher'!H47)</f>
        <v>43956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177.62</v>
      </c>
      <c r="L38" s="16">
        <f>'[1]TCE - ANEXO III - Preencher'!M47</f>
        <v>5.23</v>
      </c>
      <c r="M38" s="16">
        <f t="shared" si="1"/>
        <v>172.39000000000001</v>
      </c>
      <c r="N38" s="16">
        <f>'[1]TCE - ANEXO III - Preencher'!O47</f>
        <v>3.6</v>
      </c>
      <c r="O38" s="16">
        <f>'[1]TCE - ANEXO III - Preencher'!P47</f>
        <v>0</v>
      </c>
      <c r="P38" s="17">
        <f t="shared" si="2"/>
        <v>3.6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175.99</v>
      </c>
    </row>
    <row r="39" spans="1:28" s="4" customFormat="1">
      <c r="A39" s="9">
        <f>IFERROR(VLOOKUP(B39,'[1]DADOS (OCULTAR)'!$P$3:$R$53,3,0),"")</f>
        <v>9767633000528</v>
      </c>
      <c r="B39" s="10" t="str">
        <f>'[1]TCE - ANEXO III - Preencher'!C48</f>
        <v>UPA NOVA DESCOBERTA</v>
      </c>
      <c r="C39" s="11"/>
      <c r="D39" s="12" t="str">
        <f>'[1]TCE - ANEXO III - Preencher'!E48</f>
        <v>CHARLES FREDSON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5151-10</v>
      </c>
      <c r="G39" s="14">
        <f>IF('[1]TCE - ANEXO III - Preencher'!H48="","",'[1]TCE - ANEXO III - Preencher'!H48)</f>
        <v>43957</v>
      </c>
      <c r="H39" s="15">
        <f>'[1]TCE - ANEXO III - Preencher'!I48</f>
        <v>0</v>
      </c>
      <c r="I39" s="15">
        <f>'[1]TCE - ANEXO III - Preencher'!J48</f>
        <v>135.84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3.6</v>
      </c>
      <c r="O39" s="16">
        <f>'[1]TCE - ANEXO III - Preencher'!P48</f>
        <v>0</v>
      </c>
      <c r="P39" s="17">
        <f t="shared" si="2"/>
        <v>3.6</v>
      </c>
      <c r="Q39" s="16">
        <f>'[1]TCE - ANEXO III - Preencher'!R48</f>
        <v>173.8</v>
      </c>
      <c r="R39" s="16">
        <f>'[1]TCE - ANEXO III - Preencher'!S48</f>
        <v>62.7</v>
      </c>
      <c r="S39" s="17">
        <f t="shared" si="3"/>
        <v>111.10000000000001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250.54000000000002</v>
      </c>
    </row>
    <row r="40" spans="1:28" s="4" customFormat="1">
      <c r="A40" s="9">
        <f>IFERROR(VLOOKUP(B40,'[1]DADOS (OCULTAR)'!$P$3:$R$53,3,0),"")</f>
        <v>9767633000528</v>
      </c>
      <c r="B40" s="10" t="str">
        <f>'[1]TCE - ANEXO III - Preencher'!C49</f>
        <v>UPA NOVA DESCOBERTA</v>
      </c>
      <c r="C40" s="11"/>
      <c r="D40" s="12" t="str">
        <f>'[1]TCE - ANEXO III - Preencher'!E49</f>
        <v>CLARISSA CAROLINE LINS SILVA DE ARAUJO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43958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3.6</v>
      </c>
      <c r="O40" s="16">
        <f>'[1]TCE - ANEXO III - Preencher'!P49</f>
        <v>0</v>
      </c>
      <c r="P40" s="17">
        <f t="shared" si="2"/>
        <v>3.6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3.6</v>
      </c>
    </row>
    <row r="41" spans="1:28" s="4" customFormat="1">
      <c r="A41" s="9">
        <f>IFERROR(VLOOKUP(B41,'[1]DADOS (OCULTAR)'!$P$3:$R$53,3,0),"")</f>
        <v>9767633000528</v>
      </c>
      <c r="B41" s="10" t="str">
        <f>'[1]TCE - ANEXO III - Preencher'!C50</f>
        <v>UPA NOVA DESCOBERTA</v>
      </c>
      <c r="C41" s="11"/>
      <c r="D41" s="12" t="str">
        <f>'[1]TCE - ANEXO III - Preencher'!E50</f>
        <v>CLEIDE MARIA DA SILVA BEZERRA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4221-10</v>
      </c>
      <c r="G41" s="14">
        <f>IF('[1]TCE - ANEXO III - Preencher'!H50="","",'[1]TCE - ANEXO III - Preencher'!H50)</f>
        <v>43959</v>
      </c>
      <c r="H41" s="15">
        <f>'[1]TCE - ANEXO III - Preencher'!I50</f>
        <v>0</v>
      </c>
      <c r="I41" s="15">
        <f>'[1]TCE - ANEXO III - Preencher'!J50</f>
        <v>138.52000000000001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3.6</v>
      </c>
      <c r="O41" s="16">
        <f>'[1]TCE - ANEXO III - Preencher'!P50</f>
        <v>0</v>
      </c>
      <c r="P41" s="17">
        <f t="shared" si="2"/>
        <v>3.6</v>
      </c>
      <c r="Q41" s="16">
        <f>'[1]TCE - ANEXO III - Preencher'!R50</f>
        <v>173.8</v>
      </c>
      <c r="R41" s="16">
        <f>'[1]TCE - ANEXO III - Preencher'!S50</f>
        <v>62.7</v>
      </c>
      <c r="S41" s="17">
        <f t="shared" si="3"/>
        <v>111.10000000000001</v>
      </c>
      <c r="T41" s="16">
        <f>'[1]TCE - ANEXO III - Preencher'!U50</f>
        <v>0</v>
      </c>
      <c r="U41" s="16">
        <f>'[1]TCE - ANEXO III - Preencher'!V50</f>
        <v>64</v>
      </c>
      <c r="V41" s="17">
        <f t="shared" si="4"/>
        <v>-64</v>
      </c>
      <c r="W41" s="18" t="str">
        <f>IF('[1]TCE - ANEXO III - Preencher'!X50="","",'[1]TCE - ANEXO III - Preencher'!X50)</f>
        <v>AUXILIO CHECHE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189.22000000000003</v>
      </c>
    </row>
    <row r="42" spans="1:28" s="4" customFormat="1">
      <c r="A42" s="9">
        <f>IFERROR(VLOOKUP(B42,'[1]DADOS (OCULTAR)'!$P$3:$R$53,3,0),"")</f>
        <v>9767633000528</v>
      </c>
      <c r="B42" s="10" t="str">
        <f>'[1]TCE - ANEXO III - Preencher'!C51</f>
        <v>UPA NOVA DESCOBERTA</v>
      </c>
      <c r="C42" s="11"/>
      <c r="D42" s="12" t="str">
        <f>'[1]TCE - ANEXO III - Preencher'!E51</f>
        <v>CRISTIANE CORREIA LIMA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5174-10</v>
      </c>
      <c r="G42" s="14">
        <f>IF('[1]TCE - ANEXO III - Preencher'!H51="","",'[1]TCE - ANEXO III - Preencher'!H51)</f>
        <v>43960</v>
      </c>
      <c r="H42" s="15">
        <f>'[1]TCE - ANEXO III - Preencher'!I51</f>
        <v>0</v>
      </c>
      <c r="I42" s="15">
        <f>'[1]TCE - ANEXO III - Preencher'!J51</f>
        <v>143.88999999999999</v>
      </c>
      <c r="J42" s="15">
        <f>'[1]TCE - ANEXO III - Preencher'!K51</f>
        <v>0</v>
      </c>
      <c r="K42" s="16">
        <f>'[1]TCE - ANEXO III - Preencher'!L51</f>
        <v>177.62</v>
      </c>
      <c r="L42" s="16">
        <f>'[1]TCE - ANEXO III - Preencher'!M51</f>
        <v>5.23</v>
      </c>
      <c r="M42" s="16">
        <f t="shared" si="1"/>
        <v>172.39000000000001</v>
      </c>
      <c r="N42" s="16">
        <f>'[1]TCE - ANEXO III - Preencher'!O51</f>
        <v>3.6</v>
      </c>
      <c r="O42" s="16">
        <f>'[1]TCE - ANEXO III - Preencher'!P51</f>
        <v>0</v>
      </c>
      <c r="P42" s="17">
        <f t="shared" si="2"/>
        <v>3.6</v>
      </c>
      <c r="Q42" s="16">
        <f>'[1]TCE - ANEXO III - Preencher'!R51</f>
        <v>173.8</v>
      </c>
      <c r="R42" s="16">
        <f>'[1]TCE - ANEXO III - Preencher'!S51</f>
        <v>65.13</v>
      </c>
      <c r="S42" s="17">
        <f t="shared" si="3"/>
        <v>108.67000000000002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428.55</v>
      </c>
    </row>
    <row r="43" spans="1:28" s="4" customFormat="1">
      <c r="A43" s="9">
        <f>IFERROR(VLOOKUP(B43,'[1]DADOS (OCULTAR)'!$P$3:$R$53,3,0),"")</f>
        <v>9767633000528</v>
      </c>
      <c r="B43" s="10" t="str">
        <f>'[1]TCE - ANEXO III - Preencher'!C52</f>
        <v>UPA NOVA DESCOBERTA</v>
      </c>
      <c r="C43" s="11"/>
      <c r="D43" s="12" t="str">
        <f>'[1]TCE - ANEXO III - Preencher'!E52</f>
        <v>CRISTIANE MARIA DA S. OLIVEIRA</v>
      </c>
      <c r="E43" s="10" t="str">
        <f>IF('[1]TCE - ANEXO III - Preencher'!F52="4 - Assistência Odontológica","2 - Outros Profissionais da Saúde",'[1]TCE - ANEXO II - Enviar TCE'!E42)</f>
        <v>1 - Médico</v>
      </c>
      <c r="F43" s="13" t="str">
        <f>'[1]TCE - ANEXO III - Preencher'!G52</f>
        <v>3222-05</v>
      </c>
      <c r="G43" s="14">
        <f>IF('[1]TCE - ANEXO III - Preencher'!H52="","",'[1]TCE - ANEXO III - Preencher'!H52)</f>
        <v>43961</v>
      </c>
      <c r="H43" s="15">
        <f>'[1]TCE - ANEXO III - Preencher'!I52</f>
        <v>0</v>
      </c>
      <c r="I43" s="15">
        <f>'[1]TCE - ANEXO III - Preencher'!J52</f>
        <v>146.22999999999999</v>
      </c>
      <c r="J43" s="15">
        <f>'[1]TCE - ANEXO III - Preencher'!K52</f>
        <v>0</v>
      </c>
      <c r="K43" s="16">
        <f>'[1]TCE - ANEXO III - Preencher'!L52</f>
        <v>177.62</v>
      </c>
      <c r="L43" s="16">
        <f>'[1]TCE - ANEXO III - Preencher'!M52</f>
        <v>5.23</v>
      </c>
      <c r="M43" s="16">
        <f t="shared" si="1"/>
        <v>172.39000000000001</v>
      </c>
      <c r="N43" s="16">
        <f>'[1]TCE - ANEXO III - Preencher'!O52</f>
        <v>3.6</v>
      </c>
      <c r="O43" s="16">
        <f>'[1]TCE - ANEXO III - Preencher'!P52</f>
        <v>0</v>
      </c>
      <c r="P43" s="17">
        <f t="shared" si="2"/>
        <v>3.6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322.22000000000003</v>
      </c>
    </row>
    <row r="44" spans="1:28" s="4" customFormat="1">
      <c r="A44" s="9">
        <f>IFERROR(VLOOKUP(B44,'[1]DADOS (OCULTAR)'!$P$3:$R$53,3,0),"")</f>
        <v>9767633000528</v>
      </c>
      <c r="B44" s="10" t="str">
        <f>'[1]TCE - ANEXO III - Preencher'!C53</f>
        <v>UPA NOVA DESCOBERTA</v>
      </c>
      <c r="C44" s="11"/>
      <c r="D44" s="12" t="str">
        <f>'[1]TCE - ANEXO III - Preencher'!E53</f>
        <v>CYBELLE SUZELY F. A. DIAS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2235-05</v>
      </c>
      <c r="G44" s="14">
        <f>IF('[1]TCE - ANEXO III - Preencher'!H53="","",'[1]TCE - ANEXO III - Preencher'!H53)</f>
        <v>43962</v>
      </c>
      <c r="H44" s="15">
        <f>'[1]TCE - ANEXO III - Preencher'!I53</f>
        <v>0</v>
      </c>
      <c r="I44" s="15">
        <f>'[1]TCE - ANEXO III - Preencher'!J53</f>
        <v>260.58999999999997</v>
      </c>
      <c r="J44" s="15">
        <f>'[1]TCE - ANEXO III - Preencher'!K53</f>
        <v>0</v>
      </c>
      <c r="K44" s="16">
        <f>'[1]TCE - ANEXO III - Preencher'!L53</f>
        <v>177.62</v>
      </c>
      <c r="L44" s="16">
        <f>'[1]TCE - ANEXO III - Preencher'!M53</f>
        <v>5.23</v>
      </c>
      <c r="M44" s="16">
        <f t="shared" si="1"/>
        <v>172.39000000000001</v>
      </c>
      <c r="N44" s="16">
        <f>'[1]TCE - ANEXO III - Preencher'!O53</f>
        <v>3.6</v>
      </c>
      <c r="O44" s="16">
        <f>'[1]TCE - ANEXO III - Preencher'!P53</f>
        <v>0</v>
      </c>
      <c r="P44" s="17">
        <f t="shared" si="2"/>
        <v>3.6</v>
      </c>
      <c r="Q44" s="16">
        <f>'[1]TCE - ANEXO III - Preencher'!R53</f>
        <v>173.8</v>
      </c>
      <c r="R44" s="16">
        <f>'[1]TCE - ANEXO III - Preencher'!S53</f>
        <v>113.83</v>
      </c>
      <c r="S44" s="17">
        <f t="shared" si="3"/>
        <v>59.970000000000013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496.55000000000007</v>
      </c>
    </row>
    <row r="45" spans="1:28" s="4" customFormat="1">
      <c r="A45" s="9">
        <f>IFERROR(VLOOKUP(B45,'[1]DADOS (OCULTAR)'!$P$3:$R$53,3,0),"")</f>
        <v>9767633000528</v>
      </c>
      <c r="B45" s="10" t="str">
        <f>'[1]TCE - ANEXO III - Preencher'!C54</f>
        <v>UPA NOVA DESCOBERTA</v>
      </c>
      <c r="C45" s="11"/>
      <c r="D45" s="12" t="str">
        <f>'[1]TCE - ANEXO III - Preencher'!E54</f>
        <v>DANIEL AKEL PEREIRA DE ARAUJO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4101-05</v>
      </c>
      <c r="G45" s="14">
        <f>IF('[1]TCE - ANEXO III - Preencher'!H54="","",'[1]TCE - ANEXO III - Preencher'!H54)</f>
        <v>43963</v>
      </c>
      <c r="H45" s="15">
        <f>'[1]TCE - ANEXO III - Preencher'!I54</f>
        <v>0</v>
      </c>
      <c r="I45" s="15">
        <f>'[1]TCE - ANEXO III - Preencher'!J54</f>
        <v>1308.3900000000001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3.6</v>
      </c>
      <c r="O45" s="16">
        <f>'[1]TCE - ANEXO III - Preencher'!P54</f>
        <v>0</v>
      </c>
      <c r="P45" s="17">
        <f t="shared" si="2"/>
        <v>3.6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1311.99</v>
      </c>
    </row>
    <row r="46" spans="1:28" s="4" customFormat="1">
      <c r="A46" s="9">
        <f>IFERROR(VLOOKUP(B46,'[1]DADOS (OCULTAR)'!$P$3:$R$53,3,0),"")</f>
        <v>9767633000528</v>
      </c>
      <c r="B46" s="10" t="str">
        <f>'[1]TCE - ANEXO III - Preencher'!C55</f>
        <v>UPA NOVA DESCOBERTA</v>
      </c>
      <c r="C46" s="11"/>
      <c r="D46" s="12" t="str">
        <f>'[1]TCE - ANEXO III - Preencher'!E55</f>
        <v xml:space="preserve">DANIELA JACOB M. G. DA FONSECA 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2251-25</v>
      </c>
      <c r="G46" s="14">
        <f>IF('[1]TCE - ANEXO III - Preencher'!H55="","",'[1]TCE - ANEXO III - Preencher'!H55)</f>
        <v>43964</v>
      </c>
      <c r="H46" s="15">
        <f>'[1]TCE - ANEXO III - Preencher'!I55</f>
        <v>0</v>
      </c>
      <c r="I46" s="15">
        <f>'[1]TCE - ANEXO III - Preencher'!J55</f>
        <v>1494.18</v>
      </c>
      <c r="J46" s="15">
        <f>'[1]TCE - ANEXO III - Preencher'!K55</f>
        <v>0</v>
      </c>
      <c r="K46" s="16">
        <f>'[1]TCE - ANEXO III - Preencher'!L55</f>
        <v>177.62</v>
      </c>
      <c r="L46" s="16">
        <f>'[1]TCE - ANEXO III - Preencher'!M55</f>
        <v>5.23</v>
      </c>
      <c r="M46" s="16">
        <f t="shared" si="1"/>
        <v>172.39000000000001</v>
      </c>
      <c r="N46" s="16">
        <f>'[1]TCE - ANEXO III - Preencher'!O55</f>
        <v>3.6</v>
      </c>
      <c r="O46" s="16">
        <f>'[1]TCE - ANEXO III - Preencher'!P55</f>
        <v>0</v>
      </c>
      <c r="P46" s="17">
        <f t="shared" si="2"/>
        <v>3.6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1670.17</v>
      </c>
    </row>
    <row r="47" spans="1:28" s="4" customFormat="1">
      <c r="A47" s="9">
        <f>IFERROR(VLOOKUP(B47,'[1]DADOS (OCULTAR)'!$P$3:$R$53,3,0),"")</f>
        <v>9767633000528</v>
      </c>
      <c r="B47" s="10" t="str">
        <f>'[1]TCE - ANEXO III - Preencher'!C56</f>
        <v>UPA NOVA DESCOBERTA</v>
      </c>
      <c r="C47" s="11"/>
      <c r="D47" s="12" t="str">
        <f>'[1]TCE - ANEXO III - Preencher'!E56</f>
        <v>DANIELLE MARIA P. V.  DE QUEIROZ</v>
      </c>
      <c r="E47" s="10" t="str">
        <f>IF('[1]TCE - ANEXO III - Preencher'!F56="4 - Assistência Odontológica","2 - Outros Profissionais da Saúde",'[1]TCE - ANEXO II - Enviar TCE'!E46)</f>
        <v>1 - Médico</v>
      </c>
      <c r="F47" s="13" t="str">
        <f>'[1]TCE - ANEXO III - Preencher'!G56</f>
        <v>2235-05</v>
      </c>
      <c r="G47" s="14">
        <f>IF('[1]TCE - ANEXO III - Preencher'!H56="","",'[1]TCE - ANEXO III - Preencher'!H56)</f>
        <v>43965</v>
      </c>
      <c r="H47" s="15">
        <f>'[1]TCE - ANEXO III - Preencher'!I56</f>
        <v>0</v>
      </c>
      <c r="I47" s="15">
        <f>'[1]TCE - ANEXO III - Preencher'!J56</f>
        <v>623.09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3.6</v>
      </c>
      <c r="O47" s="16">
        <f>'[1]TCE - ANEXO III - Preencher'!P56</f>
        <v>0</v>
      </c>
      <c r="P47" s="17">
        <f t="shared" si="2"/>
        <v>3.6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100</v>
      </c>
      <c r="V47" s="17">
        <f t="shared" si="4"/>
        <v>-100</v>
      </c>
      <c r="W47" s="18" t="str">
        <f>IF('[1]TCE - ANEXO III - Preencher'!X56="","",'[1]TCE - ANEXO III - Preencher'!X56)</f>
        <v>AUXILIO CHECHE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526.69000000000005</v>
      </c>
    </row>
    <row r="48" spans="1:28" s="4" customFormat="1">
      <c r="A48" s="9">
        <f>IFERROR(VLOOKUP(B48,'[1]DADOS (OCULTAR)'!$P$3:$R$53,3,0),"")</f>
        <v>9767633000528</v>
      </c>
      <c r="B48" s="10" t="str">
        <f>'[1]TCE - ANEXO III - Preencher'!C57</f>
        <v>UPA NOVA DESCOBERTA</v>
      </c>
      <c r="C48" s="11"/>
      <c r="D48" s="12" t="str">
        <f>'[1]TCE - ANEXO III - Preencher'!E57</f>
        <v>DAYGRID SIMONE BARROS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43966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3.6</v>
      </c>
      <c r="O48" s="16">
        <f>'[1]TCE - ANEXO III - Preencher'!P57</f>
        <v>0</v>
      </c>
      <c r="P48" s="17">
        <f t="shared" si="2"/>
        <v>3.6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3.6</v>
      </c>
    </row>
    <row r="49" spans="1:28" s="4" customFormat="1">
      <c r="A49" s="9">
        <f>IFERROR(VLOOKUP(B49,'[1]DADOS (OCULTAR)'!$P$3:$R$53,3,0),"")</f>
        <v>9767633000528</v>
      </c>
      <c r="B49" s="10" t="str">
        <f>'[1]TCE - ANEXO III - Preencher'!C58</f>
        <v>UPA NOVA DESCOBERTA</v>
      </c>
      <c r="C49" s="11"/>
      <c r="D49" s="12" t="str">
        <f>'[1]TCE - ANEXO III - Preencher'!E58</f>
        <v>DAYSE CLEYNE B. DA SILVA MELO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43967</v>
      </c>
      <c r="H49" s="15">
        <f>'[1]TCE - ANEXO III - Preencher'!I58</f>
        <v>0</v>
      </c>
      <c r="I49" s="15">
        <f>'[1]TCE - ANEXO III - Preencher'!J58</f>
        <v>128.01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3.6</v>
      </c>
      <c r="O49" s="16">
        <f>'[1]TCE - ANEXO III - Preencher'!P58</f>
        <v>0</v>
      </c>
      <c r="P49" s="17">
        <f t="shared" si="2"/>
        <v>3.6</v>
      </c>
      <c r="Q49" s="16">
        <f>'[1]TCE - ANEXO III - Preencher'!R58</f>
        <v>173.8</v>
      </c>
      <c r="R49" s="16">
        <f>'[1]TCE - ANEXO III - Preencher'!S58</f>
        <v>72.75</v>
      </c>
      <c r="S49" s="17">
        <f t="shared" si="3"/>
        <v>101.05000000000001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232.66</v>
      </c>
    </row>
    <row r="50" spans="1:28" s="4" customFormat="1">
      <c r="A50" s="9">
        <f>IFERROR(VLOOKUP(B50,'[1]DADOS (OCULTAR)'!$P$3:$R$53,3,0),"")</f>
        <v>9767633000528</v>
      </c>
      <c r="B50" s="10" t="str">
        <f>'[1]TCE - ANEXO III - Preencher'!C59</f>
        <v>UPA NOVA DESCOBERTA</v>
      </c>
      <c r="C50" s="11"/>
      <c r="D50" s="12" t="str">
        <f>'[1]TCE - ANEXO III - Preencher'!E59</f>
        <v>DEBORA OLIVEIRA M. DE MELO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2251-25</v>
      </c>
      <c r="G50" s="14">
        <f>IF('[1]TCE - ANEXO III - Preencher'!H59="","",'[1]TCE - ANEXO III - Preencher'!H59)</f>
        <v>43968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3.6</v>
      </c>
      <c r="O50" s="16">
        <f>'[1]TCE - ANEXO III - Preencher'!P59</f>
        <v>0</v>
      </c>
      <c r="P50" s="17">
        <f t="shared" si="2"/>
        <v>3.6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3.6</v>
      </c>
    </row>
    <row r="51" spans="1:28" s="4" customFormat="1">
      <c r="A51" s="9">
        <f>IFERROR(VLOOKUP(B51,'[1]DADOS (OCULTAR)'!$P$3:$R$53,3,0),"")</f>
        <v>9767633000528</v>
      </c>
      <c r="B51" s="10" t="str">
        <f>'[1]TCE - ANEXO III - Preencher'!C60</f>
        <v>UPA NOVA DESCOBERTA</v>
      </c>
      <c r="C51" s="11"/>
      <c r="D51" s="12" t="str">
        <f>'[1]TCE - ANEXO III - Preencher'!E60</f>
        <v>DEILSON JOSE FERREIRA</v>
      </c>
      <c r="E51" s="10" t="str">
        <f>IF('[1]TCE - ANEXO III - Preencher'!F60="4 - Assistência Odontológica","2 - Outros Profissionais da Saúde",'[1]TCE - ANEXO II - Enviar TCE'!E50)</f>
        <v>2 - Outros Profissionais da saúda</v>
      </c>
      <c r="F51" s="13" t="str">
        <f>'[1]TCE - ANEXO III - Preencher'!G60</f>
        <v>3222-05</v>
      </c>
      <c r="G51" s="14">
        <f>IF('[1]TCE - ANEXO III - Preencher'!H60="","",'[1]TCE - ANEXO III - Preencher'!H60)</f>
        <v>43969</v>
      </c>
      <c r="H51" s="15">
        <f>'[1]TCE - ANEXO III - Preencher'!I60</f>
        <v>0</v>
      </c>
      <c r="I51" s="15">
        <f>'[1]TCE - ANEXO III - Preencher'!J60</f>
        <v>167.49</v>
      </c>
      <c r="J51" s="15">
        <f>'[1]TCE - ANEXO III - Preencher'!K60</f>
        <v>0</v>
      </c>
      <c r="K51" s="16">
        <f>'[1]TCE - ANEXO III - Preencher'!L60</f>
        <v>177.62</v>
      </c>
      <c r="L51" s="16">
        <f>'[1]TCE - ANEXO III - Preencher'!M60</f>
        <v>5.23</v>
      </c>
      <c r="M51" s="16">
        <f t="shared" si="1"/>
        <v>172.39000000000001</v>
      </c>
      <c r="N51" s="16">
        <f>'[1]TCE - ANEXO III - Preencher'!O60</f>
        <v>3.6</v>
      </c>
      <c r="O51" s="16">
        <f>'[1]TCE - ANEXO III - Preencher'!P60</f>
        <v>0</v>
      </c>
      <c r="P51" s="17">
        <f t="shared" si="2"/>
        <v>3.6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343.48</v>
      </c>
    </row>
    <row r="52" spans="1:28" s="4" customFormat="1">
      <c r="A52" s="9">
        <f>IFERROR(VLOOKUP(B52,'[1]DADOS (OCULTAR)'!$P$3:$R$53,3,0),"")</f>
        <v>9767633000528</v>
      </c>
      <c r="B52" s="10" t="str">
        <f>'[1]TCE - ANEXO III - Preencher'!C61</f>
        <v>UPA NOVA DESCOBERTA</v>
      </c>
      <c r="C52" s="11"/>
      <c r="D52" s="12" t="str">
        <f>'[1]TCE - ANEXO III - Preencher'!E61</f>
        <v>DIANA CRISTINA DIDIER SOUZA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2235-05</v>
      </c>
      <c r="G52" s="14">
        <f>IF('[1]TCE - ANEXO III - Preencher'!H61="","",'[1]TCE - ANEXO III - Preencher'!H61)</f>
        <v>43970</v>
      </c>
      <c r="H52" s="15">
        <f>'[1]TCE - ANEXO III - Preencher'!I61</f>
        <v>0</v>
      </c>
      <c r="I52" s="15">
        <f>'[1]TCE - ANEXO III - Preencher'!J61</f>
        <v>210.88</v>
      </c>
      <c r="J52" s="15">
        <f>'[1]TCE - ANEXO III - Preencher'!K61</f>
        <v>0</v>
      </c>
      <c r="K52" s="16">
        <f>'[1]TCE - ANEXO III - Preencher'!L61</f>
        <v>177.62</v>
      </c>
      <c r="L52" s="16">
        <f>'[1]TCE - ANEXO III - Preencher'!M61</f>
        <v>5.23</v>
      </c>
      <c r="M52" s="16">
        <f t="shared" si="1"/>
        <v>172.39000000000001</v>
      </c>
      <c r="N52" s="16">
        <f>'[1]TCE - ANEXO III - Preencher'!O61</f>
        <v>3.6</v>
      </c>
      <c r="O52" s="16">
        <f>'[1]TCE - ANEXO III - Preencher'!P61</f>
        <v>0</v>
      </c>
      <c r="P52" s="17">
        <f t="shared" si="2"/>
        <v>3.6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100</v>
      </c>
      <c r="V52" s="17">
        <f t="shared" si="4"/>
        <v>-100</v>
      </c>
      <c r="W52" s="18" t="str">
        <f>IF('[1]TCE - ANEXO III - Preencher'!X61="","",'[1]TCE - ANEXO III - Preencher'!X61)</f>
        <v>AUXILIO CHECHE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286.87</v>
      </c>
    </row>
    <row r="53" spans="1:28" s="4" customFormat="1">
      <c r="A53" s="9">
        <f>IFERROR(VLOOKUP(B53,'[1]DADOS (OCULTAR)'!$P$3:$R$53,3,0),"")</f>
        <v>9767633000528</v>
      </c>
      <c r="B53" s="10" t="str">
        <f>'[1]TCE - ANEXO III - Preencher'!C62</f>
        <v>UPA NOVA DESCOBERTA</v>
      </c>
      <c r="C53" s="11"/>
      <c r="D53" s="12" t="str">
        <f>'[1]TCE - ANEXO III - Preencher'!E62</f>
        <v>DIRCILENE VENTURA DE MORAES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2235-05</v>
      </c>
      <c r="G53" s="14">
        <f>IF('[1]TCE - ANEXO III - Preencher'!H62="","",'[1]TCE - ANEXO III - Preencher'!H62)</f>
        <v>43971</v>
      </c>
      <c r="H53" s="15">
        <f>'[1]TCE - ANEXO III - Preencher'!I62</f>
        <v>0</v>
      </c>
      <c r="I53" s="15">
        <f>'[1]TCE - ANEXO III - Preencher'!J62</f>
        <v>254.04</v>
      </c>
      <c r="J53" s="15">
        <f>'[1]TCE - ANEXO III - Preencher'!K62</f>
        <v>0</v>
      </c>
      <c r="K53" s="16">
        <f>'[1]TCE - ANEXO III - Preencher'!L62</f>
        <v>177.62</v>
      </c>
      <c r="L53" s="16">
        <f>'[1]TCE - ANEXO III - Preencher'!M62</f>
        <v>5.23</v>
      </c>
      <c r="M53" s="16">
        <f t="shared" si="1"/>
        <v>172.39000000000001</v>
      </c>
      <c r="N53" s="16">
        <f>'[1]TCE - ANEXO III - Preencher'!O62</f>
        <v>3.6</v>
      </c>
      <c r="O53" s="16">
        <f>'[1]TCE - ANEXO III - Preencher'!P62</f>
        <v>0</v>
      </c>
      <c r="P53" s="17">
        <f t="shared" si="2"/>
        <v>3.6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430.03000000000003</v>
      </c>
    </row>
    <row r="54" spans="1:28" s="4" customFormat="1">
      <c r="A54" s="9">
        <f>IFERROR(VLOOKUP(B54,'[1]DADOS (OCULTAR)'!$P$3:$R$53,3,0),"")</f>
        <v>9767633000528</v>
      </c>
      <c r="B54" s="10" t="str">
        <f>'[1]TCE - ANEXO III - Preencher'!C63</f>
        <v>UPA NOVA DESCOBERTA</v>
      </c>
      <c r="C54" s="11"/>
      <c r="D54" s="12" t="str">
        <f>'[1]TCE - ANEXO III - Preencher'!E63</f>
        <v>DULCE NEUZA ROCHA CRUZ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2232-08</v>
      </c>
      <c r="G54" s="14">
        <f>IF('[1]TCE - ANEXO III - Preencher'!H63="","",'[1]TCE - ANEXO III - Preencher'!H63)</f>
        <v>43972</v>
      </c>
      <c r="H54" s="15">
        <f>'[1]TCE - ANEXO III - Preencher'!I63</f>
        <v>0</v>
      </c>
      <c r="I54" s="15">
        <f>'[1]TCE - ANEXO III - Preencher'!J63</f>
        <v>301.89</v>
      </c>
      <c r="J54" s="15">
        <f>'[1]TCE - ANEXO III - Preencher'!K63</f>
        <v>0</v>
      </c>
      <c r="K54" s="16">
        <f>'[1]TCE - ANEXO III - Preencher'!L63</f>
        <v>177.62</v>
      </c>
      <c r="L54" s="16">
        <f>'[1]TCE - ANEXO III - Preencher'!M63</f>
        <v>5.23</v>
      </c>
      <c r="M54" s="16">
        <f t="shared" si="1"/>
        <v>172.39000000000001</v>
      </c>
      <c r="N54" s="16">
        <f>'[1]TCE - ANEXO III - Preencher'!O63</f>
        <v>3.6</v>
      </c>
      <c r="O54" s="16">
        <f>'[1]TCE - ANEXO III - Preencher'!P63</f>
        <v>0</v>
      </c>
      <c r="P54" s="17">
        <f t="shared" si="2"/>
        <v>3.6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477.88</v>
      </c>
    </row>
    <row r="55" spans="1:28" s="4" customFormat="1">
      <c r="A55" s="9">
        <f>IFERROR(VLOOKUP(B55,'[1]DADOS (OCULTAR)'!$P$3:$R$53,3,0),"")</f>
        <v>9767633000528</v>
      </c>
      <c r="B55" s="10" t="str">
        <f>'[1]TCE - ANEXO III - Preencher'!C64</f>
        <v>UPA NOVA DESCOBERTA</v>
      </c>
      <c r="C55" s="11"/>
      <c r="D55" s="12" t="str">
        <f>'[1]TCE - ANEXO III - Preencher'!E64</f>
        <v>EDILMA EUGENIO GOMES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4221-10</v>
      </c>
      <c r="G55" s="14">
        <f>IF('[1]TCE - ANEXO III - Preencher'!H64="","",'[1]TCE - ANEXO III - Preencher'!H64)</f>
        <v>43973</v>
      </c>
      <c r="H55" s="15">
        <f>'[1]TCE - ANEXO III - Preencher'!I64</f>
        <v>0</v>
      </c>
      <c r="I55" s="15">
        <f>'[1]TCE - ANEXO III - Preencher'!J64</f>
        <v>111.26</v>
      </c>
      <c r="J55" s="15">
        <f>'[1]TCE - ANEXO III - Preencher'!K64</f>
        <v>0</v>
      </c>
      <c r="K55" s="16">
        <f>'[1]TCE - ANEXO III - Preencher'!L64</f>
        <v>177.62</v>
      </c>
      <c r="L55" s="16">
        <f>'[1]TCE - ANEXO III - Preencher'!M64</f>
        <v>5.23</v>
      </c>
      <c r="M55" s="16">
        <f t="shared" si="1"/>
        <v>172.39000000000001</v>
      </c>
      <c r="N55" s="16">
        <f>'[1]TCE - ANEXO III - Preencher'!O64</f>
        <v>3.6</v>
      </c>
      <c r="O55" s="16">
        <f>'[1]TCE - ANEXO III - Preencher'!P64</f>
        <v>0</v>
      </c>
      <c r="P55" s="17">
        <f t="shared" si="2"/>
        <v>3.6</v>
      </c>
      <c r="Q55" s="16">
        <f>'[1]TCE - ANEXO III - Preencher'!R64</f>
        <v>173.8</v>
      </c>
      <c r="R55" s="16">
        <f>'[1]TCE - ANEXO III - Preencher'!S64</f>
        <v>56.43</v>
      </c>
      <c r="S55" s="17">
        <f t="shared" si="3"/>
        <v>117.37</v>
      </c>
      <c r="T55" s="16">
        <f>'[1]TCE - ANEXO III - Preencher'!U64</f>
        <v>0</v>
      </c>
      <c r="U55" s="16">
        <f>'[1]TCE - ANEXO III - Preencher'!V64</f>
        <v>64</v>
      </c>
      <c r="V55" s="17">
        <f t="shared" si="4"/>
        <v>-64</v>
      </c>
      <c r="W55" s="18" t="str">
        <f>IF('[1]TCE - ANEXO III - Preencher'!X64="","",'[1]TCE - ANEXO III - Preencher'!X64)</f>
        <v>AUXILIO CHECHE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340.62000000000006</v>
      </c>
    </row>
    <row r="56" spans="1:28" s="4" customFormat="1">
      <c r="A56" s="9">
        <f>IFERROR(VLOOKUP(B56,'[1]DADOS (OCULTAR)'!$P$3:$R$53,3,0),"")</f>
        <v>9767633000528</v>
      </c>
      <c r="B56" s="10" t="str">
        <f>'[1]TCE - ANEXO III - Preencher'!C65</f>
        <v>UPA NOVA DESCOBERTA</v>
      </c>
      <c r="C56" s="11"/>
      <c r="D56" s="12" t="str">
        <f>'[1]TCE - ANEXO III - Preencher'!E65</f>
        <v>EDSON JOSE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7664-20</v>
      </c>
      <c r="G56" s="14">
        <f>IF('[1]TCE - ANEXO III - Preencher'!H65="","",'[1]TCE - ANEXO III - Preencher'!H65)</f>
        <v>43974</v>
      </c>
      <c r="H56" s="15">
        <f>'[1]TCE - ANEXO III - Preencher'!I65</f>
        <v>0</v>
      </c>
      <c r="I56" s="15">
        <f>'[1]TCE - ANEXO III - Preencher'!J65</f>
        <v>124.07</v>
      </c>
      <c r="J56" s="15">
        <f>'[1]TCE - ANEXO III - Preencher'!K65</f>
        <v>0</v>
      </c>
      <c r="K56" s="16">
        <f>'[1]TCE - ANEXO III - Preencher'!L65</f>
        <v>177.62</v>
      </c>
      <c r="L56" s="16">
        <f>'[1]TCE - ANEXO III - Preencher'!M65</f>
        <v>5.23</v>
      </c>
      <c r="M56" s="16">
        <f t="shared" si="1"/>
        <v>172.39000000000001</v>
      </c>
      <c r="N56" s="16">
        <f>'[1]TCE - ANEXO III - Preencher'!O65</f>
        <v>3.6</v>
      </c>
      <c r="O56" s="16">
        <f>'[1]TCE - ANEXO III - Preencher'!P65</f>
        <v>0</v>
      </c>
      <c r="P56" s="17">
        <f t="shared" si="2"/>
        <v>3.6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300.06000000000006</v>
      </c>
    </row>
    <row r="57" spans="1:28" s="4" customFormat="1">
      <c r="A57" s="9">
        <f>IFERROR(VLOOKUP(B57,'[1]DADOS (OCULTAR)'!$P$3:$R$53,3,0),"")</f>
        <v>9767633000528</v>
      </c>
      <c r="B57" s="10" t="str">
        <f>'[1]TCE - ANEXO III - Preencher'!C66</f>
        <v>UPA NOVA DESCOBERTA</v>
      </c>
      <c r="C57" s="11"/>
      <c r="D57" s="12" t="str">
        <f>'[1]TCE - ANEXO III - Preencher'!E66</f>
        <v>EDUARDA FERNANDES DA SILVA ALMEIDA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4221-10</v>
      </c>
      <c r="G57" s="14">
        <f>IF('[1]TCE - ANEXO III - Preencher'!H66="","",'[1]TCE - ANEXO III - Preencher'!H66)</f>
        <v>43975</v>
      </c>
      <c r="H57" s="15">
        <f>'[1]TCE - ANEXO III - Preencher'!I66</f>
        <v>0</v>
      </c>
      <c r="I57" s="15">
        <f>'[1]TCE - ANEXO III - Preencher'!J66</f>
        <v>133.51</v>
      </c>
      <c r="J57" s="15">
        <f>'[1]TCE - ANEXO III - Preencher'!K66</f>
        <v>0</v>
      </c>
      <c r="K57" s="16">
        <f>'[1]TCE - ANEXO III - Preencher'!L66</f>
        <v>177.62</v>
      </c>
      <c r="L57" s="16">
        <f>'[1]TCE - ANEXO III - Preencher'!M66</f>
        <v>5.23</v>
      </c>
      <c r="M57" s="16">
        <f t="shared" si="1"/>
        <v>172.39000000000001</v>
      </c>
      <c r="N57" s="16">
        <f>'[1]TCE - ANEXO III - Preencher'!O66</f>
        <v>3.6</v>
      </c>
      <c r="O57" s="16">
        <f>'[1]TCE - ANEXO III - Preencher'!P66</f>
        <v>0</v>
      </c>
      <c r="P57" s="17">
        <f t="shared" si="2"/>
        <v>3.6</v>
      </c>
      <c r="Q57" s="16">
        <f>'[1]TCE - ANEXO III - Preencher'!R66</f>
        <v>173.8</v>
      </c>
      <c r="R57" s="16">
        <f>'[1]TCE - ANEXO III - Preencher'!S66</f>
        <v>62.7</v>
      </c>
      <c r="S57" s="17">
        <f t="shared" si="3"/>
        <v>111.10000000000001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420.6</v>
      </c>
    </row>
    <row r="58" spans="1:28" s="4" customFormat="1">
      <c r="A58" s="9">
        <f>IFERROR(VLOOKUP(B58,'[1]DADOS (OCULTAR)'!$P$3:$R$53,3,0),"")</f>
        <v>9767633000528</v>
      </c>
      <c r="B58" s="10" t="str">
        <f>'[1]TCE - ANEXO III - Preencher'!C67</f>
        <v>UPA NOVA DESCOBERTA</v>
      </c>
      <c r="C58" s="11"/>
      <c r="D58" s="12" t="str">
        <f>'[1]TCE - ANEXO III - Preencher'!E67</f>
        <v>ELANE DE BARROS SANTOS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3222-05</v>
      </c>
      <c r="G58" s="14">
        <f>IF('[1]TCE - ANEXO III - Preencher'!H67="","",'[1]TCE - ANEXO III - Preencher'!H67)</f>
        <v>43976</v>
      </c>
      <c r="H58" s="15">
        <f>'[1]TCE - ANEXO III - Preencher'!I67</f>
        <v>0</v>
      </c>
      <c r="I58" s="15">
        <f>'[1]TCE - ANEXO III - Preencher'!J67</f>
        <v>147.52000000000001</v>
      </c>
      <c r="J58" s="15">
        <f>'[1]TCE - ANEXO III - Preencher'!K67</f>
        <v>0</v>
      </c>
      <c r="K58" s="16">
        <f>'[1]TCE - ANEXO III - Preencher'!L67</f>
        <v>177.62</v>
      </c>
      <c r="L58" s="16">
        <f>'[1]TCE - ANEXO III - Preencher'!M67</f>
        <v>5.23</v>
      </c>
      <c r="M58" s="16">
        <f t="shared" si="1"/>
        <v>172.39000000000001</v>
      </c>
      <c r="N58" s="16">
        <f>'[1]TCE - ANEXO III - Preencher'!O67</f>
        <v>3.6</v>
      </c>
      <c r="O58" s="16">
        <f>'[1]TCE - ANEXO III - Preencher'!P67</f>
        <v>0</v>
      </c>
      <c r="P58" s="17">
        <f t="shared" si="2"/>
        <v>3.6</v>
      </c>
      <c r="Q58" s="16">
        <f>'[1]TCE - ANEXO III - Preencher'!R67</f>
        <v>173.8</v>
      </c>
      <c r="R58" s="16">
        <f>'[1]TCE - ANEXO III - Preencher'!S67</f>
        <v>65.48</v>
      </c>
      <c r="S58" s="17">
        <f t="shared" si="3"/>
        <v>108.32000000000001</v>
      </c>
      <c r="T58" s="16">
        <f>'[1]TCE - ANEXO III - Preencher'!U67</f>
        <v>0</v>
      </c>
      <c r="U58" s="16">
        <f>'[1]TCE - ANEXO III - Preencher'!V67</f>
        <v>64</v>
      </c>
      <c r="V58" s="17">
        <f t="shared" si="4"/>
        <v>-64</v>
      </c>
      <c r="W58" s="18" t="str">
        <f>IF('[1]TCE - ANEXO III - Preencher'!X67="","",'[1]TCE - ANEXO III - Preencher'!X67)</f>
        <v>AUXILIO CHECHE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367.83000000000004</v>
      </c>
    </row>
    <row r="59" spans="1:28" s="4" customFormat="1">
      <c r="A59" s="9">
        <f>IFERROR(VLOOKUP(B59,'[1]DADOS (OCULTAR)'!$P$3:$R$53,3,0),"")</f>
        <v>9767633000528</v>
      </c>
      <c r="B59" s="10" t="str">
        <f>'[1]TCE - ANEXO III - Preencher'!C68</f>
        <v>UPA NOVA DESCOBERTA</v>
      </c>
      <c r="C59" s="11"/>
      <c r="D59" s="12" t="str">
        <f>'[1]TCE - ANEXO III - Preencher'!E68</f>
        <v>ELIANE CARLA DE LIMA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43977</v>
      </c>
      <c r="H59" s="15">
        <f>'[1]TCE - ANEXO III - Preencher'!I68</f>
        <v>0</v>
      </c>
      <c r="I59" s="15">
        <f>'[1]TCE - ANEXO III - Preencher'!J68</f>
        <v>197.24</v>
      </c>
      <c r="J59" s="15">
        <f>'[1]TCE - ANEXO III - Preencher'!K68</f>
        <v>0</v>
      </c>
      <c r="K59" s="16">
        <f>'[1]TCE - ANEXO III - Preencher'!L68</f>
        <v>177.62</v>
      </c>
      <c r="L59" s="16">
        <f>'[1]TCE - ANEXO III - Preencher'!M68</f>
        <v>5.23</v>
      </c>
      <c r="M59" s="16">
        <f t="shared" si="1"/>
        <v>172.39000000000001</v>
      </c>
      <c r="N59" s="16">
        <f>'[1]TCE - ANEXO III - Preencher'!O68</f>
        <v>3.6</v>
      </c>
      <c r="O59" s="16">
        <f>'[1]TCE - ANEXO III - Preencher'!P68</f>
        <v>0</v>
      </c>
      <c r="P59" s="17">
        <f t="shared" si="2"/>
        <v>3.6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64</v>
      </c>
      <c r="V59" s="17">
        <f t="shared" si="4"/>
        <v>-64</v>
      </c>
      <c r="W59" s="18" t="str">
        <f>IF('[1]TCE - ANEXO III - Preencher'!X68="","",'[1]TCE - ANEXO III - Preencher'!X68)</f>
        <v>AUXILIO CHECHE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309.23</v>
      </c>
    </row>
    <row r="60" spans="1:28" s="4" customFormat="1">
      <c r="A60" s="9">
        <f>IFERROR(VLOOKUP(B60,'[1]DADOS (OCULTAR)'!$P$3:$R$53,3,0),"")</f>
        <v>9767633000528</v>
      </c>
      <c r="B60" s="10" t="str">
        <f>'[1]TCE - ANEXO III - Preencher'!C69</f>
        <v>UPA NOVA DESCOBERTA</v>
      </c>
      <c r="C60" s="11"/>
      <c r="D60" s="12" t="str">
        <f>'[1]TCE - ANEXO III - Preencher'!E69</f>
        <v>ELIZANGELA IRIS DA S. DUARTE</v>
      </c>
      <c r="E60" s="10" t="str">
        <f>IF('[1]TCE - ANEXO III - Preencher'!F69="4 - Assistência Odontológica","2 - Outros Profissionais da Saúde",'[1]TCE - ANEXO II - Enviar TCE'!E59)</f>
        <v>1 - Médico</v>
      </c>
      <c r="F60" s="13" t="str">
        <f>'[1]TCE - ANEXO III - Preencher'!G69</f>
        <v>3222-05</v>
      </c>
      <c r="G60" s="14">
        <f>IF('[1]TCE - ANEXO III - Preencher'!H69="","",'[1]TCE - ANEXO III - Preencher'!H69)</f>
        <v>43978</v>
      </c>
      <c r="H60" s="15">
        <f>'[1]TCE - ANEXO III - Preencher'!I69</f>
        <v>0</v>
      </c>
      <c r="I60" s="15">
        <f>'[1]TCE - ANEXO III - Preencher'!J69</f>
        <v>126.71</v>
      </c>
      <c r="J60" s="15">
        <f>'[1]TCE - ANEXO III - Preencher'!K69</f>
        <v>0</v>
      </c>
      <c r="K60" s="16">
        <f>'[1]TCE - ANEXO III - Preencher'!L69</f>
        <v>177.62</v>
      </c>
      <c r="L60" s="16">
        <f>'[1]TCE - ANEXO III - Preencher'!M69</f>
        <v>5.23</v>
      </c>
      <c r="M60" s="16">
        <f t="shared" si="1"/>
        <v>172.39000000000001</v>
      </c>
      <c r="N60" s="16">
        <f>'[1]TCE - ANEXO III - Preencher'!O69</f>
        <v>3.6</v>
      </c>
      <c r="O60" s="16">
        <f>'[1]TCE - ANEXO III - Preencher'!P69</f>
        <v>0</v>
      </c>
      <c r="P60" s="17">
        <f t="shared" si="2"/>
        <v>3.6</v>
      </c>
      <c r="Q60" s="16">
        <f>'[1]TCE - ANEXO III - Preencher'!R69</f>
        <v>173.8</v>
      </c>
      <c r="R60" s="16">
        <f>'[1]TCE - ANEXO III - Preencher'!S69</f>
        <v>67.900000000000006</v>
      </c>
      <c r="S60" s="17">
        <f t="shared" si="3"/>
        <v>105.9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408.6</v>
      </c>
    </row>
    <row r="61" spans="1:28" s="4" customFormat="1">
      <c r="A61" s="9">
        <f>IFERROR(VLOOKUP(B61,'[1]DADOS (OCULTAR)'!$P$3:$R$53,3,0),"")</f>
        <v>9767633000528</v>
      </c>
      <c r="B61" s="10" t="str">
        <f>'[1]TCE - ANEXO III - Preencher'!C70</f>
        <v>UPA NOVA DESCOBERTA</v>
      </c>
      <c r="C61" s="11"/>
      <c r="D61" s="12" t="str">
        <f>'[1]TCE - ANEXO III - Preencher'!E70</f>
        <v>ELOIZA FERNANDA MACIEL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4110-05</v>
      </c>
      <c r="G61" s="14">
        <f>IF('[1]TCE - ANEXO III - Preencher'!H70="","",'[1]TCE - ANEXO III - Preencher'!H70)</f>
        <v>43979</v>
      </c>
      <c r="H61" s="15">
        <f>'[1]TCE - ANEXO III - Preencher'!I70</f>
        <v>0</v>
      </c>
      <c r="I61" s="15">
        <f>'[1]TCE - ANEXO III - Preencher'!J70</f>
        <v>0.32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3.6</v>
      </c>
      <c r="O61" s="16">
        <f>'[1]TCE - ANEXO III - Preencher'!P70</f>
        <v>0</v>
      </c>
      <c r="P61" s="17">
        <f t="shared" si="2"/>
        <v>3.6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3.92</v>
      </c>
    </row>
    <row r="62" spans="1:28" s="4" customFormat="1">
      <c r="A62" s="9">
        <f>IFERROR(VLOOKUP(B62,'[1]DADOS (OCULTAR)'!$P$3:$R$53,3,0),"")</f>
        <v>9767633000528</v>
      </c>
      <c r="B62" s="10" t="str">
        <f>'[1]TCE - ANEXO III - Preencher'!C71</f>
        <v>UPA NOVA DESCOBERTA</v>
      </c>
      <c r="C62" s="11"/>
      <c r="D62" s="12" t="str">
        <f>'[1]TCE - ANEXO III - Preencher'!E71</f>
        <v>EMILIA FRANCISCA DA SILVA RAMOS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3222-05</v>
      </c>
      <c r="G62" s="14">
        <f>IF('[1]TCE - ANEXO III - Preencher'!H71="","",'[1]TCE - ANEXO III - Preencher'!H71)</f>
        <v>43980</v>
      </c>
      <c r="H62" s="15">
        <f>'[1]TCE - ANEXO III - Preencher'!I71</f>
        <v>0</v>
      </c>
      <c r="I62" s="15">
        <f>'[1]TCE - ANEXO III - Preencher'!J71</f>
        <v>146.22999999999999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3.6</v>
      </c>
      <c r="O62" s="16">
        <f>'[1]TCE - ANEXO III - Preencher'!P71</f>
        <v>0</v>
      </c>
      <c r="P62" s="17">
        <f t="shared" si="2"/>
        <v>3.6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149.82999999999998</v>
      </c>
    </row>
    <row r="63" spans="1:28" s="4" customFormat="1">
      <c r="A63" s="9">
        <f>IFERROR(VLOOKUP(B63,'[1]DADOS (OCULTAR)'!$P$3:$R$53,3,0),"")</f>
        <v>9767633000528</v>
      </c>
      <c r="B63" s="10" t="str">
        <f>'[1]TCE - ANEXO III - Preencher'!C72</f>
        <v>UPA NOVA DESCOBERTA</v>
      </c>
      <c r="C63" s="11"/>
      <c r="D63" s="12" t="str">
        <f>'[1]TCE - ANEXO III - Preencher'!E72</f>
        <v>ENIO VERAS FILHO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2251-25</v>
      </c>
      <c r="G63" s="14">
        <f>IF('[1]TCE - ANEXO III - Preencher'!H72="","",'[1]TCE - ANEXO III - Preencher'!H72)</f>
        <v>43981</v>
      </c>
      <c r="H63" s="15">
        <f>'[1]TCE - ANEXO III - Preencher'!I72</f>
        <v>0</v>
      </c>
      <c r="I63" s="15">
        <f>'[1]TCE - ANEXO III - Preencher'!J72</f>
        <v>534.65</v>
      </c>
      <c r="J63" s="15">
        <f>'[1]TCE - ANEXO III - Preencher'!K72</f>
        <v>0</v>
      </c>
      <c r="K63" s="16">
        <f>'[1]TCE - ANEXO III - Preencher'!L72</f>
        <v>177.62</v>
      </c>
      <c r="L63" s="16">
        <f>'[1]TCE - ANEXO III - Preencher'!M72</f>
        <v>5.23</v>
      </c>
      <c r="M63" s="16">
        <f t="shared" si="1"/>
        <v>172.39000000000001</v>
      </c>
      <c r="N63" s="16">
        <f>'[1]TCE - ANEXO III - Preencher'!O72</f>
        <v>3.6</v>
      </c>
      <c r="O63" s="16">
        <f>'[1]TCE - ANEXO III - Preencher'!P72</f>
        <v>0</v>
      </c>
      <c r="P63" s="17">
        <f t="shared" si="2"/>
        <v>3.6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710.64</v>
      </c>
    </row>
    <row r="64" spans="1:28" s="4" customFormat="1">
      <c r="A64" s="9">
        <f>IFERROR(VLOOKUP(B64,'[1]DADOS (OCULTAR)'!$P$3:$R$53,3,0),"")</f>
        <v>9767633000528</v>
      </c>
      <c r="B64" s="10" t="str">
        <f>'[1]TCE - ANEXO III - Preencher'!C73</f>
        <v>UPA NOVA DESCOBERTA</v>
      </c>
      <c r="C64" s="11"/>
      <c r="D64" s="12" t="str">
        <f>'[1]TCE - ANEXO III - Preencher'!E73</f>
        <v>ERALDA CRISTINA DE LIMA</v>
      </c>
      <c r="E64" s="10" t="str">
        <f>IF('[1]TCE - ANEXO III - Preencher'!F73="4 - Assistência Odontológica","2 - Outros Profissionais da Saúde",'[1]TCE - ANEXO II - Enviar TCE'!E63)</f>
        <v>1 - Médico</v>
      </c>
      <c r="F64" s="13" t="str">
        <f>'[1]TCE - ANEXO III - Preencher'!G73</f>
        <v>3222-05</v>
      </c>
      <c r="G64" s="14">
        <f>IF('[1]TCE - ANEXO III - Preencher'!H73="","",'[1]TCE - ANEXO III - Preencher'!H73)</f>
        <v>43982</v>
      </c>
      <c r="H64" s="15">
        <f>'[1]TCE - ANEXO III - Preencher'!I73</f>
        <v>0</v>
      </c>
      <c r="I64" s="15">
        <f>'[1]TCE - ANEXO III - Preencher'!J73</f>
        <v>168.39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3.6</v>
      </c>
      <c r="O64" s="16">
        <f>'[1]TCE - ANEXO III - Preencher'!P73</f>
        <v>0</v>
      </c>
      <c r="P64" s="17">
        <f t="shared" si="2"/>
        <v>3.6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171.98999999999998</v>
      </c>
    </row>
    <row r="65" spans="1:28" s="4" customFormat="1">
      <c r="A65" s="9">
        <f>IFERROR(VLOOKUP(B65,'[1]DADOS (OCULTAR)'!$P$3:$R$53,3,0),"")</f>
        <v>9767633000528</v>
      </c>
      <c r="B65" s="10" t="str">
        <f>'[1]TCE - ANEXO III - Preencher'!C74</f>
        <v>UPA NOVA DESCOBERTA</v>
      </c>
      <c r="C65" s="11"/>
      <c r="D65" s="12" t="str">
        <f>'[1]TCE - ANEXO III - Preencher'!E74</f>
        <v>ERIKA RAQUELI DE M. BEZERRA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7664-20</v>
      </c>
      <c r="G65" s="14">
        <f>IF('[1]TCE - ANEXO III - Preencher'!H74="","",'[1]TCE - ANEXO III - Preencher'!H74)</f>
        <v>43952</v>
      </c>
      <c r="H65" s="15">
        <f>'[1]TCE - ANEXO III - Preencher'!I74</f>
        <v>0</v>
      </c>
      <c r="I65" s="15">
        <f>'[1]TCE - ANEXO III - Preencher'!J74</f>
        <v>121.22</v>
      </c>
      <c r="J65" s="15">
        <f>'[1]TCE - ANEXO III - Preencher'!K74</f>
        <v>0</v>
      </c>
      <c r="K65" s="16">
        <f>'[1]TCE - ANEXO III - Preencher'!L74</f>
        <v>177.62</v>
      </c>
      <c r="L65" s="16">
        <f>'[1]TCE - ANEXO III - Preencher'!M74</f>
        <v>4.99</v>
      </c>
      <c r="M65" s="16">
        <f t="shared" si="1"/>
        <v>172.63</v>
      </c>
      <c r="N65" s="16">
        <f>'[1]TCE - ANEXO III - Preencher'!O74</f>
        <v>3.6</v>
      </c>
      <c r="O65" s="16">
        <f>'[1]TCE - ANEXO III - Preencher'!P74</f>
        <v>0</v>
      </c>
      <c r="P65" s="17">
        <f t="shared" si="2"/>
        <v>3.6</v>
      </c>
      <c r="Q65" s="16">
        <f>'[1]TCE - ANEXO III - Preencher'!R74</f>
        <v>173.8</v>
      </c>
      <c r="R65" s="16">
        <f>'[1]TCE - ANEXO III - Preencher'!S74</f>
        <v>31.35</v>
      </c>
      <c r="S65" s="17">
        <f t="shared" si="3"/>
        <v>142.45000000000002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439.90000000000009</v>
      </c>
    </row>
    <row r="66" spans="1:28" s="4" customFormat="1">
      <c r="A66" s="9">
        <f>IFERROR(VLOOKUP(B66,'[1]DADOS (OCULTAR)'!$P$3:$R$53,3,0),"")</f>
        <v>9767633000528</v>
      </c>
      <c r="B66" s="10" t="str">
        <f>'[1]TCE - ANEXO III - Preencher'!C75</f>
        <v>UPA NOVA DESCOBERTA</v>
      </c>
      <c r="C66" s="11"/>
      <c r="D66" s="12" t="str">
        <f>'[1]TCE - ANEXO III - Preencher'!E75</f>
        <v>ESTER ANGELINA DOS SANTOS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7664-20</v>
      </c>
      <c r="G66" s="14">
        <f>IF('[1]TCE - ANEXO III - Preencher'!H75="","",'[1]TCE - ANEXO III - Preencher'!H75)</f>
        <v>43953</v>
      </c>
      <c r="H66" s="15">
        <f>'[1]TCE - ANEXO III - Preencher'!I75</f>
        <v>0</v>
      </c>
      <c r="I66" s="15">
        <f>'[1]TCE - ANEXO III - Preencher'!J75</f>
        <v>177.4</v>
      </c>
      <c r="J66" s="15">
        <f>'[1]TCE - ANEXO III - Preencher'!K75</f>
        <v>0</v>
      </c>
      <c r="K66" s="16">
        <f>'[1]TCE - ANEXO III - Preencher'!L75</f>
        <v>177.62</v>
      </c>
      <c r="L66" s="16">
        <f>'[1]TCE - ANEXO III - Preencher'!M75</f>
        <v>5.23</v>
      </c>
      <c r="M66" s="16">
        <f t="shared" si="1"/>
        <v>172.39000000000001</v>
      </c>
      <c r="N66" s="16">
        <f>'[1]TCE - ANEXO III - Preencher'!O75</f>
        <v>3.6</v>
      </c>
      <c r="O66" s="16">
        <f>'[1]TCE - ANEXO III - Preencher'!P75</f>
        <v>0</v>
      </c>
      <c r="P66" s="17">
        <f t="shared" si="2"/>
        <v>3.6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353.39000000000004</v>
      </c>
    </row>
    <row r="67" spans="1:28" s="4" customFormat="1">
      <c r="A67" s="9">
        <f>IFERROR(VLOOKUP(B67,'[1]DADOS (OCULTAR)'!$P$3:$R$53,3,0),"")</f>
        <v>9767633000528</v>
      </c>
      <c r="B67" s="10" t="str">
        <f>'[1]TCE - ANEXO III - Preencher'!C76</f>
        <v>UPA NOVA DESCOBERTA</v>
      </c>
      <c r="C67" s="11"/>
      <c r="D67" s="12" t="str">
        <f>'[1]TCE - ANEXO III - Preencher'!E76</f>
        <v>EVELINE DE FATIMA C. MONTEIRO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2251-25</v>
      </c>
      <c r="G67" s="14">
        <f>IF('[1]TCE - ANEXO III - Preencher'!H76="","",'[1]TCE - ANEXO III - Preencher'!H76)</f>
        <v>43954</v>
      </c>
      <c r="H67" s="15">
        <f>'[1]TCE - ANEXO III - Preencher'!I76</f>
        <v>0</v>
      </c>
      <c r="I67" s="15">
        <f>'[1]TCE - ANEXO III - Preencher'!J76</f>
        <v>411.29</v>
      </c>
      <c r="J67" s="15">
        <f>'[1]TCE - ANEXO III - Preencher'!K76</f>
        <v>0</v>
      </c>
      <c r="K67" s="16">
        <f>'[1]TCE - ANEXO III - Preencher'!L76</f>
        <v>177.62</v>
      </c>
      <c r="L67" s="16">
        <f>'[1]TCE - ANEXO III - Preencher'!M76</f>
        <v>5.23</v>
      </c>
      <c r="M67" s="16">
        <f t="shared" si="1"/>
        <v>172.39000000000001</v>
      </c>
      <c r="N67" s="16">
        <f>'[1]TCE - ANEXO III - Preencher'!O76</f>
        <v>3.6</v>
      </c>
      <c r="O67" s="16">
        <f>'[1]TCE - ANEXO III - Preencher'!P76</f>
        <v>0</v>
      </c>
      <c r="P67" s="17">
        <f t="shared" si="2"/>
        <v>3.6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587.28000000000009</v>
      </c>
    </row>
    <row r="68" spans="1:28" s="4" customFormat="1">
      <c r="A68" s="9">
        <f>IFERROR(VLOOKUP(B68,'[1]DADOS (OCULTAR)'!$P$3:$R$53,3,0),"")</f>
        <v>9767633000528</v>
      </c>
      <c r="B68" s="10" t="str">
        <f>'[1]TCE - ANEXO III - Preencher'!C77</f>
        <v>UPA NOVA DESCOBERTA</v>
      </c>
      <c r="C68" s="11"/>
      <c r="D68" s="12" t="str">
        <f>'[1]TCE - ANEXO III - Preencher'!E77</f>
        <v>FABIANA FERREIRA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43955</v>
      </c>
      <c r="H68" s="15">
        <f>'[1]TCE - ANEXO III - Preencher'!I77</f>
        <v>0</v>
      </c>
      <c r="I68" s="15">
        <f>'[1]TCE - ANEXO III - Preencher'!J77</f>
        <v>146.22999999999999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3.6</v>
      </c>
      <c r="O68" s="16">
        <f>'[1]TCE - ANEXO III - Preencher'!P77</f>
        <v>0</v>
      </c>
      <c r="P68" s="17">
        <f t="shared" ref="P68:P131" si="8">N68-O68</f>
        <v>3.6</v>
      </c>
      <c r="Q68" s="16">
        <f>'[1]TCE - ANEXO III - Preencher'!R77</f>
        <v>173.8</v>
      </c>
      <c r="R68" s="16">
        <f>'[1]TCE - ANEXO III - Preencher'!S77</f>
        <v>72.75</v>
      </c>
      <c r="S68" s="17">
        <f t="shared" ref="S68:S131" si="9">Q68-R68</f>
        <v>101.05000000000001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250.88</v>
      </c>
    </row>
    <row r="69" spans="1:28" s="4" customFormat="1">
      <c r="A69" s="9">
        <f>IFERROR(VLOOKUP(B69,'[1]DADOS (OCULTAR)'!$P$3:$R$53,3,0),"")</f>
        <v>9767633000528</v>
      </c>
      <c r="B69" s="10" t="str">
        <f>'[1]TCE - ANEXO III - Preencher'!C78</f>
        <v>UPA NOVA DESCOBERTA</v>
      </c>
      <c r="C69" s="11"/>
      <c r="D69" s="12" t="str">
        <f>'[1]TCE - ANEXO III - Preencher'!E78</f>
        <v>FABIANA KELLY DA SILVA ALBUQUERQUE</v>
      </c>
      <c r="E69" s="10" t="str">
        <f>IF('[1]TCE - ANEXO III - Preencher'!F78="4 - Assistência Odontológica","2 - Outros Profissionais da Saúde",'[1]TCE - ANEXO II - Enviar TCE'!E68)</f>
        <v>1 - Médico</v>
      </c>
      <c r="F69" s="13" t="str">
        <f>'[1]TCE - ANEXO III - Preencher'!G78</f>
        <v>3222-05</v>
      </c>
      <c r="G69" s="14">
        <f>IF('[1]TCE - ANEXO III - Preencher'!H78="","",'[1]TCE - ANEXO III - Preencher'!H78)</f>
        <v>43956</v>
      </c>
      <c r="H69" s="15">
        <f>'[1]TCE - ANEXO III - Preencher'!I78</f>
        <v>0</v>
      </c>
      <c r="I69" s="15">
        <f>'[1]TCE - ANEXO III - Preencher'!J78</f>
        <v>152.06</v>
      </c>
      <c r="J69" s="15">
        <f>'[1]TCE - ANEXO III - Preencher'!K78</f>
        <v>0</v>
      </c>
      <c r="K69" s="16">
        <f>'[1]TCE - ANEXO III - Preencher'!L78</f>
        <v>177.62</v>
      </c>
      <c r="L69" s="16">
        <f>'[1]TCE - ANEXO III - Preencher'!M78</f>
        <v>5.23</v>
      </c>
      <c r="M69" s="16">
        <f t="shared" si="7"/>
        <v>172.39000000000001</v>
      </c>
      <c r="N69" s="16">
        <f>'[1]TCE - ANEXO III - Preencher'!O78</f>
        <v>3.6</v>
      </c>
      <c r="O69" s="16">
        <f>'[1]TCE - ANEXO III - Preencher'!P78</f>
        <v>0</v>
      </c>
      <c r="P69" s="17">
        <f t="shared" si="8"/>
        <v>3.6</v>
      </c>
      <c r="Q69" s="16">
        <f>'[1]TCE - ANEXO III - Preencher'!R78</f>
        <v>173.8</v>
      </c>
      <c r="R69" s="16">
        <f>'[1]TCE - ANEXO III - Preencher'!S78</f>
        <v>72.75</v>
      </c>
      <c r="S69" s="17">
        <f t="shared" si="9"/>
        <v>101.05000000000001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429.10000000000008</v>
      </c>
    </row>
    <row r="70" spans="1:28" s="4" customFormat="1">
      <c r="A70" s="9">
        <f>IFERROR(VLOOKUP(B70,'[1]DADOS (OCULTAR)'!$P$3:$R$53,3,0),"")</f>
        <v>9767633000528</v>
      </c>
      <c r="B70" s="10" t="str">
        <f>'[1]TCE - ANEXO III - Preencher'!C79</f>
        <v>UPA NOVA DESCOBERTA</v>
      </c>
      <c r="C70" s="11"/>
      <c r="D70" s="12" t="str">
        <f>'[1]TCE - ANEXO III - Preencher'!E79</f>
        <v>FABIO LAURIANO DA SILVA</v>
      </c>
      <c r="E70" s="10" t="str">
        <f>IF('[1]TCE - ANEXO III - Preencher'!F79="4 - Assistência Odontológica","2 - Outros Profissionais da Saúde",'[1]TCE - ANEXO II - Enviar TCE'!E69)</f>
        <v>1 - Médico</v>
      </c>
      <c r="F70" s="13" t="str">
        <f>'[1]TCE - ANEXO III - Preencher'!G79</f>
        <v>5191-10</v>
      </c>
      <c r="G70" s="14">
        <f>IF('[1]TCE - ANEXO III - Preencher'!H79="","",'[1]TCE - ANEXO III - Preencher'!H79)</f>
        <v>43957</v>
      </c>
      <c r="H70" s="15">
        <f>'[1]TCE - ANEXO III - Preencher'!I79</f>
        <v>0</v>
      </c>
      <c r="I70" s="15">
        <f>'[1]TCE - ANEXO III - Preencher'!J79</f>
        <v>239.22</v>
      </c>
      <c r="J70" s="15">
        <f>'[1]TCE - ANEXO III - Preencher'!K79</f>
        <v>0</v>
      </c>
      <c r="K70" s="16">
        <f>'[1]TCE - ANEXO III - Preencher'!L79</f>
        <v>177.62</v>
      </c>
      <c r="L70" s="16">
        <f>'[1]TCE - ANEXO III - Preencher'!M79</f>
        <v>5.23</v>
      </c>
      <c r="M70" s="16">
        <f t="shared" si="7"/>
        <v>172.39000000000001</v>
      </c>
      <c r="N70" s="16">
        <f>'[1]TCE - ANEXO III - Preencher'!O79</f>
        <v>3.6</v>
      </c>
      <c r="O70" s="16">
        <f>'[1]TCE - ANEXO III - Preencher'!P79</f>
        <v>0</v>
      </c>
      <c r="P70" s="17">
        <f t="shared" si="8"/>
        <v>3.6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415.21000000000004</v>
      </c>
    </row>
    <row r="71" spans="1:28" s="4" customFormat="1">
      <c r="A71" s="9">
        <f>IFERROR(VLOOKUP(B71,'[1]DADOS (OCULTAR)'!$P$3:$R$53,3,0),"")</f>
        <v>9767633000528</v>
      </c>
      <c r="B71" s="10" t="str">
        <f>'[1]TCE - ANEXO III - Preencher'!C80</f>
        <v>UPA NOVA DESCOBERTA</v>
      </c>
      <c r="C71" s="11"/>
      <c r="D71" s="12" t="str">
        <f>'[1]TCE - ANEXO III - Preencher'!E80</f>
        <v xml:space="preserve">FERNANDA DE KASSIA LOPES SILVA 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43958</v>
      </c>
      <c r="H71" s="15">
        <f>'[1]TCE - ANEXO III - Preencher'!I80</f>
        <v>0</v>
      </c>
      <c r="I71" s="15">
        <f>'[1]TCE - ANEXO III - Preencher'!J80</f>
        <v>152.05000000000001</v>
      </c>
      <c r="J71" s="15">
        <f>'[1]TCE - ANEXO III - Preencher'!K80</f>
        <v>0</v>
      </c>
      <c r="K71" s="16">
        <f>'[1]TCE - ANEXO III - Preencher'!L80</f>
        <v>177.62</v>
      </c>
      <c r="L71" s="16">
        <f>'[1]TCE - ANEXO III - Preencher'!M80</f>
        <v>5.23</v>
      </c>
      <c r="M71" s="16">
        <f t="shared" si="7"/>
        <v>172.39000000000001</v>
      </c>
      <c r="N71" s="16">
        <f>'[1]TCE - ANEXO III - Preencher'!O80</f>
        <v>3.6</v>
      </c>
      <c r="O71" s="16">
        <f>'[1]TCE - ANEXO III - Preencher'!P80</f>
        <v>0</v>
      </c>
      <c r="P71" s="17">
        <f t="shared" si="8"/>
        <v>3.6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64</v>
      </c>
      <c r="V71" s="17">
        <f t="shared" si="10"/>
        <v>-64</v>
      </c>
      <c r="W71" s="18" t="str">
        <f>IF('[1]TCE - ANEXO III - Preencher'!X80="","",'[1]TCE - ANEXO III - Preencher'!X80)</f>
        <v>AUXILIO CHECHE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264.04000000000008</v>
      </c>
    </row>
    <row r="72" spans="1:28" s="4" customFormat="1">
      <c r="A72" s="9">
        <f>IFERROR(VLOOKUP(B72,'[1]DADOS (OCULTAR)'!$P$3:$R$53,3,0),"")</f>
        <v>9767633000528</v>
      </c>
      <c r="B72" s="10" t="str">
        <f>'[1]TCE - ANEXO III - Preencher'!C81</f>
        <v>UPA NOVA DESCOBERTA</v>
      </c>
      <c r="C72" s="11"/>
      <c r="D72" s="12" t="str">
        <f>'[1]TCE - ANEXO III - Preencher'!E81</f>
        <v>FERNANDA VARJAL M. DILETIERI</v>
      </c>
      <c r="E72" s="10" t="str">
        <f>IF('[1]TCE - ANEXO III - Preencher'!F81="4 - Assistência Odontológica","2 - Outros Profissionais da Saúde",'[1]TCE - ANEXO II - Enviar TCE'!E71)</f>
        <v>1 - Médico</v>
      </c>
      <c r="F72" s="13" t="str">
        <f>'[1]TCE - ANEXO III - Preencher'!G81</f>
        <v>2251-24</v>
      </c>
      <c r="G72" s="14">
        <f>IF('[1]TCE - ANEXO III - Preencher'!H81="","",'[1]TCE - ANEXO III - Preencher'!H81)</f>
        <v>43959</v>
      </c>
      <c r="H72" s="15">
        <f>'[1]TCE - ANEXO III - Preencher'!I81</f>
        <v>0</v>
      </c>
      <c r="I72" s="15">
        <f>'[1]TCE - ANEXO III - Preencher'!J81</f>
        <v>1062.4100000000001</v>
      </c>
      <c r="J72" s="15">
        <f>'[1]TCE - ANEXO III - Preencher'!K81</f>
        <v>0</v>
      </c>
      <c r="K72" s="16">
        <f>'[1]TCE - ANEXO III - Preencher'!L81</f>
        <v>177.62</v>
      </c>
      <c r="L72" s="16">
        <f>'[1]TCE - ANEXO III - Preencher'!M81</f>
        <v>5.23</v>
      </c>
      <c r="M72" s="16">
        <f t="shared" si="7"/>
        <v>172.39000000000001</v>
      </c>
      <c r="N72" s="16">
        <f>'[1]TCE - ANEXO III - Preencher'!O81</f>
        <v>3.6</v>
      </c>
      <c r="O72" s="16">
        <f>'[1]TCE - ANEXO III - Preencher'!P81</f>
        <v>0</v>
      </c>
      <c r="P72" s="17">
        <f t="shared" si="8"/>
        <v>3.6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1238.4000000000001</v>
      </c>
    </row>
    <row r="73" spans="1:28" s="4" customFormat="1">
      <c r="A73" s="9">
        <f>IFERROR(VLOOKUP(B73,'[1]DADOS (OCULTAR)'!$P$3:$R$53,3,0),"")</f>
        <v>9767633000528</v>
      </c>
      <c r="B73" s="10" t="str">
        <f>'[1]TCE - ANEXO III - Preencher'!C82</f>
        <v>UPA NOVA DESCOBERTA</v>
      </c>
      <c r="C73" s="11"/>
      <c r="D73" s="12" t="str">
        <f>'[1]TCE - ANEXO III - Preencher'!E82</f>
        <v xml:space="preserve">FRANCISCO LIMEIRA DOS S. NETO 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2252-70</v>
      </c>
      <c r="G73" s="14">
        <f>IF('[1]TCE - ANEXO III - Preencher'!H82="","",'[1]TCE - ANEXO III - Preencher'!H82)</f>
        <v>43960</v>
      </c>
      <c r="H73" s="15">
        <f>'[1]TCE - ANEXO III - Preencher'!I82</f>
        <v>0</v>
      </c>
      <c r="I73" s="15">
        <f>'[1]TCE - ANEXO III - Preencher'!J82</f>
        <v>1170.42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3.6</v>
      </c>
      <c r="O73" s="16">
        <f>'[1]TCE - ANEXO III - Preencher'!P82</f>
        <v>0</v>
      </c>
      <c r="P73" s="17">
        <f t="shared" si="8"/>
        <v>3.6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1174.02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>
        <f>IFERROR(VLOOKUP(B75,'[1]DADOS (OCULTAR)'!$P$3:$R$53,3,0),"")</f>
        <v>9767633000528</v>
      </c>
      <c r="B75" s="10" t="str">
        <f>'[1]TCE - ANEXO III - Preencher'!C84</f>
        <v>UPA NOVA DESCOBERTA</v>
      </c>
      <c r="C75" s="11"/>
      <c r="D75" s="12" t="str">
        <f>'[1]TCE - ANEXO III - Preencher'!E84</f>
        <v>GABRIELA BELO REGO BARROS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2235-05</v>
      </c>
      <c r="G75" s="14">
        <f>IF('[1]TCE - ANEXO III - Preencher'!H84="","",'[1]TCE - ANEXO III - Preencher'!H84)</f>
        <v>43962</v>
      </c>
      <c r="H75" s="15">
        <f>'[1]TCE - ANEXO III - Preencher'!I84</f>
        <v>0</v>
      </c>
      <c r="I75" s="15">
        <f>'[1]TCE - ANEXO III - Preencher'!J84</f>
        <v>299.75</v>
      </c>
      <c r="J75" s="15">
        <f>'[1]TCE - ANEXO III - Preencher'!K84</f>
        <v>0</v>
      </c>
      <c r="K75" s="16">
        <f>'[1]TCE - ANEXO III - Preencher'!L84</f>
        <v>177.62</v>
      </c>
      <c r="L75" s="16">
        <f>'[1]TCE - ANEXO III - Preencher'!M84</f>
        <v>5.23</v>
      </c>
      <c r="M75" s="16">
        <f t="shared" si="7"/>
        <v>172.39000000000001</v>
      </c>
      <c r="N75" s="16">
        <f>'[1]TCE - ANEXO III - Preencher'!O84</f>
        <v>3.6</v>
      </c>
      <c r="O75" s="16">
        <f>'[1]TCE - ANEXO III - Preencher'!P84</f>
        <v>0</v>
      </c>
      <c r="P75" s="17">
        <f t="shared" si="8"/>
        <v>3.6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475.74</v>
      </c>
    </row>
    <row r="76" spans="1:28" s="4" customFormat="1">
      <c r="A76" s="9">
        <f>IFERROR(VLOOKUP(B76,'[1]DADOS (OCULTAR)'!$P$3:$R$53,3,0),"")</f>
        <v>9767633000528</v>
      </c>
      <c r="B76" s="10" t="str">
        <f>'[1]TCE - ANEXO III - Preencher'!C85</f>
        <v>UPA NOVA DESCOBERTA</v>
      </c>
      <c r="C76" s="11"/>
      <c r="D76" s="12" t="str">
        <f>'[1]TCE - ANEXO III - Preencher'!E85</f>
        <v>GABRIELA CAMELO OLIVEIRA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2251-24</v>
      </c>
      <c r="G76" s="14">
        <f>IF('[1]TCE - ANEXO III - Preencher'!H85="","",'[1]TCE - ANEXO III - Preencher'!H85)</f>
        <v>43963</v>
      </c>
      <c r="H76" s="15">
        <f>'[1]TCE - ANEXO III - Preencher'!I85</f>
        <v>0</v>
      </c>
      <c r="I76" s="15">
        <f>'[1]TCE - ANEXO III - Preencher'!J85</f>
        <v>679.77</v>
      </c>
      <c r="J76" s="15">
        <f>'[1]TCE - ANEXO III - Preencher'!K85</f>
        <v>0</v>
      </c>
      <c r="K76" s="16">
        <f>'[1]TCE - ANEXO III - Preencher'!L85</f>
        <v>177.62</v>
      </c>
      <c r="L76" s="16">
        <f>'[1]TCE - ANEXO III - Preencher'!M85</f>
        <v>5.23</v>
      </c>
      <c r="M76" s="16">
        <f t="shared" si="7"/>
        <v>172.39000000000001</v>
      </c>
      <c r="N76" s="16">
        <f>'[1]TCE - ANEXO III - Preencher'!O85</f>
        <v>3.6</v>
      </c>
      <c r="O76" s="16">
        <f>'[1]TCE - ANEXO III - Preencher'!P85</f>
        <v>0</v>
      </c>
      <c r="P76" s="17">
        <f t="shared" si="8"/>
        <v>3.6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855.76</v>
      </c>
    </row>
    <row r="77" spans="1:28" s="4" customFormat="1">
      <c r="A77" s="9">
        <f>IFERROR(VLOOKUP(B77,'[1]DADOS (OCULTAR)'!$P$3:$R$53,3,0),"")</f>
        <v>9767633000528</v>
      </c>
      <c r="B77" s="10" t="str">
        <f>'[1]TCE - ANEXO III - Preencher'!C86</f>
        <v>UPA NOVA DESCOBERTA</v>
      </c>
      <c r="C77" s="11"/>
      <c r="D77" s="12" t="str">
        <f>'[1]TCE - ANEXO III - Preencher'!E86</f>
        <v>GEIZA CRISTINA DA SILVA</v>
      </c>
      <c r="E77" s="10" t="str">
        <f>IF('[1]TCE - ANEXO III - Preencher'!F86="4 - Assistência Odontológica","2 - Outros Profissionais da Saúde",'[1]TCE - ANEXO II - Enviar TCE'!E76)</f>
        <v>2 - Outros Profissionais da saúda</v>
      </c>
      <c r="F77" s="13" t="str">
        <f>'[1]TCE - ANEXO III - Preencher'!G86</f>
        <v>3222-05</v>
      </c>
      <c r="G77" s="14">
        <f>IF('[1]TCE - ANEXO III - Preencher'!H86="","",'[1]TCE - ANEXO III - Preencher'!H86)</f>
        <v>43964</v>
      </c>
      <c r="H77" s="15">
        <f>'[1]TCE - ANEXO III - Preencher'!I86</f>
        <v>0</v>
      </c>
      <c r="I77" s="15">
        <f>'[1]TCE - ANEXO III - Preencher'!J86</f>
        <v>126.71</v>
      </c>
      <c r="J77" s="15">
        <f>'[1]TCE - ANEXO III - Preencher'!K86</f>
        <v>0</v>
      </c>
      <c r="K77" s="16">
        <f>'[1]TCE - ANEXO III - Preencher'!L86</f>
        <v>177.62</v>
      </c>
      <c r="L77" s="16">
        <f>'[1]TCE - ANEXO III - Preencher'!M86</f>
        <v>5.23</v>
      </c>
      <c r="M77" s="16">
        <f t="shared" si="7"/>
        <v>172.39000000000001</v>
      </c>
      <c r="N77" s="16">
        <f>'[1]TCE - ANEXO III - Preencher'!O86</f>
        <v>3.6</v>
      </c>
      <c r="O77" s="16">
        <f>'[1]TCE - ANEXO III - Preencher'!P86</f>
        <v>0</v>
      </c>
      <c r="P77" s="17">
        <f t="shared" si="8"/>
        <v>3.6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64</v>
      </c>
      <c r="V77" s="17">
        <f t="shared" si="10"/>
        <v>-64</v>
      </c>
      <c r="W77" s="18" t="str">
        <f>IF('[1]TCE - ANEXO III - Preencher'!X86="","",'[1]TCE - ANEXO III - Preencher'!X86)</f>
        <v>AUXILIO CHECHE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238.70000000000005</v>
      </c>
    </row>
    <row r="78" spans="1:28" s="4" customFormat="1">
      <c r="A78" s="9">
        <f>IFERROR(VLOOKUP(B78,'[1]DADOS (OCULTAR)'!$P$3:$R$53,3,0),"")</f>
        <v>9767633000528</v>
      </c>
      <c r="B78" s="10" t="str">
        <f>'[1]TCE - ANEXO III - Preencher'!C87</f>
        <v>UPA NOVA DESCOBERTA</v>
      </c>
      <c r="C78" s="11"/>
      <c r="D78" s="12" t="str">
        <f>'[1]TCE - ANEXO III - Preencher'!E87</f>
        <v>GIVALDO MARTINS DO NASCIMENTO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 t="str">
        <f>'[1]TCE - ANEXO III - Preencher'!G87</f>
        <v>5174-10</v>
      </c>
      <c r="G78" s="14">
        <f>IF('[1]TCE - ANEXO III - Preencher'!H87="","",'[1]TCE - ANEXO III - Preencher'!H87)</f>
        <v>43965</v>
      </c>
      <c r="H78" s="15">
        <f>'[1]TCE - ANEXO III - Preencher'!I87</f>
        <v>0</v>
      </c>
      <c r="I78" s="15">
        <f>'[1]TCE - ANEXO III - Preencher'!J87</f>
        <v>115.57</v>
      </c>
      <c r="J78" s="15">
        <f>'[1]TCE - ANEXO III - Preencher'!K87</f>
        <v>0</v>
      </c>
      <c r="K78" s="16">
        <f>'[1]TCE - ANEXO III - Preencher'!L87</f>
        <v>177.62</v>
      </c>
      <c r="L78" s="16">
        <f>'[1]TCE - ANEXO III - Preencher'!M87</f>
        <v>5.23</v>
      </c>
      <c r="M78" s="16">
        <f t="shared" si="7"/>
        <v>172.39000000000001</v>
      </c>
      <c r="N78" s="16">
        <f>'[1]TCE - ANEXO III - Preencher'!O87</f>
        <v>3.6</v>
      </c>
      <c r="O78" s="16">
        <f>'[1]TCE - ANEXO III - Preencher'!P87</f>
        <v>0</v>
      </c>
      <c r="P78" s="17">
        <f t="shared" si="8"/>
        <v>3.6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291.56000000000006</v>
      </c>
    </row>
    <row r="79" spans="1:28" s="4" customFormat="1">
      <c r="A79" s="9">
        <f>IFERROR(VLOOKUP(B79,'[1]DADOS (OCULTAR)'!$P$3:$R$53,3,0),"")</f>
        <v>9767633000528</v>
      </c>
      <c r="B79" s="10" t="str">
        <f>'[1]TCE - ANEXO III - Preencher'!C88</f>
        <v>UPA NOVA DESCOBERTA</v>
      </c>
      <c r="C79" s="11"/>
      <c r="D79" s="12" t="str">
        <f>'[1]TCE - ANEXO III - Preencher'!E88</f>
        <v>GLAYBSON DE OLIVEIRA MENDES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43966</v>
      </c>
      <c r="H79" s="15">
        <f>'[1]TCE - ANEXO III - Preencher'!I88</f>
        <v>0</v>
      </c>
      <c r="I79" s="15">
        <f>'[1]TCE - ANEXO III - Preencher'!J88</f>
        <v>146.24</v>
      </c>
      <c r="J79" s="15">
        <f>'[1]TCE - ANEXO III - Preencher'!K88</f>
        <v>0</v>
      </c>
      <c r="K79" s="16">
        <f>'[1]TCE - ANEXO III - Preencher'!L88</f>
        <v>177.62</v>
      </c>
      <c r="L79" s="16">
        <f>'[1]TCE - ANEXO III - Preencher'!M88</f>
        <v>5.23</v>
      </c>
      <c r="M79" s="16">
        <f t="shared" si="7"/>
        <v>172.39000000000001</v>
      </c>
      <c r="N79" s="16">
        <f>'[1]TCE - ANEXO III - Preencher'!O88</f>
        <v>3.6</v>
      </c>
      <c r="O79" s="16">
        <f>'[1]TCE - ANEXO III - Preencher'!P88</f>
        <v>0</v>
      </c>
      <c r="P79" s="17">
        <f t="shared" si="8"/>
        <v>3.6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322.23</v>
      </c>
    </row>
    <row r="80" spans="1:28" s="4" customFormat="1">
      <c r="A80" s="9">
        <f>IFERROR(VLOOKUP(B80,'[1]DADOS (OCULTAR)'!$P$3:$R$53,3,0),"")</f>
        <v>9767633000528</v>
      </c>
      <c r="B80" s="10" t="str">
        <f>'[1]TCE - ANEXO III - Preencher'!C89</f>
        <v>UPA NOVA DESCOBERTA</v>
      </c>
      <c r="C80" s="11"/>
      <c r="D80" s="12" t="str">
        <f>'[1]TCE - ANEXO III - Preencher'!E89</f>
        <v>GLEICY LANE M. DE A. FONSECA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2235-05</v>
      </c>
      <c r="G80" s="14">
        <f>IF('[1]TCE - ANEXO III - Preencher'!H89="","",'[1]TCE - ANEXO III - Preencher'!H89)</f>
        <v>43967</v>
      </c>
      <c r="H80" s="15">
        <f>'[1]TCE - ANEXO III - Preencher'!I89</f>
        <v>0</v>
      </c>
      <c r="I80" s="15">
        <f>'[1]TCE - ANEXO III - Preencher'!J89</f>
        <v>286.95</v>
      </c>
      <c r="J80" s="15">
        <f>'[1]TCE - ANEXO III - Preencher'!K89</f>
        <v>0</v>
      </c>
      <c r="K80" s="16">
        <f>'[1]TCE - ANEXO III - Preencher'!L89</f>
        <v>177.62</v>
      </c>
      <c r="L80" s="16">
        <f>'[1]TCE - ANEXO III - Preencher'!M89</f>
        <v>5.23</v>
      </c>
      <c r="M80" s="16">
        <f t="shared" si="7"/>
        <v>172.39000000000001</v>
      </c>
      <c r="N80" s="16">
        <f>'[1]TCE - ANEXO III - Preencher'!O89</f>
        <v>3.6</v>
      </c>
      <c r="O80" s="16">
        <f>'[1]TCE - ANEXO III - Preencher'!P89</f>
        <v>0</v>
      </c>
      <c r="P80" s="17">
        <f t="shared" si="8"/>
        <v>3.6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462.94000000000005</v>
      </c>
    </row>
    <row r="81" spans="1:28" s="4" customFormat="1">
      <c r="A81" s="9">
        <f>IFERROR(VLOOKUP(B81,'[1]DADOS (OCULTAR)'!$P$3:$R$53,3,0),"")</f>
        <v>9767633000528</v>
      </c>
      <c r="B81" s="10" t="str">
        <f>'[1]TCE - ANEXO III - Preencher'!C90</f>
        <v>UPA NOVA DESCOBERTA</v>
      </c>
      <c r="C81" s="11"/>
      <c r="D81" s="12" t="str">
        <f>'[1]TCE - ANEXO III - Preencher'!E90</f>
        <v>GUSTAVO CAMPELO ELLGORF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2232-08</v>
      </c>
      <c r="G81" s="14">
        <f>IF('[1]TCE - ANEXO III - Preencher'!H90="","",'[1]TCE - ANEXO III - Preencher'!H90)</f>
        <v>43968</v>
      </c>
      <c r="H81" s="15">
        <f>'[1]TCE - ANEXO III - Preencher'!I90</f>
        <v>0</v>
      </c>
      <c r="I81" s="15">
        <f>'[1]TCE - ANEXO III - Preencher'!J90</f>
        <v>301.89999999999998</v>
      </c>
      <c r="J81" s="15">
        <f>'[1]TCE - ANEXO III - Preencher'!K90</f>
        <v>0</v>
      </c>
      <c r="K81" s="16">
        <f>'[1]TCE - ANEXO III - Preencher'!L90</f>
        <v>177.62</v>
      </c>
      <c r="L81" s="16">
        <f>'[1]TCE - ANEXO III - Preencher'!M90</f>
        <v>5.23</v>
      </c>
      <c r="M81" s="16">
        <f t="shared" si="7"/>
        <v>172.39000000000001</v>
      </c>
      <c r="N81" s="16">
        <f>'[1]TCE - ANEXO III - Preencher'!O90</f>
        <v>3.6</v>
      </c>
      <c r="O81" s="16">
        <f>'[1]TCE - ANEXO III - Preencher'!P90</f>
        <v>0</v>
      </c>
      <c r="P81" s="17">
        <f t="shared" si="8"/>
        <v>3.6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477.89</v>
      </c>
    </row>
    <row r="82" spans="1:28" s="4" customFormat="1">
      <c r="A82" s="9">
        <f>IFERROR(VLOOKUP(B82,'[1]DADOS (OCULTAR)'!$P$3:$R$53,3,0),"")</f>
        <v>9767633000528</v>
      </c>
      <c r="B82" s="10" t="str">
        <f>'[1]TCE - ANEXO III - Preencher'!C91</f>
        <v>UPA NOVA DESCOBERTA</v>
      </c>
      <c r="C82" s="11"/>
      <c r="D82" s="12" t="str">
        <f>'[1]TCE - ANEXO III - Preencher'!E91</f>
        <v>HALANA BATISTA NERY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3222-05</v>
      </c>
      <c r="G82" s="14">
        <f>IF('[1]TCE - ANEXO III - Preencher'!H91="","",'[1]TCE - ANEXO III - Preencher'!H91)</f>
        <v>43969</v>
      </c>
      <c r="H82" s="15">
        <f>'[1]TCE - ANEXO III - Preencher'!I91</f>
        <v>0</v>
      </c>
      <c r="I82" s="15">
        <f>'[1]TCE - ANEXO III - Preencher'!J91</f>
        <v>152.05000000000001</v>
      </c>
      <c r="J82" s="15">
        <f>'[1]TCE - ANEXO III - Preencher'!K91</f>
        <v>0</v>
      </c>
      <c r="K82" s="16">
        <f>'[1]TCE - ANEXO III - Preencher'!L91</f>
        <v>177.62</v>
      </c>
      <c r="L82" s="16">
        <f>'[1]TCE - ANEXO III - Preencher'!M91</f>
        <v>5.23</v>
      </c>
      <c r="M82" s="16">
        <f t="shared" si="7"/>
        <v>172.39000000000001</v>
      </c>
      <c r="N82" s="16">
        <f>'[1]TCE - ANEXO III - Preencher'!O91</f>
        <v>3.6</v>
      </c>
      <c r="O82" s="16">
        <f>'[1]TCE - ANEXO III - Preencher'!P91</f>
        <v>0</v>
      </c>
      <c r="P82" s="17">
        <f t="shared" si="8"/>
        <v>3.6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328.04000000000008</v>
      </c>
    </row>
    <row r="83" spans="1:28" s="4" customFormat="1">
      <c r="A83" s="9">
        <f>IFERROR(VLOOKUP(B83,'[1]DADOS (OCULTAR)'!$P$3:$R$53,3,0),"")</f>
        <v>9767633000528</v>
      </c>
      <c r="B83" s="10" t="str">
        <f>'[1]TCE - ANEXO III - Preencher'!C92</f>
        <v>UPA NOVA DESCOBERTA</v>
      </c>
      <c r="C83" s="11"/>
      <c r="D83" s="12" t="str">
        <f>'[1]TCE - ANEXO III - Preencher'!E92</f>
        <v>HELENA PRISCILLA B.SILVA DE LIMA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2235-05</v>
      </c>
      <c r="G83" s="14">
        <f>IF('[1]TCE - ANEXO III - Preencher'!H92="","",'[1]TCE - ANEXO III - Preencher'!H92)</f>
        <v>43970</v>
      </c>
      <c r="H83" s="15">
        <f>'[1]TCE - ANEXO III - Preencher'!I92</f>
        <v>0</v>
      </c>
      <c r="I83" s="15">
        <f>'[1]TCE - ANEXO III - Preencher'!J92</f>
        <v>261.64</v>
      </c>
      <c r="J83" s="15">
        <f>'[1]TCE - ANEXO III - Preencher'!K92</f>
        <v>0</v>
      </c>
      <c r="K83" s="16">
        <f>'[1]TCE - ANEXO III - Preencher'!L92</f>
        <v>177.62</v>
      </c>
      <c r="L83" s="16">
        <f>'[1]TCE - ANEXO III - Preencher'!M92</f>
        <v>5.23</v>
      </c>
      <c r="M83" s="16">
        <f t="shared" si="7"/>
        <v>172.39000000000001</v>
      </c>
      <c r="N83" s="16">
        <f>'[1]TCE - ANEXO III - Preencher'!O92</f>
        <v>3.6</v>
      </c>
      <c r="O83" s="16">
        <f>'[1]TCE - ANEXO III - Preencher'!P92</f>
        <v>0</v>
      </c>
      <c r="P83" s="17">
        <f t="shared" si="8"/>
        <v>3.6</v>
      </c>
      <c r="Q83" s="16">
        <f>'[1]TCE - ANEXO III - Preencher'!R92</f>
        <v>173.79</v>
      </c>
      <c r="R83" s="16">
        <f>'[1]TCE - ANEXO III - Preencher'!S92</f>
        <v>119.44</v>
      </c>
      <c r="S83" s="17">
        <f t="shared" si="9"/>
        <v>54.349999999999994</v>
      </c>
      <c r="T83" s="16">
        <f>'[1]TCE - ANEXO III - Preencher'!U92</f>
        <v>0</v>
      </c>
      <c r="U83" s="16">
        <f>'[1]TCE - ANEXO III - Preencher'!V92</f>
        <v>100</v>
      </c>
      <c r="V83" s="17">
        <f t="shared" si="10"/>
        <v>-100</v>
      </c>
      <c r="W83" s="18" t="str">
        <f>IF('[1]TCE - ANEXO III - Preencher'!X92="","",'[1]TCE - ANEXO III - Preencher'!X92)</f>
        <v>AUXILIO CHECHE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391.98</v>
      </c>
    </row>
    <row r="84" spans="1:28" s="4" customFormat="1">
      <c r="A84" s="9">
        <f>IFERROR(VLOOKUP(B84,'[1]DADOS (OCULTAR)'!$P$3:$R$53,3,0),"")</f>
        <v>9767633000528</v>
      </c>
      <c r="B84" s="10" t="str">
        <f>'[1]TCE - ANEXO III - Preencher'!C93</f>
        <v>UPA NOVA DESCOBERTA</v>
      </c>
      <c r="C84" s="11"/>
      <c r="D84" s="12" t="str">
        <f>'[1]TCE - ANEXO III - Preencher'!E93</f>
        <v>HÉLIDA ALMEIDA MERGULHÃO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 t="str">
        <f>'[1]TCE - ANEXO III - Preencher'!G93</f>
        <v>3241-15</v>
      </c>
      <c r="G84" s="14">
        <f>IF('[1]TCE - ANEXO III - Preencher'!H93="","",'[1]TCE - ANEXO III - Preencher'!H93)</f>
        <v>43971</v>
      </c>
      <c r="H84" s="15">
        <f>'[1]TCE - ANEXO III - Preencher'!I93</f>
        <v>0</v>
      </c>
      <c r="I84" s="15">
        <f>'[1]TCE - ANEXO III - Preencher'!J93</f>
        <v>259.08999999999997</v>
      </c>
      <c r="J84" s="15">
        <f>'[1]TCE - ANEXO III - Preencher'!K93</f>
        <v>0</v>
      </c>
      <c r="K84" s="16">
        <f>'[1]TCE - ANEXO III - Preencher'!L93</f>
        <v>177.62</v>
      </c>
      <c r="L84" s="16">
        <f>'[1]TCE - ANEXO III - Preencher'!M93</f>
        <v>5.23</v>
      </c>
      <c r="M84" s="16">
        <f t="shared" si="7"/>
        <v>172.39000000000001</v>
      </c>
      <c r="N84" s="16">
        <f>'[1]TCE - ANEXO III - Preencher'!O93</f>
        <v>3.6</v>
      </c>
      <c r="O84" s="16">
        <f>'[1]TCE - ANEXO III - Preencher'!P93</f>
        <v>0</v>
      </c>
      <c r="P84" s="17">
        <f t="shared" si="8"/>
        <v>3.6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435.08000000000004</v>
      </c>
    </row>
    <row r="85" spans="1:28" s="4" customFormat="1">
      <c r="A85" s="9">
        <f>IFERROR(VLOOKUP(B85,'[1]DADOS (OCULTAR)'!$P$3:$R$53,3,0),"")</f>
        <v>9767633000528</v>
      </c>
      <c r="B85" s="10" t="str">
        <f>'[1]TCE - ANEXO III - Preencher'!C94</f>
        <v>UPA NOVA DESCOBERTA</v>
      </c>
      <c r="C85" s="11"/>
      <c r="D85" s="12" t="str">
        <f>'[1]TCE - ANEXO III - Preencher'!E94</f>
        <v>HERICA SILVA DA HORA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 t="str">
        <f>'[1]TCE - ANEXO III - Preencher'!G94</f>
        <v>3222-05</v>
      </c>
      <c r="G85" s="14">
        <f>IF('[1]TCE - ANEXO III - Preencher'!H94="","",'[1]TCE - ANEXO III - Preencher'!H94)</f>
        <v>43972</v>
      </c>
      <c r="H85" s="15">
        <f>'[1]TCE - ANEXO III - Preencher'!I94</f>
        <v>0</v>
      </c>
      <c r="I85" s="15">
        <f>'[1]TCE - ANEXO III - Preencher'!J94</f>
        <v>126.71</v>
      </c>
      <c r="J85" s="15">
        <f>'[1]TCE - ANEXO III - Preencher'!K94</f>
        <v>0</v>
      </c>
      <c r="K85" s="16">
        <f>'[1]TCE - ANEXO III - Preencher'!L94</f>
        <v>177.62</v>
      </c>
      <c r="L85" s="16">
        <f>'[1]TCE - ANEXO III - Preencher'!M94</f>
        <v>5.23</v>
      </c>
      <c r="M85" s="16">
        <f t="shared" si="7"/>
        <v>172.39000000000001</v>
      </c>
      <c r="N85" s="16">
        <f>'[1]TCE - ANEXO III - Preencher'!O94</f>
        <v>3.6</v>
      </c>
      <c r="O85" s="16">
        <f>'[1]TCE - ANEXO III - Preencher'!P94</f>
        <v>0</v>
      </c>
      <c r="P85" s="17">
        <f t="shared" si="8"/>
        <v>3.6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302.70000000000005</v>
      </c>
    </row>
    <row r="86" spans="1:28" s="4" customFormat="1">
      <c r="A86" s="9">
        <f>IFERROR(VLOOKUP(B86,'[1]DADOS (OCULTAR)'!$P$3:$R$53,3,0),"")</f>
        <v>9767633000528</v>
      </c>
      <c r="B86" s="10" t="str">
        <f>'[1]TCE - ANEXO III - Preencher'!C95</f>
        <v>UPA NOVA DESCOBERTA</v>
      </c>
      <c r="C86" s="11"/>
      <c r="D86" s="12" t="str">
        <f>'[1]TCE - ANEXO III - Preencher'!E95</f>
        <v>HORÁCIO ALVES DO NASCIMENTO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 t="str">
        <f>'[1]TCE - ANEXO III - Preencher'!G95</f>
        <v>5151-10</v>
      </c>
      <c r="G86" s="14">
        <f>IF('[1]TCE - ANEXO III - Preencher'!H95="","",'[1]TCE - ANEXO III - Preencher'!H95)</f>
        <v>43973</v>
      </c>
      <c r="H86" s="15">
        <f>'[1]TCE - ANEXO III - Preencher'!I95</f>
        <v>0</v>
      </c>
      <c r="I86" s="15">
        <f>'[1]TCE - ANEXO III - Preencher'!J95</f>
        <v>133.22</v>
      </c>
      <c r="J86" s="15">
        <f>'[1]TCE - ANEXO III - Preencher'!K95</f>
        <v>0</v>
      </c>
      <c r="K86" s="16">
        <f>'[1]TCE - ANEXO III - Preencher'!L95</f>
        <v>177.62</v>
      </c>
      <c r="L86" s="16">
        <f>'[1]TCE - ANEXO III - Preencher'!M95</f>
        <v>5.23</v>
      </c>
      <c r="M86" s="16">
        <f t="shared" si="7"/>
        <v>172.39000000000001</v>
      </c>
      <c r="N86" s="16">
        <f>'[1]TCE - ANEXO III - Preencher'!O95</f>
        <v>3.6</v>
      </c>
      <c r="O86" s="16">
        <f>'[1]TCE - ANEXO III - Preencher'!P95</f>
        <v>0</v>
      </c>
      <c r="P86" s="17">
        <f t="shared" si="8"/>
        <v>3.6</v>
      </c>
      <c r="Q86" s="16">
        <f>'[1]TCE - ANEXO III - Preencher'!R95</f>
        <v>173.79</v>
      </c>
      <c r="R86" s="16">
        <f>'[1]TCE - ANEXO III - Preencher'!S95</f>
        <v>62.7</v>
      </c>
      <c r="S86" s="17">
        <f t="shared" si="9"/>
        <v>111.08999999999999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420.3</v>
      </c>
    </row>
    <row r="87" spans="1:28" s="4" customFormat="1">
      <c r="A87" s="9">
        <f>IFERROR(VLOOKUP(B87,'[1]DADOS (OCULTAR)'!$P$3:$R$53,3,0),"")</f>
        <v>9767633000528</v>
      </c>
      <c r="B87" s="10" t="str">
        <f>'[1]TCE - ANEXO III - Preencher'!C96</f>
        <v>UPA NOVA DESCOBERTA</v>
      </c>
      <c r="C87" s="11"/>
      <c r="D87" s="12" t="str">
        <f>'[1]TCE - ANEXO III - Preencher'!E96</f>
        <v>ISABOR TAIZA DE SOUZA LIMA FONTES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2234-05</v>
      </c>
      <c r="G87" s="14">
        <f>IF('[1]TCE - ANEXO III - Preencher'!H96="","",'[1]TCE - ANEXO III - Preencher'!H96)</f>
        <v>43974</v>
      </c>
      <c r="H87" s="15">
        <f>'[1]TCE - ANEXO III - Preencher'!I96</f>
        <v>0</v>
      </c>
      <c r="I87" s="15">
        <f>'[1]TCE - ANEXO III - Preencher'!J96</f>
        <v>345.86</v>
      </c>
      <c r="J87" s="15">
        <f>'[1]TCE - ANEXO III - Preencher'!K96</f>
        <v>0</v>
      </c>
      <c r="K87" s="16">
        <f>'[1]TCE - ANEXO III - Preencher'!L96</f>
        <v>177.62</v>
      </c>
      <c r="L87" s="16">
        <f>'[1]TCE - ANEXO III - Preencher'!M96</f>
        <v>5.23</v>
      </c>
      <c r="M87" s="16">
        <f t="shared" si="7"/>
        <v>172.39000000000001</v>
      </c>
      <c r="N87" s="16">
        <f>'[1]TCE - ANEXO III - Preencher'!O96</f>
        <v>3.6</v>
      </c>
      <c r="O87" s="16">
        <f>'[1]TCE - ANEXO III - Preencher'!P96</f>
        <v>0</v>
      </c>
      <c r="P87" s="17">
        <f t="shared" si="8"/>
        <v>3.6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130</v>
      </c>
      <c r="V87" s="17">
        <f t="shared" si="10"/>
        <v>-130</v>
      </c>
      <c r="W87" s="18" t="str">
        <f>IF('[1]TCE - ANEXO III - Preencher'!X96="","",'[1]TCE - ANEXO III - Preencher'!X96)</f>
        <v>AUXILIO CHECHE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391.85</v>
      </c>
    </row>
    <row r="88" spans="1:28" s="4" customFormat="1">
      <c r="A88" s="9">
        <f>IFERROR(VLOOKUP(B88,'[1]DADOS (OCULTAR)'!$P$3:$R$53,3,0),"")</f>
        <v>9767633000528</v>
      </c>
      <c r="B88" s="10" t="str">
        <f>'[1]TCE - ANEXO III - Preencher'!C97</f>
        <v>UPA NOVA DESCOBERTA</v>
      </c>
      <c r="C88" s="11"/>
      <c r="D88" s="12" t="str">
        <f>'[1]TCE - ANEXO III - Preencher'!E97</f>
        <v>ISANDRO GILTON DE OLIVEIRA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 t="str">
        <f>'[1]TCE - ANEXO III - Preencher'!G97</f>
        <v>3241-15</v>
      </c>
      <c r="G88" s="14">
        <f>IF('[1]TCE - ANEXO III - Preencher'!H97="","",'[1]TCE - ANEXO III - Preencher'!H97)</f>
        <v>43975</v>
      </c>
      <c r="H88" s="15">
        <f>'[1]TCE - ANEXO III - Preencher'!I97</f>
        <v>0</v>
      </c>
      <c r="I88" s="15">
        <f>'[1]TCE - ANEXO III - Preencher'!J97</f>
        <v>259.08999999999997</v>
      </c>
      <c r="J88" s="15">
        <f>'[1]TCE - ANEXO III - Preencher'!K97</f>
        <v>0</v>
      </c>
      <c r="K88" s="16">
        <f>'[1]TCE - ANEXO III - Preencher'!L97</f>
        <v>177.62</v>
      </c>
      <c r="L88" s="16">
        <f>'[1]TCE - ANEXO III - Preencher'!M97</f>
        <v>5.23</v>
      </c>
      <c r="M88" s="16">
        <f t="shared" si="7"/>
        <v>172.39000000000001</v>
      </c>
      <c r="N88" s="16">
        <f>'[1]TCE - ANEXO III - Preencher'!O97</f>
        <v>3.6</v>
      </c>
      <c r="O88" s="16">
        <f>'[1]TCE - ANEXO III - Preencher'!P97</f>
        <v>0</v>
      </c>
      <c r="P88" s="17">
        <f t="shared" si="8"/>
        <v>3.6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435.08000000000004</v>
      </c>
    </row>
    <row r="89" spans="1:28" s="4" customFormat="1">
      <c r="A89" s="9">
        <f>IFERROR(VLOOKUP(B89,'[1]DADOS (OCULTAR)'!$P$3:$R$53,3,0),"")</f>
        <v>9767633000528</v>
      </c>
      <c r="B89" s="10" t="str">
        <f>'[1]TCE - ANEXO III - Preencher'!C98</f>
        <v>UPA NOVA DESCOBERTA</v>
      </c>
      <c r="C89" s="11"/>
      <c r="D89" s="12" t="str">
        <f>'[1]TCE - ANEXO III - Preencher'!E98</f>
        <v>ISRAEL P. DE OLIVEIRA</v>
      </c>
      <c r="E89" s="10" t="str">
        <f>IF('[1]TCE - ANEXO III - Preencher'!F98="4 - Assistência Odontológica","2 - Outros Profissionais da Saúde",'[1]TCE - ANEXO II - Enviar TCE'!E88)</f>
        <v>1 - Médico</v>
      </c>
      <c r="F89" s="13" t="str">
        <f>'[1]TCE - ANEXO III - Preencher'!G98</f>
        <v>5151-10</v>
      </c>
      <c r="G89" s="14">
        <f>IF('[1]TCE - ANEXO III - Preencher'!H98="","",'[1]TCE - ANEXO III - Preencher'!H98)</f>
        <v>43976</v>
      </c>
      <c r="H89" s="15">
        <f>'[1]TCE - ANEXO III - Preencher'!I98</f>
        <v>0</v>
      </c>
      <c r="I89" s="15">
        <f>'[1]TCE - ANEXO III - Preencher'!J98</f>
        <v>139.80000000000001</v>
      </c>
      <c r="J89" s="15">
        <f>'[1]TCE - ANEXO III - Preencher'!K98</f>
        <v>0</v>
      </c>
      <c r="K89" s="16">
        <f>'[1]TCE - ANEXO III - Preencher'!L98</f>
        <v>177.62</v>
      </c>
      <c r="L89" s="16">
        <f>'[1]TCE - ANEXO III - Preencher'!M98</f>
        <v>5.23</v>
      </c>
      <c r="M89" s="16">
        <f t="shared" si="7"/>
        <v>172.39000000000001</v>
      </c>
      <c r="N89" s="16">
        <f>'[1]TCE - ANEXO III - Preencher'!O98</f>
        <v>3.6</v>
      </c>
      <c r="O89" s="16">
        <f>'[1]TCE - ANEXO III - Preencher'!P98</f>
        <v>0</v>
      </c>
      <c r="P89" s="17">
        <f t="shared" si="8"/>
        <v>3.6</v>
      </c>
      <c r="Q89" s="16">
        <f>'[1]TCE - ANEXO III - Preencher'!R98</f>
        <v>173.79</v>
      </c>
      <c r="R89" s="16">
        <f>'[1]TCE - ANEXO III - Preencher'!S98</f>
        <v>62.7</v>
      </c>
      <c r="S89" s="17">
        <f t="shared" si="9"/>
        <v>111.08999999999999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426.88000000000005</v>
      </c>
    </row>
    <row r="90" spans="1:28" s="4" customFormat="1">
      <c r="A90" s="9">
        <f>IFERROR(VLOOKUP(B90,'[1]DADOS (OCULTAR)'!$P$3:$R$53,3,0),"")</f>
        <v>9767633000528</v>
      </c>
      <c r="B90" s="10" t="str">
        <f>'[1]TCE - ANEXO III - Preencher'!C99</f>
        <v>UPA NOVA DESCOBERTA</v>
      </c>
      <c r="C90" s="11"/>
      <c r="D90" s="12" t="str">
        <f>'[1]TCE - ANEXO III - Preencher'!E99</f>
        <v>IVANA PEREIRA DA SILVA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4221-10</v>
      </c>
      <c r="G90" s="14">
        <f>IF('[1]TCE - ANEXO III - Preencher'!H99="","",'[1]TCE - ANEXO III - Preencher'!H99)</f>
        <v>43977</v>
      </c>
      <c r="H90" s="15">
        <f>'[1]TCE - ANEXO III - Preencher'!I99</f>
        <v>0</v>
      </c>
      <c r="I90" s="15">
        <f>'[1]TCE - ANEXO III - Preencher'!J99</f>
        <v>111.27</v>
      </c>
      <c r="J90" s="15">
        <f>'[1]TCE - ANEXO III - Preencher'!K99</f>
        <v>0</v>
      </c>
      <c r="K90" s="16">
        <f>'[1]TCE - ANEXO III - Preencher'!L99</f>
        <v>177.62</v>
      </c>
      <c r="L90" s="16">
        <f>'[1]TCE - ANEXO III - Preencher'!M99</f>
        <v>5.23</v>
      </c>
      <c r="M90" s="16">
        <f t="shared" si="7"/>
        <v>172.39000000000001</v>
      </c>
      <c r="N90" s="16">
        <f>'[1]TCE - ANEXO III - Preencher'!O99</f>
        <v>3.6</v>
      </c>
      <c r="O90" s="16">
        <f>'[1]TCE - ANEXO III - Preencher'!P99</f>
        <v>0</v>
      </c>
      <c r="P90" s="17">
        <f t="shared" si="8"/>
        <v>3.6</v>
      </c>
      <c r="Q90" s="16">
        <f>'[1]TCE - ANEXO III - Preencher'!R99</f>
        <v>173.79</v>
      </c>
      <c r="R90" s="16">
        <f>'[1]TCE - ANEXO III - Preencher'!S99</f>
        <v>62.7</v>
      </c>
      <c r="S90" s="17">
        <f t="shared" si="9"/>
        <v>111.08999999999999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398.35</v>
      </c>
    </row>
    <row r="91" spans="1:28" s="4" customFormat="1">
      <c r="A91" s="9">
        <f>IFERROR(VLOOKUP(B91,'[1]DADOS (OCULTAR)'!$P$3:$R$53,3,0),"")</f>
        <v>9767633000528</v>
      </c>
      <c r="B91" s="10" t="str">
        <f>'[1]TCE - ANEXO III - Preencher'!C100</f>
        <v>UPA NOVA DESCOBERTA</v>
      </c>
      <c r="C91" s="11"/>
      <c r="D91" s="12" t="str">
        <f>'[1]TCE - ANEXO III - Preencher'!E100</f>
        <v>IVANILDO GOMES DA SILVA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3241-15</v>
      </c>
      <c r="G91" s="14">
        <f>IF('[1]TCE - ANEXO III - Preencher'!H100="","",'[1]TCE - ANEXO III - Preencher'!H100)</f>
        <v>43978</v>
      </c>
      <c r="H91" s="15">
        <f>'[1]TCE - ANEXO III - Preencher'!I100</f>
        <v>0</v>
      </c>
      <c r="I91" s="15">
        <f>'[1]TCE - ANEXO III - Preencher'!J100</f>
        <v>254.38</v>
      </c>
      <c r="J91" s="15">
        <f>'[1]TCE - ANEXO III - Preencher'!K100</f>
        <v>0</v>
      </c>
      <c r="K91" s="16">
        <f>'[1]TCE - ANEXO III - Preencher'!L100</f>
        <v>177.62</v>
      </c>
      <c r="L91" s="16">
        <f>'[1]TCE - ANEXO III - Preencher'!M100</f>
        <v>5.23</v>
      </c>
      <c r="M91" s="16">
        <f t="shared" si="7"/>
        <v>172.39000000000001</v>
      </c>
      <c r="N91" s="16">
        <f>'[1]TCE - ANEXO III - Preencher'!O100</f>
        <v>3.6</v>
      </c>
      <c r="O91" s="16">
        <f>'[1]TCE - ANEXO III - Preencher'!P100</f>
        <v>0</v>
      </c>
      <c r="P91" s="17">
        <f t="shared" si="8"/>
        <v>3.6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430.37</v>
      </c>
    </row>
    <row r="92" spans="1:28" s="4" customFormat="1">
      <c r="A92" s="9">
        <f>IFERROR(VLOOKUP(B92,'[1]DADOS (OCULTAR)'!$P$3:$R$53,3,0),"")</f>
        <v>9767633000528</v>
      </c>
      <c r="B92" s="10" t="str">
        <f>'[1]TCE - ANEXO III - Preencher'!C101</f>
        <v>UPA NOVA DESCOBERTA</v>
      </c>
      <c r="C92" s="11"/>
      <c r="D92" s="12" t="str">
        <f>'[1]TCE - ANEXO III - Preencher'!E101</f>
        <v>IVONETE MARIA DE ARAUJO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4221-10</v>
      </c>
      <c r="G92" s="14">
        <f>IF('[1]TCE - ANEXO III - Preencher'!H101="","",'[1]TCE - ANEXO III - Preencher'!H101)</f>
        <v>43979</v>
      </c>
      <c r="H92" s="15">
        <f>'[1]TCE - ANEXO III - Preencher'!I101</f>
        <v>0</v>
      </c>
      <c r="I92" s="15">
        <f>'[1]TCE - ANEXO III - Preencher'!J101</f>
        <v>138.53</v>
      </c>
      <c r="J92" s="15">
        <f>'[1]TCE - ANEXO III - Preencher'!K101</f>
        <v>0</v>
      </c>
      <c r="K92" s="16">
        <f>'[1]TCE - ANEXO III - Preencher'!L101</f>
        <v>177.62</v>
      </c>
      <c r="L92" s="16">
        <f>'[1]TCE - ANEXO III - Preencher'!M101</f>
        <v>5.23</v>
      </c>
      <c r="M92" s="16">
        <f t="shared" si="7"/>
        <v>172.39000000000001</v>
      </c>
      <c r="N92" s="16">
        <f>'[1]TCE - ANEXO III - Preencher'!O101</f>
        <v>3.6</v>
      </c>
      <c r="O92" s="16">
        <f>'[1]TCE - ANEXO III - Preencher'!P101</f>
        <v>0</v>
      </c>
      <c r="P92" s="17">
        <f t="shared" si="8"/>
        <v>3.6</v>
      </c>
      <c r="Q92" s="16">
        <f>'[1]TCE - ANEXO III - Preencher'!R101</f>
        <v>173.79</v>
      </c>
      <c r="R92" s="16">
        <f>'[1]TCE - ANEXO III - Preencher'!S101</f>
        <v>62.7</v>
      </c>
      <c r="S92" s="17">
        <f t="shared" si="9"/>
        <v>111.08999999999999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425.61</v>
      </c>
    </row>
    <row r="93" spans="1:28" s="4" customFormat="1">
      <c r="A93" s="9">
        <f>IFERROR(VLOOKUP(B93,'[1]DADOS (OCULTAR)'!$P$3:$R$53,3,0),"")</f>
        <v>9767633000528</v>
      </c>
      <c r="B93" s="10" t="str">
        <f>'[1]TCE - ANEXO III - Preencher'!C102</f>
        <v>UPA NOVA DESCOBERTA</v>
      </c>
      <c r="C93" s="11"/>
      <c r="D93" s="12" t="str">
        <f>'[1]TCE - ANEXO III - Preencher'!E102</f>
        <v>IVSON GOUVEIA CURSINO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2251-24</v>
      </c>
      <c r="G93" s="14">
        <f>IF('[1]TCE - ANEXO III - Preencher'!H102="","",'[1]TCE - ANEXO III - Preencher'!H102)</f>
        <v>43980</v>
      </c>
      <c r="H93" s="15">
        <f>'[1]TCE - ANEXO III - Preencher'!I102</f>
        <v>0</v>
      </c>
      <c r="I93" s="15">
        <f>'[1]TCE - ANEXO III - Preencher'!J102</f>
        <v>1023.74</v>
      </c>
      <c r="J93" s="15">
        <f>'[1]TCE - ANEXO III - Preencher'!K102</f>
        <v>0</v>
      </c>
      <c r="K93" s="16">
        <f>'[1]TCE - ANEXO III - Preencher'!L102</f>
        <v>177.62</v>
      </c>
      <c r="L93" s="16">
        <f>'[1]TCE - ANEXO III - Preencher'!M102</f>
        <v>5.23</v>
      </c>
      <c r="M93" s="16">
        <f t="shared" si="7"/>
        <v>172.39000000000001</v>
      </c>
      <c r="N93" s="16">
        <f>'[1]TCE - ANEXO III - Preencher'!O102</f>
        <v>3.6</v>
      </c>
      <c r="O93" s="16">
        <f>'[1]TCE - ANEXO III - Preencher'!P102</f>
        <v>0</v>
      </c>
      <c r="P93" s="17">
        <f t="shared" si="8"/>
        <v>3.6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1199.73</v>
      </c>
    </row>
    <row r="94" spans="1:28" s="4" customFormat="1">
      <c r="A94" s="9">
        <f>IFERROR(VLOOKUP(B94,'[1]DADOS (OCULTAR)'!$P$3:$R$53,3,0),"")</f>
        <v>9767633000528</v>
      </c>
      <c r="B94" s="10" t="str">
        <f>'[1]TCE - ANEXO III - Preencher'!C103</f>
        <v>UPA NOVA DESCOBERTA</v>
      </c>
      <c r="C94" s="11"/>
      <c r="D94" s="12" t="str">
        <f>'[1]TCE - ANEXO III - Preencher'!E103</f>
        <v xml:space="preserve">IZABELLA VITORINO ALVES MAIA 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2410-05</v>
      </c>
      <c r="G94" s="14">
        <f>IF('[1]TCE - ANEXO III - Preencher'!H103="","",'[1]TCE - ANEXO III - Preencher'!H103)</f>
        <v>43981</v>
      </c>
      <c r="H94" s="15">
        <f>'[1]TCE - ANEXO III - Preencher'!I103</f>
        <v>0</v>
      </c>
      <c r="I94" s="15">
        <f>'[1]TCE - ANEXO III - Preencher'!J103</f>
        <v>239.53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3.6</v>
      </c>
      <c r="O94" s="16">
        <f>'[1]TCE - ANEXO III - Preencher'!P103</f>
        <v>0</v>
      </c>
      <c r="P94" s="17">
        <f t="shared" si="8"/>
        <v>3.6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64</v>
      </c>
      <c r="V94" s="17">
        <f t="shared" si="10"/>
        <v>-64</v>
      </c>
      <c r="W94" s="18" t="str">
        <f>IF('[1]TCE - ANEXO III - Preencher'!X103="","",'[1]TCE - ANEXO III - Preencher'!X103)</f>
        <v>AUXILIO CHECHE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179.13</v>
      </c>
    </row>
    <row r="95" spans="1:28" s="4" customFormat="1">
      <c r="A95" s="9">
        <f>IFERROR(VLOOKUP(B95,'[1]DADOS (OCULTAR)'!$P$3:$R$53,3,0),"")</f>
        <v>9767633000528</v>
      </c>
      <c r="B95" s="10" t="str">
        <f>'[1]TCE - ANEXO III - Preencher'!C104</f>
        <v>UPA NOVA DESCOBERTA</v>
      </c>
      <c r="C95" s="11"/>
      <c r="D95" s="12" t="str">
        <f>'[1]TCE - ANEXO III - Preencher'!E104</f>
        <v>JACIRA MACHADO LIRA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2237-10</v>
      </c>
      <c r="G95" s="14">
        <f>IF('[1]TCE - ANEXO III - Preencher'!H104="","",'[1]TCE - ANEXO III - Preencher'!H104)</f>
        <v>43982</v>
      </c>
      <c r="H95" s="15">
        <f>'[1]TCE - ANEXO III - Preencher'!I104</f>
        <v>0</v>
      </c>
      <c r="I95" s="15">
        <f>'[1]TCE - ANEXO III - Preencher'!J104</f>
        <v>237.39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3.6</v>
      </c>
      <c r="O95" s="16">
        <f>'[1]TCE - ANEXO III - Preencher'!P104</f>
        <v>0</v>
      </c>
      <c r="P95" s="17">
        <f t="shared" si="8"/>
        <v>3.6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240.98999999999998</v>
      </c>
    </row>
    <row r="96" spans="1:28" s="4" customFormat="1">
      <c r="A96" s="9">
        <f>IFERROR(VLOOKUP(B96,'[1]DADOS (OCULTAR)'!$P$3:$R$53,3,0),"")</f>
        <v>9767633000528</v>
      </c>
      <c r="B96" s="10" t="str">
        <f>'[1]TCE - ANEXO III - Preencher'!C105</f>
        <v>UPA NOVA DESCOBERTA</v>
      </c>
      <c r="C96" s="11"/>
      <c r="D96" s="12" t="str">
        <f>'[1]TCE - ANEXO III - Preencher'!E105</f>
        <v>JACYANNE STHER FLORENCIA PAZ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4110-05</v>
      </c>
      <c r="G96" s="14">
        <f>IF('[1]TCE - ANEXO III - Preencher'!H105="","",'[1]TCE - ANEXO III - Preencher'!H105)</f>
        <v>43952</v>
      </c>
      <c r="H96" s="15">
        <f>'[1]TCE - ANEXO III - Preencher'!I105</f>
        <v>0</v>
      </c>
      <c r="I96" s="15">
        <f>'[1]TCE - ANEXO III - Preencher'!J105</f>
        <v>0.33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3.61</v>
      </c>
      <c r="O96" s="16">
        <f>'[1]TCE - ANEXO III - Preencher'!P105</f>
        <v>0</v>
      </c>
      <c r="P96" s="17">
        <f t="shared" si="8"/>
        <v>3.61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3.94</v>
      </c>
    </row>
    <row r="97" spans="1:28" s="4" customFormat="1">
      <c r="A97" s="9">
        <f>IFERROR(VLOOKUP(B97,'[1]DADOS (OCULTAR)'!$P$3:$R$53,3,0),"")</f>
        <v>9767633000528</v>
      </c>
      <c r="B97" s="10" t="str">
        <f>'[1]TCE - ANEXO III - Preencher'!C106</f>
        <v>UPA NOVA DESCOBERTA</v>
      </c>
      <c r="C97" s="11"/>
      <c r="D97" s="12" t="str">
        <f>'[1]TCE - ANEXO III - Preencher'!E106</f>
        <v>JAIRO JOSE FERREIRA JUNIOR</v>
      </c>
      <c r="E97" s="10" t="str">
        <f>IF('[1]TCE - ANEXO III - Preencher'!F106="4 - Assistência Odontológica","2 - Outros Profissionais da Saúde",'[1]TCE - ANEXO II - Enviar TCE'!E96)</f>
        <v>1 - Médico</v>
      </c>
      <c r="F97" s="13" t="str">
        <f>'[1]TCE - ANEXO III - Preencher'!G106</f>
        <v>3241-15</v>
      </c>
      <c r="G97" s="14">
        <f>IF('[1]TCE - ANEXO III - Preencher'!H106="","",'[1]TCE - ANEXO III - Preencher'!H106)</f>
        <v>43953</v>
      </c>
      <c r="H97" s="15">
        <f>'[1]TCE - ANEXO III - Preencher'!I106</f>
        <v>0</v>
      </c>
      <c r="I97" s="15">
        <f>'[1]TCE - ANEXO III - Preencher'!J106</f>
        <v>272.87</v>
      </c>
      <c r="J97" s="15">
        <f>'[1]TCE - ANEXO III - Preencher'!K106</f>
        <v>0</v>
      </c>
      <c r="K97" s="16">
        <f>'[1]TCE - ANEXO III - Preencher'!L106</f>
        <v>177.62</v>
      </c>
      <c r="L97" s="16">
        <f>'[1]TCE - ANEXO III - Preencher'!M106</f>
        <v>5.23</v>
      </c>
      <c r="M97" s="16">
        <f t="shared" si="7"/>
        <v>172.39000000000001</v>
      </c>
      <c r="N97" s="16">
        <f>'[1]TCE - ANEXO III - Preencher'!O106</f>
        <v>3.61</v>
      </c>
      <c r="O97" s="16">
        <f>'[1]TCE - ANEXO III - Preencher'!P106</f>
        <v>0</v>
      </c>
      <c r="P97" s="17">
        <f t="shared" si="8"/>
        <v>3.61</v>
      </c>
      <c r="Q97" s="16">
        <f>'[1]TCE - ANEXO III - Preencher'!R106</f>
        <v>173.79</v>
      </c>
      <c r="R97" s="16">
        <f>'[1]TCE - ANEXO III - Preencher'!S106</f>
        <v>60.91</v>
      </c>
      <c r="S97" s="17">
        <f t="shared" si="9"/>
        <v>112.88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561.75</v>
      </c>
    </row>
    <row r="98" spans="1:28" s="4" customFormat="1">
      <c r="A98" s="9">
        <f>IFERROR(VLOOKUP(B98,'[1]DADOS (OCULTAR)'!$P$3:$R$53,3,0),"")</f>
        <v>9767633000528</v>
      </c>
      <c r="B98" s="10" t="str">
        <f>'[1]TCE - ANEXO III - Preencher'!C107</f>
        <v>UPA NOVA DESCOBERTA</v>
      </c>
      <c r="C98" s="11"/>
      <c r="D98" s="12" t="str">
        <f>'[1]TCE - ANEXO III - Preencher'!E107</f>
        <v>JAQUELINE DANTAS DA SILVA</v>
      </c>
      <c r="E98" s="10" t="str">
        <f>IF('[1]TCE - ANEXO III - Preencher'!F107="4 - Assistência Odontológica","2 - Outros Profissionais da Saúde",'[1]TCE - ANEXO II - Enviar TCE'!E97)</f>
        <v>1 - Médico</v>
      </c>
      <c r="F98" s="13" t="str">
        <f>'[1]TCE - ANEXO III - Preencher'!G107</f>
        <v>4221-10</v>
      </c>
      <c r="G98" s="14">
        <f>IF('[1]TCE - ANEXO III - Preencher'!H107="","",'[1]TCE - ANEXO III - Preencher'!H107)</f>
        <v>43954</v>
      </c>
      <c r="H98" s="15">
        <f>'[1]TCE - ANEXO III - Preencher'!I107</f>
        <v>0</v>
      </c>
      <c r="I98" s="15">
        <f>'[1]TCE - ANEXO III - Preencher'!J107</f>
        <v>115.44</v>
      </c>
      <c r="J98" s="15">
        <f>'[1]TCE - ANEXO III - Preencher'!K107</f>
        <v>0</v>
      </c>
      <c r="K98" s="16">
        <f>'[1]TCE - ANEXO III - Preencher'!L107</f>
        <v>177.62</v>
      </c>
      <c r="L98" s="16">
        <f>'[1]TCE - ANEXO III - Preencher'!M107</f>
        <v>5.23</v>
      </c>
      <c r="M98" s="16">
        <f t="shared" si="7"/>
        <v>172.39000000000001</v>
      </c>
      <c r="N98" s="16">
        <f>'[1]TCE - ANEXO III - Preencher'!O107</f>
        <v>3.61</v>
      </c>
      <c r="O98" s="16">
        <f>'[1]TCE - ANEXO III - Preencher'!P107</f>
        <v>0</v>
      </c>
      <c r="P98" s="17">
        <f t="shared" si="8"/>
        <v>3.61</v>
      </c>
      <c r="Q98" s="16">
        <f>'[1]TCE - ANEXO III - Preencher'!R107</f>
        <v>173.79</v>
      </c>
      <c r="R98" s="16">
        <f>'[1]TCE - ANEXO III - Preencher'!S107</f>
        <v>62.7</v>
      </c>
      <c r="S98" s="17">
        <f t="shared" si="9"/>
        <v>111.08999999999999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402.53000000000003</v>
      </c>
    </row>
    <row r="99" spans="1:28" s="4" customFormat="1">
      <c r="A99" s="9">
        <f>IFERROR(VLOOKUP(B99,'[1]DADOS (OCULTAR)'!$P$3:$R$53,3,0),"")</f>
        <v>9767633000528</v>
      </c>
      <c r="B99" s="10" t="str">
        <f>'[1]TCE - ANEXO III - Preencher'!C108</f>
        <v>UPA NOVA DESCOBERTA</v>
      </c>
      <c r="C99" s="11"/>
      <c r="D99" s="12" t="str">
        <f>'[1]TCE - ANEXO III - Preencher'!E108</f>
        <v>JARDEL MAGALHAES DE SOUZA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2251-25</v>
      </c>
      <c r="G99" s="14">
        <f>IF('[1]TCE - ANEXO III - Preencher'!H108="","",'[1]TCE - ANEXO III - Preencher'!H108)</f>
        <v>43955</v>
      </c>
      <c r="H99" s="15">
        <f>'[1]TCE - ANEXO III - Preencher'!I108</f>
        <v>0</v>
      </c>
      <c r="I99" s="15">
        <f>'[1]TCE - ANEXO III - Preencher'!J108</f>
        <v>670.79</v>
      </c>
      <c r="J99" s="15">
        <f>'[1]TCE - ANEXO III - Preencher'!K108</f>
        <v>0</v>
      </c>
      <c r="K99" s="16">
        <f>'[1]TCE - ANEXO III - Preencher'!L108</f>
        <v>177.62</v>
      </c>
      <c r="L99" s="16">
        <f>'[1]TCE - ANEXO III - Preencher'!M108</f>
        <v>5.23</v>
      </c>
      <c r="M99" s="16">
        <f t="shared" si="7"/>
        <v>172.39000000000001</v>
      </c>
      <c r="N99" s="16">
        <f>'[1]TCE - ANEXO III - Preencher'!O108</f>
        <v>3.61</v>
      </c>
      <c r="O99" s="16">
        <f>'[1]TCE - ANEXO III - Preencher'!P108</f>
        <v>0</v>
      </c>
      <c r="P99" s="17">
        <f t="shared" si="8"/>
        <v>3.61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846.79</v>
      </c>
    </row>
    <row r="100" spans="1:28" s="4" customFormat="1">
      <c r="A100" s="9">
        <f>IFERROR(VLOOKUP(B100,'[1]DADOS (OCULTAR)'!$P$3:$R$53,3,0),"")</f>
        <v>9767633000528</v>
      </c>
      <c r="B100" s="10" t="str">
        <f>'[1]TCE - ANEXO III - Preencher'!C109</f>
        <v>UPA NOVA DESCOBERTA</v>
      </c>
      <c r="C100" s="11"/>
      <c r="D100" s="12" t="str">
        <f>'[1]TCE - ANEXO III - Preencher'!E109</f>
        <v>JEFFERSON WENDEL DA SILVA RAMOS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3222-05</v>
      </c>
      <c r="G100" s="14">
        <f>IF('[1]TCE - ANEXO III - Preencher'!H109="","",'[1]TCE - ANEXO III - Preencher'!H109)</f>
        <v>43956</v>
      </c>
      <c r="H100" s="15">
        <f>'[1]TCE - ANEXO III - Preencher'!I109</f>
        <v>0</v>
      </c>
      <c r="I100" s="15">
        <f>'[1]TCE - ANEXO III - Preencher'!J109</f>
        <v>141.06</v>
      </c>
      <c r="J100" s="15">
        <f>'[1]TCE - ANEXO III - Preencher'!K109</f>
        <v>0</v>
      </c>
      <c r="K100" s="16">
        <f>'[1]TCE - ANEXO III - Preencher'!L109</f>
        <v>177.62</v>
      </c>
      <c r="L100" s="16">
        <f>'[1]TCE - ANEXO III - Preencher'!M109</f>
        <v>5.23</v>
      </c>
      <c r="M100" s="16">
        <f t="shared" si="7"/>
        <v>172.39000000000001</v>
      </c>
      <c r="N100" s="16">
        <f>'[1]TCE - ANEXO III - Preencher'!O109</f>
        <v>3.61</v>
      </c>
      <c r="O100" s="16">
        <f>'[1]TCE - ANEXO III - Preencher'!P109</f>
        <v>0</v>
      </c>
      <c r="P100" s="17">
        <f t="shared" si="8"/>
        <v>3.61</v>
      </c>
      <c r="Q100" s="16">
        <f>'[1]TCE - ANEXO III - Preencher'!R109</f>
        <v>173.79</v>
      </c>
      <c r="R100" s="16">
        <f>'[1]TCE - ANEXO III - Preencher'!S109</f>
        <v>53.35</v>
      </c>
      <c r="S100" s="17">
        <f t="shared" si="9"/>
        <v>120.44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437.50000000000006</v>
      </c>
    </row>
    <row r="101" spans="1:28" s="4" customFormat="1">
      <c r="A101" s="9">
        <f>IFERROR(VLOOKUP(B101,'[1]DADOS (OCULTAR)'!$P$3:$R$53,3,0),"")</f>
        <v>9767633000528</v>
      </c>
      <c r="B101" s="10" t="str">
        <f>'[1]TCE - ANEXO III - Preencher'!C110</f>
        <v>UPA NOVA DESCOBERTA</v>
      </c>
      <c r="C101" s="11"/>
      <c r="D101" s="12" t="str">
        <f>'[1]TCE - ANEXO III - Preencher'!E110</f>
        <v>JEMEDE DUARTE VALENCA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2251-25</v>
      </c>
      <c r="G101" s="14">
        <f>IF('[1]TCE - ANEXO III - Preencher'!H110="","",'[1]TCE - ANEXO III - Preencher'!H110)</f>
        <v>43957</v>
      </c>
      <c r="H101" s="15">
        <f>'[1]TCE - ANEXO III - Preencher'!I110</f>
        <v>0</v>
      </c>
      <c r="I101" s="15">
        <f>'[1]TCE - ANEXO III - Preencher'!J110</f>
        <v>374.2</v>
      </c>
      <c r="J101" s="15">
        <f>'[1]TCE - ANEXO III - Preencher'!K110</f>
        <v>0</v>
      </c>
      <c r="K101" s="16">
        <f>'[1]TCE - ANEXO III - Preencher'!L110</f>
        <v>177.62</v>
      </c>
      <c r="L101" s="16">
        <f>'[1]TCE - ANEXO III - Preencher'!M110</f>
        <v>5.23</v>
      </c>
      <c r="M101" s="16">
        <f t="shared" si="7"/>
        <v>172.39000000000001</v>
      </c>
      <c r="N101" s="16">
        <f>'[1]TCE - ANEXO III - Preencher'!O110</f>
        <v>3.61</v>
      </c>
      <c r="O101" s="16">
        <f>'[1]TCE - ANEXO III - Preencher'!P110</f>
        <v>0</v>
      </c>
      <c r="P101" s="17">
        <f t="shared" si="8"/>
        <v>3.61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550.20000000000005</v>
      </c>
    </row>
    <row r="102" spans="1:28" s="4" customFormat="1">
      <c r="A102" s="9">
        <f>IFERROR(VLOOKUP(B102,'[1]DADOS (OCULTAR)'!$P$3:$R$53,3,0),"")</f>
        <v>9767633000528</v>
      </c>
      <c r="B102" s="10" t="str">
        <f>'[1]TCE - ANEXO III - Preencher'!C111</f>
        <v>UPA NOVA DESCOBERTA</v>
      </c>
      <c r="C102" s="11"/>
      <c r="D102" s="12" t="str">
        <f>'[1]TCE - ANEXO III - Preencher'!E111</f>
        <v>JOÃO EMANUEL DO NASCIMENTO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2251-25</v>
      </c>
      <c r="G102" s="14">
        <f>IF('[1]TCE - ANEXO III - Preencher'!H111="","",'[1]TCE - ANEXO III - Preencher'!H111)</f>
        <v>43958</v>
      </c>
      <c r="H102" s="15">
        <f>'[1]TCE - ANEXO III - Preencher'!I111</f>
        <v>0</v>
      </c>
      <c r="I102" s="15">
        <f>'[1]TCE - ANEXO III - Preencher'!J111</f>
        <v>385.59</v>
      </c>
      <c r="J102" s="15">
        <f>'[1]TCE - ANEXO III - Preencher'!K111</f>
        <v>0</v>
      </c>
      <c r="K102" s="16">
        <f>'[1]TCE - ANEXO III - Preencher'!L111</f>
        <v>177.62</v>
      </c>
      <c r="L102" s="16">
        <f>'[1]TCE - ANEXO III - Preencher'!M111</f>
        <v>5.23</v>
      </c>
      <c r="M102" s="16">
        <f t="shared" si="7"/>
        <v>172.39000000000001</v>
      </c>
      <c r="N102" s="16">
        <f>'[1]TCE - ANEXO III - Preencher'!O111</f>
        <v>3.61</v>
      </c>
      <c r="O102" s="16">
        <f>'[1]TCE - ANEXO III - Preencher'!P111</f>
        <v>0</v>
      </c>
      <c r="P102" s="17">
        <f t="shared" si="8"/>
        <v>3.61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561.59</v>
      </c>
    </row>
    <row r="103" spans="1:28" s="4" customFormat="1">
      <c r="A103" s="9">
        <f>IFERROR(VLOOKUP(B103,'[1]DADOS (OCULTAR)'!$P$3:$R$53,3,0),"")</f>
        <v>9767633000528</v>
      </c>
      <c r="B103" s="10" t="str">
        <f>'[1]TCE - ANEXO III - Preencher'!C112</f>
        <v>UPA NOVA DESCOBERTA</v>
      </c>
      <c r="C103" s="11"/>
      <c r="D103" s="12" t="str">
        <f>'[1]TCE - ANEXO III - Preencher'!E112</f>
        <v>JOÃO PAULO GOMES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3241-15</v>
      </c>
      <c r="G103" s="14">
        <f>IF('[1]TCE - ANEXO III - Preencher'!H112="","",'[1]TCE - ANEXO III - Preencher'!H112)</f>
        <v>43959</v>
      </c>
      <c r="H103" s="15">
        <f>'[1]TCE - ANEXO III - Preencher'!I112</f>
        <v>0</v>
      </c>
      <c r="I103" s="15">
        <f>'[1]TCE - ANEXO III - Preencher'!J112</f>
        <v>273.23</v>
      </c>
      <c r="J103" s="15">
        <f>'[1]TCE - ANEXO III - Preencher'!K112</f>
        <v>0</v>
      </c>
      <c r="K103" s="16">
        <f>'[1]TCE - ANEXO III - Preencher'!L112</f>
        <v>177.62</v>
      </c>
      <c r="L103" s="16">
        <f>'[1]TCE - ANEXO III - Preencher'!M112</f>
        <v>5.23</v>
      </c>
      <c r="M103" s="16">
        <f t="shared" si="7"/>
        <v>172.39000000000001</v>
      </c>
      <c r="N103" s="16">
        <f>'[1]TCE - ANEXO III - Preencher'!O112</f>
        <v>3.61</v>
      </c>
      <c r="O103" s="16">
        <f>'[1]TCE - ANEXO III - Preencher'!P112</f>
        <v>0</v>
      </c>
      <c r="P103" s="17">
        <f t="shared" si="8"/>
        <v>3.61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449.23</v>
      </c>
    </row>
    <row r="104" spans="1:28" s="4" customFormat="1">
      <c r="A104" s="9">
        <f>IFERROR(VLOOKUP(B104,'[1]DADOS (OCULTAR)'!$P$3:$R$53,3,0),"")</f>
        <v>9767633000528</v>
      </c>
      <c r="B104" s="10" t="str">
        <f>'[1]TCE - ANEXO III - Preencher'!C113</f>
        <v>UPA NOVA DESCOBERTA</v>
      </c>
      <c r="C104" s="11"/>
      <c r="D104" s="12" t="str">
        <f>'[1]TCE - ANEXO III - Preencher'!E113</f>
        <v>JOSE ALVES DE FARIAS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3241-15</v>
      </c>
      <c r="G104" s="14">
        <f>IF('[1]TCE - ANEXO III - Preencher'!H113="","",'[1]TCE - ANEXO III - Preencher'!H113)</f>
        <v>43960</v>
      </c>
      <c r="H104" s="15">
        <f>'[1]TCE - ANEXO III - Preencher'!I113</f>
        <v>0</v>
      </c>
      <c r="I104" s="15">
        <f>'[1]TCE - ANEXO III - Preencher'!J113</f>
        <v>254.38</v>
      </c>
      <c r="J104" s="15">
        <f>'[1]TCE - ANEXO III - Preencher'!K113</f>
        <v>0</v>
      </c>
      <c r="K104" s="16">
        <f>'[1]TCE - ANEXO III - Preencher'!L113</f>
        <v>177.62</v>
      </c>
      <c r="L104" s="16">
        <f>'[1]TCE - ANEXO III - Preencher'!M113</f>
        <v>5.23</v>
      </c>
      <c r="M104" s="16">
        <f t="shared" si="7"/>
        <v>172.39000000000001</v>
      </c>
      <c r="N104" s="16">
        <f>'[1]TCE - ANEXO III - Preencher'!O113</f>
        <v>3.61</v>
      </c>
      <c r="O104" s="16">
        <f>'[1]TCE - ANEXO III - Preencher'!P113</f>
        <v>0</v>
      </c>
      <c r="P104" s="17">
        <f t="shared" si="8"/>
        <v>3.61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430.38</v>
      </c>
    </row>
    <row r="105" spans="1:28" s="4" customFormat="1">
      <c r="A105" s="9">
        <f>IFERROR(VLOOKUP(B105,'[1]DADOS (OCULTAR)'!$P$3:$R$53,3,0),"")</f>
        <v>9767633000528</v>
      </c>
      <c r="B105" s="10" t="str">
        <f>'[1]TCE - ANEXO III - Preencher'!C114</f>
        <v>UPA NOVA DESCOBERTA</v>
      </c>
      <c r="C105" s="11"/>
      <c r="D105" s="12" t="str">
        <f>'[1]TCE - ANEXO III - Preencher'!E114</f>
        <v>JOSE DIEGO XAVIER DA CUNHA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3222-05</v>
      </c>
      <c r="G105" s="14">
        <f>IF('[1]TCE - ANEXO III - Preencher'!H114="","",'[1]TCE - ANEXO III - Preencher'!H114)</f>
        <v>43961</v>
      </c>
      <c r="H105" s="15">
        <f>'[1]TCE - ANEXO III - Preencher'!I114</f>
        <v>0</v>
      </c>
      <c r="I105" s="15">
        <f>'[1]TCE - ANEXO III - Preencher'!J114</f>
        <v>126.71</v>
      </c>
      <c r="J105" s="15">
        <f>'[1]TCE - ANEXO III - Preencher'!K114</f>
        <v>0</v>
      </c>
      <c r="K105" s="16">
        <f>'[1]TCE - ANEXO III - Preencher'!L114</f>
        <v>177.62</v>
      </c>
      <c r="L105" s="16">
        <f>'[1]TCE - ANEXO III - Preencher'!M114</f>
        <v>5.23</v>
      </c>
      <c r="M105" s="16">
        <f t="shared" si="7"/>
        <v>172.39000000000001</v>
      </c>
      <c r="N105" s="16">
        <f>'[1]TCE - ANEXO III - Preencher'!O114</f>
        <v>3.61</v>
      </c>
      <c r="O105" s="16">
        <f>'[1]TCE - ANEXO III - Preencher'!P114</f>
        <v>0</v>
      </c>
      <c r="P105" s="17">
        <f t="shared" si="8"/>
        <v>3.61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302.71000000000004</v>
      </c>
    </row>
    <row r="106" spans="1:28" s="4" customFormat="1">
      <c r="A106" s="9">
        <f>IFERROR(VLOOKUP(B106,'[1]DADOS (OCULTAR)'!$P$3:$R$53,3,0),"")</f>
        <v>9767633000528</v>
      </c>
      <c r="B106" s="10" t="str">
        <f>'[1]TCE - ANEXO III - Preencher'!C115</f>
        <v>UPA NOVA DESCOBERTA</v>
      </c>
      <c r="C106" s="11"/>
      <c r="D106" s="12" t="str">
        <f>'[1]TCE - ANEXO III - Preencher'!E115</f>
        <v>JOSE EDVALDO LOBO DE M. LIRA</v>
      </c>
      <c r="E106" s="10" t="str">
        <f>IF('[1]TCE - ANEXO III - Preencher'!F115="4 - Assistência Odontológica","2 - Outros Profissionais da Saúde",'[1]TCE - ANEXO II - Enviar TCE'!E105)</f>
        <v>1 - Médico</v>
      </c>
      <c r="F106" s="13" t="str">
        <f>'[1]TCE - ANEXO III - Preencher'!G115</f>
        <v>3222-05</v>
      </c>
      <c r="G106" s="14">
        <f>IF('[1]TCE - ANEXO III - Preencher'!H115="","",'[1]TCE - ANEXO III - Preencher'!H115)</f>
        <v>43962</v>
      </c>
      <c r="H106" s="15">
        <f>'[1]TCE - ANEXO III - Preencher'!I115</f>
        <v>0</v>
      </c>
      <c r="I106" s="15">
        <f>'[1]TCE - ANEXO III - Preencher'!J115</f>
        <v>121.86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3.61</v>
      </c>
      <c r="O106" s="16">
        <f>'[1]TCE - ANEXO III - Preencher'!P115</f>
        <v>0</v>
      </c>
      <c r="P106" s="17">
        <f t="shared" si="8"/>
        <v>3.61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125.47</v>
      </c>
    </row>
    <row r="107" spans="1:28" s="4" customFormat="1">
      <c r="A107" s="9">
        <f>IFERROR(VLOOKUP(B107,'[1]DADOS (OCULTAR)'!$P$3:$R$53,3,0),"")</f>
        <v>9767633000528</v>
      </c>
      <c r="B107" s="10" t="str">
        <f>'[1]TCE - ANEXO III - Preencher'!C116</f>
        <v>UPA NOVA DESCOBERTA</v>
      </c>
      <c r="C107" s="11"/>
      <c r="D107" s="12" t="str">
        <f>'[1]TCE - ANEXO III - Preencher'!E116</f>
        <v>JOSE FLORÊNCIO PASSAVANTE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4101-05</v>
      </c>
      <c r="G107" s="14">
        <f>IF('[1]TCE - ANEXO III - Preencher'!H116="","",'[1]TCE - ANEXO III - Preencher'!H116)</f>
        <v>43963</v>
      </c>
      <c r="H107" s="15">
        <f>'[1]TCE - ANEXO III - Preencher'!I116</f>
        <v>0</v>
      </c>
      <c r="I107" s="15">
        <f>'[1]TCE - ANEXO III - Preencher'!J116</f>
        <v>913.93</v>
      </c>
      <c r="J107" s="15">
        <f>'[1]TCE - ANEXO III - Preencher'!K116</f>
        <v>0</v>
      </c>
      <c r="K107" s="16">
        <f>'[1]TCE - ANEXO III - Preencher'!L116</f>
        <v>177.62</v>
      </c>
      <c r="L107" s="16">
        <f>'[1]TCE - ANEXO III - Preencher'!M116</f>
        <v>5.23</v>
      </c>
      <c r="M107" s="16">
        <f t="shared" si="7"/>
        <v>172.39000000000001</v>
      </c>
      <c r="N107" s="16">
        <f>'[1]TCE - ANEXO III - Preencher'!O116</f>
        <v>3.61</v>
      </c>
      <c r="O107" s="16">
        <f>'[1]TCE - ANEXO III - Preencher'!P116</f>
        <v>0</v>
      </c>
      <c r="P107" s="17">
        <f t="shared" si="8"/>
        <v>3.61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1089.9299999999998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>
        <f>IFERROR(VLOOKUP(B109,'[1]DADOS (OCULTAR)'!$P$3:$R$53,3,0),"")</f>
        <v>9767633000528</v>
      </c>
      <c r="B109" s="10" t="str">
        <f>'[1]TCE - ANEXO III - Preencher'!C118</f>
        <v>UPA NOVA DESCOBERTA</v>
      </c>
      <c r="C109" s="11"/>
      <c r="D109" s="12" t="str">
        <f>'[1]TCE - ANEXO III - Preencher'!E118</f>
        <v>JOSE JABSON GONZAGA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43965</v>
      </c>
      <c r="H109" s="15">
        <f>'[1]TCE - ANEXO III - Preencher'!I118</f>
        <v>0</v>
      </c>
      <c r="I109" s="15">
        <f>'[1]TCE - ANEXO III - Preencher'!J118</f>
        <v>1.62</v>
      </c>
      <c r="J109" s="15">
        <f>'[1]TCE - ANEXO III - Preencher'!K118</f>
        <v>0</v>
      </c>
      <c r="K109" s="16">
        <f>'[1]TCE - ANEXO III - Preencher'!L118</f>
        <v>177.62</v>
      </c>
      <c r="L109" s="16">
        <f>'[1]TCE - ANEXO III - Preencher'!M118</f>
        <v>5.23</v>
      </c>
      <c r="M109" s="16">
        <f t="shared" si="7"/>
        <v>172.39000000000001</v>
      </c>
      <c r="N109" s="16">
        <f>'[1]TCE - ANEXO III - Preencher'!O118</f>
        <v>3.61</v>
      </c>
      <c r="O109" s="16">
        <f>'[1]TCE - ANEXO III - Preencher'!P118</f>
        <v>0</v>
      </c>
      <c r="P109" s="17">
        <f t="shared" si="8"/>
        <v>3.61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177.62000000000003</v>
      </c>
    </row>
    <row r="110" spans="1:28" s="4" customFormat="1">
      <c r="A110" s="9">
        <f>IFERROR(VLOOKUP(B110,'[1]DADOS (OCULTAR)'!$P$3:$R$53,3,0),"")</f>
        <v>9767633000528</v>
      </c>
      <c r="B110" s="10" t="str">
        <f>'[1]TCE - ANEXO III - Preencher'!C119</f>
        <v>UPA NOVA DESCOBERTA</v>
      </c>
      <c r="C110" s="11"/>
      <c r="D110" s="12" t="str">
        <f>'[1]TCE - ANEXO III - Preencher'!E119</f>
        <v>JOSE LEONARDO LIMA DE SOUSA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 t="str">
        <f>'[1]TCE - ANEXO III - Preencher'!G119</f>
        <v>5174-10</v>
      </c>
      <c r="G110" s="14">
        <f>IF('[1]TCE - ANEXO III - Preencher'!H119="","",'[1]TCE - ANEXO III - Preencher'!H119)</f>
        <v>43966</v>
      </c>
      <c r="H110" s="15">
        <f>'[1]TCE - ANEXO III - Preencher'!I119</f>
        <v>0</v>
      </c>
      <c r="I110" s="15">
        <f>'[1]TCE - ANEXO III - Preencher'!J119</f>
        <v>115.56</v>
      </c>
      <c r="J110" s="15">
        <f>'[1]TCE - ANEXO III - Preencher'!K119</f>
        <v>0</v>
      </c>
      <c r="K110" s="16">
        <f>'[1]TCE - ANEXO III - Preencher'!L119</f>
        <v>177.62</v>
      </c>
      <c r="L110" s="16">
        <f>'[1]TCE - ANEXO III - Preencher'!M119</f>
        <v>5.23</v>
      </c>
      <c r="M110" s="16">
        <f t="shared" si="7"/>
        <v>172.39000000000001</v>
      </c>
      <c r="N110" s="16">
        <f>'[1]TCE - ANEXO III - Preencher'!O119</f>
        <v>3.61</v>
      </c>
      <c r="O110" s="16">
        <f>'[1]TCE - ANEXO III - Preencher'!P119</f>
        <v>0</v>
      </c>
      <c r="P110" s="17">
        <f t="shared" si="8"/>
        <v>3.61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291.56000000000006</v>
      </c>
    </row>
    <row r="111" spans="1:28" s="4" customFormat="1">
      <c r="A111" s="9">
        <f>IFERROR(VLOOKUP(B111,'[1]DADOS (OCULTAR)'!$P$3:$R$53,3,0),"")</f>
        <v>9767633000528</v>
      </c>
      <c r="B111" s="10" t="str">
        <f>'[1]TCE - ANEXO III - Preencher'!C120</f>
        <v>UPA NOVA DESCOBERTA</v>
      </c>
      <c r="C111" s="11"/>
      <c r="D111" s="12" t="str">
        <f>'[1]TCE - ANEXO III - Preencher'!E120</f>
        <v>JOSÉ OTAMIR DE ANDRADE JUNIOR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 t="str">
        <f>'[1]TCE - ANEXO III - Preencher'!G120</f>
        <v>2251-25</v>
      </c>
      <c r="G111" s="14">
        <f>IF('[1]TCE - ANEXO III - Preencher'!H120="","",'[1]TCE - ANEXO III - Preencher'!H120)</f>
        <v>43967</v>
      </c>
      <c r="H111" s="15">
        <f>'[1]TCE - ANEXO III - Preencher'!I120</f>
        <v>0</v>
      </c>
      <c r="I111" s="15">
        <f>'[1]TCE - ANEXO III - Preencher'!J120</f>
        <v>388.13</v>
      </c>
      <c r="J111" s="15">
        <f>'[1]TCE - ANEXO III - Preencher'!K120</f>
        <v>0</v>
      </c>
      <c r="K111" s="16">
        <f>'[1]TCE - ANEXO III - Preencher'!L120</f>
        <v>177.62</v>
      </c>
      <c r="L111" s="16">
        <f>'[1]TCE - ANEXO III - Preencher'!M120</f>
        <v>5.23</v>
      </c>
      <c r="M111" s="16">
        <f t="shared" si="7"/>
        <v>172.39000000000001</v>
      </c>
      <c r="N111" s="16">
        <f>'[1]TCE - ANEXO III - Preencher'!O120</f>
        <v>3.61</v>
      </c>
      <c r="O111" s="16">
        <f>'[1]TCE - ANEXO III - Preencher'!P120</f>
        <v>0</v>
      </c>
      <c r="P111" s="17">
        <f t="shared" si="8"/>
        <v>3.61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564.13</v>
      </c>
    </row>
    <row r="112" spans="1:28" s="4" customFormat="1">
      <c r="A112" s="9">
        <f>IFERROR(VLOOKUP(B112,'[1]DADOS (OCULTAR)'!$P$3:$R$53,3,0),"")</f>
        <v>9767633000528</v>
      </c>
      <c r="B112" s="10" t="str">
        <f>'[1]TCE - ANEXO III - Preencher'!C121</f>
        <v>UPA NOVA DESCOBERTA</v>
      </c>
      <c r="C112" s="11"/>
      <c r="D112" s="12" t="str">
        <f>'[1]TCE - ANEXO III - Preencher'!E121</f>
        <v>JOSE SEVERINO DE ARAUJO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3226-05</v>
      </c>
      <c r="G112" s="14">
        <f>IF('[1]TCE - ANEXO III - Preencher'!H121="","",'[1]TCE - ANEXO III - Preencher'!H121)</f>
        <v>43968</v>
      </c>
      <c r="H112" s="15">
        <f>'[1]TCE - ANEXO III - Preencher'!I121</f>
        <v>0</v>
      </c>
      <c r="I112" s="15">
        <f>'[1]TCE - ANEXO III - Preencher'!J121</f>
        <v>116.51</v>
      </c>
      <c r="J112" s="15">
        <f>'[1]TCE - ANEXO III - Preencher'!K121</f>
        <v>0</v>
      </c>
      <c r="K112" s="16">
        <f>'[1]TCE - ANEXO III - Preencher'!L121</f>
        <v>177.62</v>
      </c>
      <c r="L112" s="16">
        <f>'[1]TCE - ANEXO III - Preencher'!M121</f>
        <v>5.23</v>
      </c>
      <c r="M112" s="16">
        <f t="shared" si="7"/>
        <v>172.39000000000001</v>
      </c>
      <c r="N112" s="16">
        <f>'[1]TCE - ANEXO III - Preencher'!O121</f>
        <v>3.61</v>
      </c>
      <c r="O112" s="16">
        <f>'[1]TCE - ANEXO III - Preencher'!P121</f>
        <v>0</v>
      </c>
      <c r="P112" s="17">
        <f t="shared" si="8"/>
        <v>3.61</v>
      </c>
      <c r="Q112" s="16">
        <f>'[1]TCE - ANEXO III - Preencher'!R121</f>
        <v>173.79</v>
      </c>
      <c r="R112" s="16">
        <f>'[1]TCE - ANEXO III - Preencher'!S121</f>
        <v>62.7</v>
      </c>
      <c r="S112" s="17">
        <f t="shared" si="9"/>
        <v>111.08999999999999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403.6</v>
      </c>
    </row>
    <row r="113" spans="1:28" s="4" customFormat="1">
      <c r="A113" s="9">
        <f>IFERROR(VLOOKUP(B113,'[1]DADOS (OCULTAR)'!$P$3:$R$53,3,0),"")</f>
        <v>9767633000528</v>
      </c>
      <c r="B113" s="10" t="str">
        <f>'[1]TCE - ANEXO III - Preencher'!C122</f>
        <v>UPA NOVA DESCOBERTA</v>
      </c>
      <c r="C113" s="11"/>
      <c r="D113" s="12" t="str">
        <f>'[1]TCE - ANEXO III - Preencher'!E122</f>
        <v>JOSEANNA MARINHO MORAES</v>
      </c>
      <c r="E113" s="10" t="str">
        <f>IF('[1]TCE - ANEXO III - Preencher'!F122="4 - Assistência Odontológica","2 - Outros Profissionais da Saúde",'[1]TCE - ANEXO II - Enviar TCE'!E112)</f>
        <v>1 - Médico</v>
      </c>
      <c r="F113" s="13" t="str">
        <f>'[1]TCE - ANEXO III - Preencher'!G122</f>
        <v>2235-05</v>
      </c>
      <c r="G113" s="14">
        <f>IF('[1]TCE - ANEXO III - Preencher'!H122="","",'[1]TCE - ANEXO III - Preencher'!H122)</f>
        <v>43969</v>
      </c>
      <c r="H113" s="15">
        <f>'[1]TCE - ANEXO III - Preencher'!I122</f>
        <v>0</v>
      </c>
      <c r="I113" s="15">
        <f>'[1]TCE - ANEXO III - Preencher'!J122</f>
        <v>6.11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3.61</v>
      </c>
      <c r="O113" s="16">
        <f>'[1]TCE - ANEXO III - Preencher'!P122</f>
        <v>0</v>
      </c>
      <c r="P113" s="17">
        <f t="shared" si="8"/>
        <v>3.61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9.7200000000000006</v>
      </c>
    </row>
    <row r="114" spans="1:28" s="4" customFormat="1">
      <c r="A114" s="9">
        <f>IFERROR(VLOOKUP(B114,'[1]DADOS (OCULTAR)'!$P$3:$R$53,3,0),"")</f>
        <v>9767633000528</v>
      </c>
      <c r="B114" s="10" t="str">
        <f>'[1]TCE - ANEXO III - Preencher'!C123</f>
        <v>UPA NOVA DESCOBERTA</v>
      </c>
      <c r="C114" s="11"/>
      <c r="D114" s="12" t="str">
        <f>'[1]TCE - ANEXO III - Preencher'!E123</f>
        <v>JOSEFA MARGARIDA DA SILVA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3222-05</v>
      </c>
      <c r="G114" s="14">
        <f>IF('[1]TCE - ANEXO III - Preencher'!H123="","",'[1]TCE - ANEXO III - Preencher'!H123)</f>
        <v>43970</v>
      </c>
      <c r="H114" s="15">
        <f>'[1]TCE - ANEXO III - Preencher'!I123</f>
        <v>0</v>
      </c>
      <c r="I114" s="15">
        <f>'[1]TCE - ANEXO III - Preencher'!J123</f>
        <v>199.16</v>
      </c>
      <c r="J114" s="15">
        <f>'[1]TCE - ANEXO III - Preencher'!K123</f>
        <v>0</v>
      </c>
      <c r="K114" s="16">
        <f>'[1]TCE - ANEXO III - Preencher'!L123</f>
        <v>177.62</v>
      </c>
      <c r="L114" s="16">
        <f>'[1]TCE - ANEXO III - Preencher'!M123</f>
        <v>5.23</v>
      </c>
      <c r="M114" s="16">
        <f t="shared" si="7"/>
        <v>172.39000000000001</v>
      </c>
      <c r="N114" s="16">
        <f>'[1]TCE - ANEXO III - Preencher'!O123</f>
        <v>3.61</v>
      </c>
      <c r="O114" s="16">
        <f>'[1]TCE - ANEXO III - Preencher'!P123</f>
        <v>0</v>
      </c>
      <c r="P114" s="17">
        <f t="shared" si="8"/>
        <v>3.61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64</v>
      </c>
      <c r="V114" s="17">
        <f t="shared" si="10"/>
        <v>-64</v>
      </c>
      <c r="W114" s="18" t="str">
        <f>IF('[1]TCE - ANEXO III - Preencher'!X123="","",'[1]TCE - ANEXO III - Preencher'!X123)</f>
        <v>AUXILIO CHECHE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311.16000000000003</v>
      </c>
    </row>
    <row r="115" spans="1:28" s="4" customFormat="1">
      <c r="A115" s="9">
        <f>IFERROR(VLOOKUP(B115,'[1]DADOS (OCULTAR)'!$P$3:$R$53,3,0),"")</f>
        <v>9767633000528</v>
      </c>
      <c r="B115" s="10" t="str">
        <f>'[1]TCE - ANEXO III - Preencher'!C124</f>
        <v>UPA NOVA DESCOBERTA</v>
      </c>
      <c r="C115" s="11"/>
      <c r="D115" s="12" t="str">
        <f>'[1]TCE - ANEXO III - Preencher'!E124</f>
        <v>JOSEMIRO DANIEL DA SILVA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 t="str">
        <f>'[1]TCE - ANEXO III - Preencher'!G124</f>
        <v>7823-20</v>
      </c>
      <c r="G115" s="14">
        <f>IF('[1]TCE - ANEXO III - Preencher'!H124="","",'[1]TCE - ANEXO III - Preencher'!H124)</f>
        <v>43971</v>
      </c>
      <c r="H115" s="15">
        <f>'[1]TCE - ANEXO III - Preencher'!I124</f>
        <v>0</v>
      </c>
      <c r="I115" s="15">
        <f>'[1]TCE - ANEXO III - Preencher'!J124</f>
        <v>193.1</v>
      </c>
      <c r="J115" s="15">
        <f>'[1]TCE - ANEXO III - Preencher'!K124</f>
        <v>0</v>
      </c>
      <c r="K115" s="16">
        <f>'[1]TCE - ANEXO III - Preencher'!L124</f>
        <v>177.62</v>
      </c>
      <c r="L115" s="16">
        <f>'[1]TCE - ANEXO III - Preencher'!M124</f>
        <v>5.23</v>
      </c>
      <c r="M115" s="16">
        <f t="shared" si="7"/>
        <v>172.39000000000001</v>
      </c>
      <c r="N115" s="16">
        <f>'[1]TCE - ANEXO III - Preencher'!O124</f>
        <v>3.61</v>
      </c>
      <c r="O115" s="16">
        <f>'[1]TCE - ANEXO III - Preencher'!P124</f>
        <v>0</v>
      </c>
      <c r="P115" s="17">
        <f t="shared" si="8"/>
        <v>3.61</v>
      </c>
      <c r="Q115" s="16">
        <f>'[1]TCE - ANEXO III - Preencher'!R124</f>
        <v>173.79</v>
      </c>
      <c r="R115" s="16">
        <f>'[1]TCE - ANEXO III - Preencher'!S124</f>
        <v>27.56</v>
      </c>
      <c r="S115" s="17">
        <f t="shared" si="9"/>
        <v>146.22999999999999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515.33000000000004</v>
      </c>
    </row>
    <row r="116" spans="1:28" s="4" customFormat="1">
      <c r="A116" s="9">
        <f>IFERROR(VLOOKUP(B116,'[1]DADOS (OCULTAR)'!$P$3:$R$53,3,0),"")</f>
        <v>9767633000528</v>
      </c>
      <c r="B116" s="10" t="str">
        <f>'[1]TCE - ANEXO III - Preencher'!C125</f>
        <v>UPA NOVA DESCOBERTA</v>
      </c>
      <c r="C116" s="11"/>
      <c r="D116" s="12" t="str">
        <f>'[1]TCE - ANEXO III - Preencher'!E125</f>
        <v xml:space="preserve">JOYCE FERREIRA DE ARAUJO 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4110-05</v>
      </c>
      <c r="G116" s="14">
        <f>IF('[1]TCE - ANEXO III - Preencher'!H125="","",'[1]TCE - ANEXO III - Preencher'!H125)</f>
        <v>43972</v>
      </c>
      <c r="H116" s="15">
        <f>'[1]TCE - ANEXO III - Preencher'!I125</f>
        <v>0</v>
      </c>
      <c r="I116" s="15">
        <f>'[1]TCE - ANEXO III - Preencher'!J125</f>
        <v>0.33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3.61</v>
      </c>
      <c r="O116" s="16">
        <f>'[1]TCE - ANEXO III - Preencher'!P125</f>
        <v>0</v>
      </c>
      <c r="P116" s="17">
        <f t="shared" si="8"/>
        <v>3.61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3.94</v>
      </c>
    </row>
    <row r="117" spans="1:28" s="4" customFormat="1">
      <c r="A117" s="9">
        <f>IFERROR(VLOOKUP(B117,'[1]DADOS (OCULTAR)'!$P$3:$R$53,3,0),"")</f>
        <v>9767633000528</v>
      </c>
      <c r="B117" s="10" t="str">
        <f>'[1]TCE - ANEXO III - Preencher'!C126</f>
        <v>UPA NOVA DESCOBERTA</v>
      </c>
      <c r="C117" s="11"/>
      <c r="D117" s="12" t="str">
        <f>'[1]TCE - ANEXO III - Preencher'!E126</f>
        <v>JOYCE VASCONCELOS DOS SANTOS</v>
      </c>
      <c r="E117" s="10" t="str">
        <f>IF('[1]TCE - ANEXO III - Preencher'!F126="4 - Assistência Odontológica","2 - Outros Profissionais da Saúde",'[1]TCE - ANEXO II - Enviar TCE'!E116)</f>
        <v>2 - Outros Profissionais da saúda</v>
      </c>
      <c r="F117" s="13" t="str">
        <f>'[1]TCE - ANEXO III - Preencher'!G126</f>
        <v>2516-05</v>
      </c>
      <c r="G117" s="14">
        <f>IF('[1]TCE - ANEXO III - Preencher'!H126="","",'[1]TCE - ANEXO III - Preencher'!H126)</f>
        <v>43973</v>
      </c>
      <c r="H117" s="15">
        <f>'[1]TCE - ANEXO III - Preencher'!I126</f>
        <v>0</v>
      </c>
      <c r="I117" s="15">
        <f>'[1]TCE - ANEXO III - Preencher'!J126</f>
        <v>313.42</v>
      </c>
      <c r="J117" s="15">
        <f>'[1]TCE - ANEXO III - Preencher'!K126</f>
        <v>0</v>
      </c>
      <c r="K117" s="16">
        <f>'[1]TCE - ANEXO III - Preencher'!L126</f>
        <v>177.62</v>
      </c>
      <c r="L117" s="16">
        <f>'[1]TCE - ANEXO III - Preencher'!M126</f>
        <v>5.23</v>
      </c>
      <c r="M117" s="16">
        <f t="shared" si="7"/>
        <v>172.39000000000001</v>
      </c>
      <c r="N117" s="16">
        <f>'[1]TCE - ANEXO III - Preencher'!O126</f>
        <v>3.61</v>
      </c>
      <c r="O117" s="16">
        <f>'[1]TCE - ANEXO III - Preencher'!P126</f>
        <v>0</v>
      </c>
      <c r="P117" s="17">
        <f t="shared" si="8"/>
        <v>3.61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489.42000000000007</v>
      </c>
    </row>
    <row r="118" spans="1:28" s="4" customFormat="1">
      <c r="A118" s="9">
        <f>IFERROR(VLOOKUP(B118,'[1]DADOS (OCULTAR)'!$P$3:$R$53,3,0),"")</f>
        <v>9767633000528</v>
      </c>
      <c r="B118" s="10" t="str">
        <f>'[1]TCE - ANEXO III - Preencher'!C127</f>
        <v>UPA NOVA DESCOBERTA</v>
      </c>
      <c r="C118" s="11"/>
      <c r="D118" s="12" t="str">
        <f>'[1]TCE - ANEXO III - Preencher'!E127</f>
        <v>JULIANA ASFURA PINTO RIBEIRO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2251-24</v>
      </c>
      <c r="G118" s="14">
        <f>IF('[1]TCE - ANEXO III - Preencher'!H127="","",'[1]TCE - ANEXO III - Preencher'!H127)</f>
        <v>43974</v>
      </c>
      <c r="H118" s="15">
        <f>'[1]TCE - ANEXO III - Preencher'!I127</f>
        <v>0</v>
      </c>
      <c r="I118" s="15">
        <f>'[1]TCE - ANEXO III - Preencher'!J127</f>
        <v>402.95</v>
      </c>
      <c r="J118" s="15">
        <f>'[1]TCE - ANEXO III - Preencher'!K127</f>
        <v>0</v>
      </c>
      <c r="K118" s="16">
        <f>'[1]TCE - ANEXO III - Preencher'!L127</f>
        <v>177.62</v>
      </c>
      <c r="L118" s="16">
        <f>'[1]TCE - ANEXO III - Preencher'!M127</f>
        <v>5.23</v>
      </c>
      <c r="M118" s="16">
        <f t="shared" si="7"/>
        <v>172.39000000000001</v>
      </c>
      <c r="N118" s="16">
        <f>'[1]TCE - ANEXO III - Preencher'!O127</f>
        <v>3.61</v>
      </c>
      <c r="O118" s="16">
        <f>'[1]TCE - ANEXO III - Preencher'!P127</f>
        <v>0</v>
      </c>
      <c r="P118" s="17">
        <f t="shared" si="8"/>
        <v>3.61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578.95000000000005</v>
      </c>
    </row>
    <row r="119" spans="1:28" s="4" customFormat="1">
      <c r="A119" s="9">
        <f>IFERROR(VLOOKUP(B119,'[1]DADOS (OCULTAR)'!$P$3:$R$53,3,0),"")</f>
        <v>9767633000528</v>
      </c>
      <c r="B119" s="10" t="str">
        <f>'[1]TCE - ANEXO III - Preencher'!C128</f>
        <v>UPA NOVA DESCOBERTA</v>
      </c>
      <c r="C119" s="11"/>
      <c r="D119" s="12" t="str">
        <f>'[1]TCE - ANEXO III - Preencher'!E128</f>
        <v>JULIANA MARIA OLINDA P. SANT'ANA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43975</v>
      </c>
      <c r="H119" s="15">
        <f>'[1]TCE - ANEXO III - Preencher'!I128</f>
        <v>0</v>
      </c>
      <c r="I119" s="15">
        <f>'[1]TCE - ANEXO III - Preencher'!J128</f>
        <v>784.88</v>
      </c>
      <c r="J119" s="15">
        <f>'[1]TCE - ANEXO III - Preencher'!K128</f>
        <v>0</v>
      </c>
      <c r="K119" s="16">
        <f>'[1]TCE - ANEXO III - Preencher'!L128</f>
        <v>177.62</v>
      </c>
      <c r="L119" s="16">
        <f>'[1]TCE - ANEXO III - Preencher'!M128</f>
        <v>5.23</v>
      </c>
      <c r="M119" s="16">
        <f t="shared" si="7"/>
        <v>172.39000000000001</v>
      </c>
      <c r="N119" s="16">
        <f>'[1]TCE - ANEXO III - Preencher'!O128</f>
        <v>3.61</v>
      </c>
      <c r="O119" s="16">
        <f>'[1]TCE - ANEXO III - Preencher'!P128</f>
        <v>0</v>
      </c>
      <c r="P119" s="17">
        <f t="shared" si="8"/>
        <v>3.61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960.88</v>
      </c>
    </row>
    <row r="120" spans="1:28" s="4" customFormat="1">
      <c r="A120" s="9">
        <f>IFERROR(VLOOKUP(B120,'[1]DADOS (OCULTAR)'!$P$3:$R$53,3,0),"")</f>
        <v>9767633000528</v>
      </c>
      <c r="B120" s="10" t="str">
        <f>'[1]TCE - ANEXO III - Preencher'!C129</f>
        <v>UPA NOVA DESCOBERTA</v>
      </c>
      <c r="C120" s="11"/>
      <c r="D120" s="12" t="str">
        <f>'[1]TCE - ANEXO III - Preencher'!E129</f>
        <v>JULIO CESAR RODRIGUES ARRUDA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5191-10</v>
      </c>
      <c r="G120" s="14">
        <f>IF('[1]TCE - ANEXO III - Preencher'!H129="","",'[1]TCE - ANEXO III - Preencher'!H129)</f>
        <v>43976</v>
      </c>
      <c r="H120" s="15">
        <f>'[1]TCE - ANEXO III - Preencher'!I129</f>
        <v>0</v>
      </c>
      <c r="I120" s="15">
        <f>'[1]TCE - ANEXO III - Preencher'!J129</f>
        <v>194.89</v>
      </c>
      <c r="J120" s="15">
        <f>'[1]TCE - ANEXO III - Preencher'!K129</f>
        <v>0</v>
      </c>
      <c r="K120" s="16">
        <f>'[1]TCE - ANEXO III - Preencher'!L129</f>
        <v>177.62</v>
      </c>
      <c r="L120" s="16">
        <f>'[1]TCE - ANEXO III - Preencher'!M129</f>
        <v>5.23</v>
      </c>
      <c r="M120" s="16">
        <f t="shared" si="7"/>
        <v>172.39000000000001</v>
      </c>
      <c r="N120" s="16">
        <f>'[1]TCE - ANEXO III - Preencher'!O129</f>
        <v>3.61</v>
      </c>
      <c r="O120" s="16">
        <f>'[1]TCE - ANEXO III - Preencher'!P129</f>
        <v>0</v>
      </c>
      <c r="P120" s="17">
        <f t="shared" si="8"/>
        <v>3.61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370.89</v>
      </c>
    </row>
    <row r="121" spans="1:28" s="4" customFormat="1">
      <c r="A121" s="9">
        <f>IFERROR(VLOOKUP(B121,'[1]DADOS (OCULTAR)'!$P$3:$R$53,3,0),"")</f>
        <v>9767633000528</v>
      </c>
      <c r="B121" s="10" t="str">
        <f>'[1]TCE - ANEXO III - Preencher'!C130</f>
        <v>UPA NOVA DESCOBERTA</v>
      </c>
      <c r="C121" s="11"/>
      <c r="D121" s="12" t="str">
        <f>'[1]TCE - ANEXO III - Preencher'!E130</f>
        <v>JULLIANA SILVA MONTEIRO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2235-05</v>
      </c>
      <c r="G121" s="14">
        <f>IF('[1]TCE - ANEXO III - Preencher'!H130="","",'[1]TCE - ANEXO III - Preencher'!H130)</f>
        <v>43977</v>
      </c>
      <c r="H121" s="15">
        <f>'[1]TCE - ANEXO III - Preencher'!I130</f>
        <v>0</v>
      </c>
      <c r="I121" s="15">
        <f>'[1]TCE - ANEXO III - Preencher'!J130</f>
        <v>219.5</v>
      </c>
      <c r="J121" s="15">
        <f>'[1]TCE - ANEXO III - Preencher'!K130</f>
        <v>0</v>
      </c>
      <c r="K121" s="16">
        <f>'[1]TCE - ANEXO III - Preencher'!L130</f>
        <v>177.62</v>
      </c>
      <c r="L121" s="16">
        <f>'[1]TCE - ANEXO III - Preencher'!M130</f>
        <v>5.23</v>
      </c>
      <c r="M121" s="16">
        <f t="shared" si="7"/>
        <v>172.39000000000001</v>
      </c>
      <c r="N121" s="16">
        <f>'[1]TCE - ANEXO III - Preencher'!O130</f>
        <v>3.61</v>
      </c>
      <c r="O121" s="16">
        <f>'[1]TCE - ANEXO III - Preencher'!P130</f>
        <v>0</v>
      </c>
      <c r="P121" s="17">
        <f t="shared" si="8"/>
        <v>3.61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395.5</v>
      </c>
    </row>
    <row r="122" spans="1:28" s="4" customFormat="1">
      <c r="A122" s="9">
        <f>IFERROR(VLOOKUP(B122,'[1]DADOS (OCULTAR)'!$P$3:$R$53,3,0),"")</f>
        <v>9767633000528</v>
      </c>
      <c r="B122" s="10" t="str">
        <f>'[1]TCE - ANEXO III - Preencher'!C131</f>
        <v>UPA NOVA DESCOBERTA</v>
      </c>
      <c r="C122" s="11"/>
      <c r="D122" s="12" t="str">
        <f>'[1]TCE - ANEXO III - Preencher'!E131</f>
        <v>KARINA MONTENEGRO B. DE MORAES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2232-08</v>
      </c>
      <c r="G122" s="14">
        <f>IF('[1]TCE - ANEXO III - Preencher'!H131="","",'[1]TCE - ANEXO III - Preencher'!H131)</f>
        <v>43978</v>
      </c>
      <c r="H122" s="15">
        <f>'[1]TCE - ANEXO III - Preencher'!I131</f>
        <v>0</v>
      </c>
      <c r="I122" s="15">
        <f>'[1]TCE - ANEXO III - Preencher'!J131</f>
        <v>301.89999999999998</v>
      </c>
      <c r="J122" s="15">
        <f>'[1]TCE - ANEXO III - Preencher'!K131</f>
        <v>0</v>
      </c>
      <c r="K122" s="16">
        <f>'[1]TCE - ANEXO III - Preencher'!L131</f>
        <v>177.62</v>
      </c>
      <c r="L122" s="16">
        <f>'[1]TCE - ANEXO III - Preencher'!M131</f>
        <v>5.23</v>
      </c>
      <c r="M122" s="16">
        <f t="shared" si="7"/>
        <v>172.39000000000001</v>
      </c>
      <c r="N122" s="16">
        <f>'[1]TCE - ANEXO III - Preencher'!O131</f>
        <v>3.61</v>
      </c>
      <c r="O122" s="16">
        <f>'[1]TCE - ANEXO III - Preencher'!P131</f>
        <v>0</v>
      </c>
      <c r="P122" s="17">
        <f t="shared" si="8"/>
        <v>3.61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477.9</v>
      </c>
    </row>
    <row r="123" spans="1:28" s="4" customFormat="1">
      <c r="A123" s="9">
        <f>IFERROR(VLOOKUP(B123,'[1]DADOS (OCULTAR)'!$P$3:$R$53,3,0),"")</f>
        <v>9767633000528</v>
      </c>
      <c r="B123" s="10" t="str">
        <f>'[1]TCE - ANEXO III - Preencher'!C132</f>
        <v>UPA NOVA DESCOBERTA</v>
      </c>
      <c r="C123" s="11"/>
      <c r="D123" s="12" t="str">
        <f>'[1]TCE - ANEXO III - Preencher'!E132</f>
        <v>KARINA VIEIRA VASCONCELOS BARROS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 t="str">
        <f>'[1]TCE - ANEXO III - Preencher'!G132</f>
        <v>3222-05</v>
      </c>
      <c r="G123" s="14">
        <f>IF('[1]TCE - ANEXO III - Preencher'!H132="","",'[1]TCE - ANEXO III - Preencher'!H132)</f>
        <v>43979</v>
      </c>
      <c r="H123" s="15">
        <f>'[1]TCE - ANEXO III - Preencher'!I132</f>
        <v>0</v>
      </c>
      <c r="I123" s="15">
        <f>'[1]TCE - ANEXO III - Preencher'!J132</f>
        <v>146.24</v>
      </c>
      <c r="J123" s="15">
        <f>'[1]TCE - ANEXO III - Preencher'!K132</f>
        <v>0</v>
      </c>
      <c r="K123" s="16">
        <f>'[1]TCE - ANEXO III - Preencher'!L132</f>
        <v>177.62</v>
      </c>
      <c r="L123" s="16">
        <f>'[1]TCE - ANEXO III - Preencher'!M132</f>
        <v>5.23</v>
      </c>
      <c r="M123" s="16">
        <f t="shared" si="7"/>
        <v>172.39000000000001</v>
      </c>
      <c r="N123" s="16">
        <f>'[1]TCE - ANEXO III - Preencher'!O132</f>
        <v>3.61</v>
      </c>
      <c r="O123" s="16">
        <f>'[1]TCE - ANEXO III - Preencher'!P132</f>
        <v>0</v>
      </c>
      <c r="P123" s="17">
        <f t="shared" si="8"/>
        <v>3.61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322.24</v>
      </c>
    </row>
    <row r="124" spans="1:28" s="4" customFormat="1">
      <c r="A124" s="9">
        <f>IFERROR(VLOOKUP(B124,'[1]DADOS (OCULTAR)'!$P$3:$R$53,3,0),"")</f>
        <v>9767633000528</v>
      </c>
      <c r="B124" s="10" t="str">
        <f>'[1]TCE - ANEXO III - Preencher'!C133</f>
        <v>UPA NOVA DESCOBERTA</v>
      </c>
      <c r="C124" s="11"/>
      <c r="D124" s="12" t="str">
        <f>'[1]TCE - ANEXO III - Preencher'!E133</f>
        <v>KARLA KARINA S DE ARAUJO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2251-24</v>
      </c>
      <c r="G124" s="14">
        <f>IF('[1]TCE - ANEXO III - Preencher'!H133="","",'[1]TCE - ANEXO III - Preencher'!H133)</f>
        <v>43980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3.61</v>
      </c>
      <c r="O124" s="16">
        <f>'[1]TCE - ANEXO III - Preencher'!P133</f>
        <v>0</v>
      </c>
      <c r="P124" s="17">
        <f t="shared" si="8"/>
        <v>3.61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3.61</v>
      </c>
    </row>
    <row r="125" spans="1:28" s="4" customFormat="1">
      <c r="A125" s="9">
        <f>IFERROR(VLOOKUP(B125,'[1]DADOS (OCULTAR)'!$P$3:$R$53,3,0),"")</f>
        <v>9767633000528</v>
      </c>
      <c r="B125" s="10" t="str">
        <f>'[1]TCE - ANEXO III - Preencher'!C134</f>
        <v>UPA NOVA DESCOBERTA</v>
      </c>
      <c r="C125" s="11"/>
      <c r="D125" s="12" t="str">
        <f>'[1]TCE - ANEXO III - Preencher'!E134</f>
        <v>KELRILAYNNY F. DE SANTANA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3222-05</v>
      </c>
      <c r="G125" s="14">
        <f>IF('[1]TCE - ANEXO III - Preencher'!H134="","",'[1]TCE - ANEXO III - Preencher'!H134)</f>
        <v>43981</v>
      </c>
      <c r="H125" s="15">
        <f>'[1]TCE - ANEXO III - Preencher'!I134</f>
        <v>0</v>
      </c>
      <c r="I125" s="15">
        <f>'[1]TCE - ANEXO III - Preencher'!J134</f>
        <v>152.05000000000001</v>
      </c>
      <c r="J125" s="15">
        <f>'[1]TCE - ANEXO III - Preencher'!K134</f>
        <v>0</v>
      </c>
      <c r="K125" s="16">
        <f>'[1]TCE - ANEXO III - Preencher'!L134</f>
        <v>177.62</v>
      </c>
      <c r="L125" s="16">
        <f>'[1]TCE - ANEXO III - Preencher'!M134</f>
        <v>5.23</v>
      </c>
      <c r="M125" s="16">
        <f t="shared" si="7"/>
        <v>172.39000000000001</v>
      </c>
      <c r="N125" s="16">
        <f>'[1]TCE - ANEXO III - Preencher'!O134</f>
        <v>3.61</v>
      </c>
      <c r="O125" s="16">
        <f>'[1]TCE - ANEXO III - Preencher'!P134</f>
        <v>0</v>
      </c>
      <c r="P125" s="17">
        <f t="shared" si="8"/>
        <v>3.61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64</v>
      </c>
      <c r="V125" s="17">
        <f t="shared" si="10"/>
        <v>-64</v>
      </c>
      <c r="W125" s="18" t="str">
        <f>IF('[1]TCE - ANEXO III - Preencher'!X134="","",'[1]TCE - ANEXO III - Preencher'!X134)</f>
        <v>AUXILIO CHECHE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264.05000000000007</v>
      </c>
    </row>
    <row r="126" spans="1:28" s="4" customFormat="1">
      <c r="A126" s="9">
        <f>IFERROR(VLOOKUP(B126,'[1]DADOS (OCULTAR)'!$P$3:$R$53,3,0),"")</f>
        <v>9767633000528</v>
      </c>
      <c r="B126" s="10" t="str">
        <f>'[1]TCE - ANEXO III - Preencher'!C135</f>
        <v>UPA NOVA DESCOBERTA</v>
      </c>
      <c r="C126" s="11"/>
      <c r="D126" s="12" t="str">
        <f>'[1]TCE - ANEXO III - Preencher'!E135</f>
        <v>KLEBER HYLBER P. PYRRHO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 t="str">
        <f>'[1]TCE - ANEXO III - Preencher'!G135</f>
        <v>7664-20</v>
      </c>
      <c r="G126" s="14">
        <f>IF('[1]TCE - ANEXO III - Preencher'!H135="","",'[1]TCE - ANEXO III - Preencher'!H135)</f>
        <v>43982</v>
      </c>
      <c r="H126" s="15">
        <f>'[1]TCE - ANEXO III - Preencher'!I135</f>
        <v>0</v>
      </c>
      <c r="I126" s="15">
        <f>'[1]TCE - ANEXO III - Preencher'!J135</f>
        <v>133.34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3.61</v>
      </c>
      <c r="O126" s="16">
        <f>'[1]TCE - ANEXO III - Preencher'!P135</f>
        <v>0</v>
      </c>
      <c r="P126" s="17">
        <f t="shared" si="8"/>
        <v>3.61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136.95000000000002</v>
      </c>
    </row>
    <row r="127" spans="1:28" s="4" customFormat="1">
      <c r="A127" s="9">
        <f>IFERROR(VLOOKUP(B127,'[1]DADOS (OCULTAR)'!$P$3:$R$53,3,0),"")</f>
        <v>9767633000528</v>
      </c>
      <c r="B127" s="10" t="str">
        <f>'[1]TCE - ANEXO III - Preencher'!C136</f>
        <v>UPA NOVA DESCOBERTA</v>
      </c>
      <c r="C127" s="11"/>
      <c r="D127" s="12" t="str">
        <f>'[1]TCE - ANEXO III - Preencher'!E136</f>
        <v>LADLNE CARNEIRO DA SILVA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3222-05</v>
      </c>
      <c r="G127" s="14">
        <f>IF('[1]TCE - ANEXO III - Preencher'!H136="","",'[1]TCE - ANEXO III - Preencher'!H136)</f>
        <v>43952</v>
      </c>
      <c r="H127" s="15">
        <f>'[1]TCE - ANEXO III - Preencher'!I136</f>
        <v>0</v>
      </c>
      <c r="I127" s="15">
        <f>'[1]TCE - ANEXO III - Preencher'!J136</f>
        <v>121.86</v>
      </c>
      <c r="J127" s="15">
        <f>'[1]TCE - ANEXO III - Preencher'!K136</f>
        <v>0</v>
      </c>
      <c r="K127" s="16">
        <f>'[1]TCE - ANEXO III - Preencher'!L136</f>
        <v>177.62</v>
      </c>
      <c r="L127" s="16">
        <f>'[1]TCE - ANEXO III - Preencher'!M136</f>
        <v>5.23</v>
      </c>
      <c r="M127" s="16">
        <f t="shared" si="7"/>
        <v>172.39000000000001</v>
      </c>
      <c r="N127" s="16">
        <f>'[1]TCE - ANEXO III - Preencher'!O136</f>
        <v>3.61</v>
      </c>
      <c r="O127" s="16">
        <f>'[1]TCE - ANEXO III - Preencher'!P136</f>
        <v>0</v>
      </c>
      <c r="P127" s="17">
        <f t="shared" si="8"/>
        <v>3.61</v>
      </c>
      <c r="Q127" s="16">
        <f>'[1]TCE - ANEXO III - Preencher'!R136</f>
        <v>173.79</v>
      </c>
      <c r="R127" s="16">
        <f>'[1]TCE - ANEXO III - Preencher'!S136</f>
        <v>72.75</v>
      </c>
      <c r="S127" s="17">
        <f t="shared" si="9"/>
        <v>101.03999999999999</v>
      </c>
      <c r="T127" s="16">
        <f>'[1]TCE - ANEXO III - Preencher'!U136</f>
        <v>0</v>
      </c>
      <c r="U127" s="16">
        <f>'[1]TCE - ANEXO III - Preencher'!V136</f>
        <v>64</v>
      </c>
      <c r="V127" s="17">
        <f t="shared" si="10"/>
        <v>-64</v>
      </c>
      <c r="W127" s="18" t="str">
        <f>IF('[1]TCE - ANEXO III - Preencher'!X136="","",'[1]TCE - ANEXO III - Preencher'!X136)</f>
        <v>AUXILIO CHECHE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334.9</v>
      </c>
    </row>
    <row r="128" spans="1:28" s="4" customFormat="1">
      <c r="A128" s="9">
        <f>IFERROR(VLOOKUP(B128,'[1]DADOS (OCULTAR)'!$P$3:$R$53,3,0),"")</f>
        <v>9767633000528</v>
      </c>
      <c r="B128" s="10" t="str">
        <f>'[1]TCE - ANEXO III - Preencher'!C137</f>
        <v>UPA NOVA DESCOBERTA</v>
      </c>
      <c r="C128" s="11"/>
      <c r="D128" s="12" t="str">
        <f>'[1]TCE - ANEXO III - Preencher'!E137</f>
        <v>LAISE ANDRADE SILVA</v>
      </c>
      <c r="E128" s="10" t="str">
        <f>IF('[1]TCE - ANEXO III - Preencher'!F137="4 - Assistência Odontológica","2 - Outros Profissionais da Saúde",'[1]TCE - ANEXO II - Enviar TCE'!E127)</f>
        <v>1 - Médico</v>
      </c>
      <c r="F128" s="13" t="str">
        <f>'[1]TCE - ANEXO III - Preencher'!G137</f>
        <v>4221-10</v>
      </c>
      <c r="G128" s="14">
        <f>IF('[1]TCE - ANEXO III - Preencher'!H137="","",'[1]TCE - ANEXO III - Preencher'!H137)</f>
        <v>43953</v>
      </c>
      <c r="H128" s="15">
        <f>'[1]TCE - ANEXO III - Preencher'!I137</f>
        <v>0</v>
      </c>
      <c r="I128" s="15">
        <f>'[1]TCE - ANEXO III - Preencher'!J137</f>
        <v>153.11000000000001</v>
      </c>
      <c r="J128" s="15">
        <f>'[1]TCE - ANEXO III - Preencher'!K137</f>
        <v>0</v>
      </c>
      <c r="K128" s="16">
        <f>'[1]TCE - ANEXO III - Preencher'!L137</f>
        <v>177.62</v>
      </c>
      <c r="L128" s="16">
        <f>'[1]TCE - ANEXO III - Preencher'!M137</f>
        <v>5.23</v>
      </c>
      <c r="M128" s="16">
        <f t="shared" si="7"/>
        <v>172.39000000000001</v>
      </c>
      <c r="N128" s="16">
        <f>'[1]TCE - ANEXO III - Preencher'!O137</f>
        <v>3.61</v>
      </c>
      <c r="O128" s="16">
        <f>'[1]TCE - ANEXO III - Preencher'!P137</f>
        <v>0</v>
      </c>
      <c r="P128" s="17">
        <f t="shared" si="8"/>
        <v>3.61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329.11</v>
      </c>
    </row>
    <row r="129" spans="1:28" s="4" customFormat="1">
      <c r="A129" s="9">
        <f>IFERROR(VLOOKUP(B129,'[1]DADOS (OCULTAR)'!$P$3:$R$53,3,0),"")</f>
        <v>9767633000528</v>
      </c>
      <c r="B129" s="10" t="str">
        <f>'[1]TCE - ANEXO III - Preencher'!C138</f>
        <v>UPA NOVA DESCOBERTA</v>
      </c>
      <c r="C129" s="11"/>
      <c r="D129" s="12" t="str">
        <f>'[1]TCE - ANEXO III - Preencher'!E138</f>
        <v>LAISSA EMANUELY F DA SILVA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4221-10</v>
      </c>
      <c r="G129" s="14">
        <f>IF('[1]TCE - ANEXO III - Preencher'!H138="","",'[1]TCE - ANEXO III - Preencher'!H138)</f>
        <v>43954</v>
      </c>
      <c r="H129" s="15">
        <f>'[1]TCE - ANEXO III - Preencher'!I138</f>
        <v>0</v>
      </c>
      <c r="I129" s="15">
        <f>'[1]TCE - ANEXO III - Preencher'!J138</f>
        <v>115.44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3.61</v>
      </c>
      <c r="O129" s="16">
        <f>'[1]TCE - ANEXO III - Preencher'!P138</f>
        <v>0</v>
      </c>
      <c r="P129" s="17">
        <f t="shared" si="8"/>
        <v>3.61</v>
      </c>
      <c r="Q129" s="16">
        <f>'[1]TCE - ANEXO III - Preencher'!R138</f>
        <v>173.79</v>
      </c>
      <c r="R129" s="16">
        <f>'[1]TCE - ANEXO III - Preencher'!S138</f>
        <v>62.7</v>
      </c>
      <c r="S129" s="17">
        <f t="shared" si="9"/>
        <v>111.08999999999999</v>
      </c>
      <c r="T129" s="16">
        <f>'[1]TCE - ANEXO III - Preencher'!U138</f>
        <v>0</v>
      </c>
      <c r="U129" s="16">
        <f>'[1]TCE - ANEXO III - Preencher'!V138</f>
        <v>128</v>
      </c>
      <c r="V129" s="17">
        <f t="shared" si="10"/>
        <v>-128</v>
      </c>
      <c r="W129" s="18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102.13999999999999</v>
      </c>
    </row>
    <row r="130" spans="1:28" s="4" customFormat="1">
      <c r="A130" s="9">
        <f>IFERROR(VLOOKUP(B130,'[1]DADOS (OCULTAR)'!$P$3:$R$53,3,0),"")</f>
        <v>9767633000528</v>
      </c>
      <c r="B130" s="10" t="str">
        <f>'[1]TCE - ANEXO III - Preencher'!C139</f>
        <v>UPA NOVA DESCOBERTA</v>
      </c>
      <c r="C130" s="11"/>
      <c r="D130" s="12" t="str">
        <f>'[1]TCE - ANEXO III - Preencher'!E139</f>
        <v>LARISSE MENEZES PARENTE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2251-24</v>
      </c>
      <c r="G130" s="14">
        <f>IF('[1]TCE - ANEXO III - Preencher'!H139="","",'[1]TCE - ANEXO III - Preencher'!H139)</f>
        <v>43955</v>
      </c>
      <c r="H130" s="15">
        <f>'[1]TCE - ANEXO III - Preencher'!I139</f>
        <v>0</v>
      </c>
      <c r="I130" s="15">
        <f>'[1]TCE - ANEXO III - Preencher'!J139</f>
        <v>954.96</v>
      </c>
      <c r="J130" s="15">
        <f>'[1]TCE - ANEXO III - Preencher'!K139</f>
        <v>0</v>
      </c>
      <c r="K130" s="16">
        <f>'[1]TCE - ANEXO III - Preencher'!L139</f>
        <v>177.62</v>
      </c>
      <c r="L130" s="16">
        <f>'[1]TCE - ANEXO III - Preencher'!M139</f>
        <v>5.23</v>
      </c>
      <c r="M130" s="16">
        <f t="shared" si="7"/>
        <v>172.39000000000001</v>
      </c>
      <c r="N130" s="16">
        <f>'[1]TCE - ANEXO III - Preencher'!O139</f>
        <v>3.61</v>
      </c>
      <c r="O130" s="16">
        <f>'[1]TCE - ANEXO III - Preencher'!P139</f>
        <v>0</v>
      </c>
      <c r="P130" s="17">
        <f t="shared" si="8"/>
        <v>3.61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1130.96</v>
      </c>
    </row>
    <row r="131" spans="1:28" s="4" customFormat="1">
      <c r="A131" s="9">
        <f>IFERROR(VLOOKUP(B131,'[1]DADOS (OCULTAR)'!$P$3:$R$53,3,0),"")</f>
        <v>9767633000528</v>
      </c>
      <c r="B131" s="10" t="str">
        <f>'[1]TCE - ANEXO III - Preencher'!C140</f>
        <v>UPA NOVA DESCOBERTA</v>
      </c>
      <c r="C131" s="11"/>
      <c r="D131" s="12" t="str">
        <f>'[1]TCE - ANEXO III - Preencher'!E140</f>
        <v>LENACI HELENO ELOY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2234-05</v>
      </c>
      <c r="G131" s="14">
        <f>IF('[1]TCE - ANEXO III - Preencher'!H140="","",'[1]TCE - ANEXO III - Preencher'!H140)</f>
        <v>43956</v>
      </c>
      <c r="H131" s="15">
        <f>'[1]TCE - ANEXO III - Preencher'!I140</f>
        <v>0</v>
      </c>
      <c r="I131" s="15">
        <f>'[1]TCE - ANEXO III - Preencher'!J140</f>
        <v>320.79000000000002</v>
      </c>
      <c r="J131" s="15">
        <f>'[1]TCE - ANEXO III - Preencher'!K140</f>
        <v>0</v>
      </c>
      <c r="K131" s="16">
        <f>'[1]TCE - ANEXO III - Preencher'!L140</f>
        <v>177.62</v>
      </c>
      <c r="L131" s="16">
        <f>'[1]TCE - ANEXO III - Preencher'!M140</f>
        <v>5.23</v>
      </c>
      <c r="M131" s="16">
        <f t="shared" si="7"/>
        <v>172.39000000000001</v>
      </c>
      <c r="N131" s="16">
        <f>'[1]TCE - ANEXO III - Preencher'!O140</f>
        <v>3.61</v>
      </c>
      <c r="O131" s="16">
        <f>'[1]TCE - ANEXO III - Preencher'!P140</f>
        <v>0</v>
      </c>
      <c r="P131" s="17">
        <f t="shared" si="8"/>
        <v>3.61</v>
      </c>
      <c r="Q131" s="16">
        <f>'[1]TCE - ANEXO III - Preencher'!R140</f>
        <v>173.79</v>
      </c>
      <c r="R131" s="16">
        <f>'[1]TCE - ANEXO III - Preencher'!S140</f>
        <v>110.4</v>
      </c>
      <c r="S131" s="17">
        <f t="shared" si="9"/>
        <v>63.389999999999986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560.18000000000006</v>
      </c>
    </row>
    <row r="132" spans="1:28" s="4" customFormat="1">
      <c r="A132" s="9">
        <f>IFERROR(VLOOKUP(B132,'[1]DADOS (OCULTAR)'!$P$3:$R$53,3,0),"")</f>
        <v>9767633000528</v>
      </c>
      <c r="B132" s="10" t="str">
        <f>'[1]TCE - ANEXO III - Preencher'!C141</f>
        <v>UPA NOVA DESCOBERTA</v>
      </c>
      <c r="C132" s="11"/>
      <c r="D132" s="12" t="str">
        <f>'[1]TCE - ANEXO III - Preencher'!E141</f>
        <v>LENILSON VITORIO DA SILVA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7664-20</v>
      </c>
      <c r="G132" s="14">
        <f>IF('[1]TCE - ANEXO III - Preencher'!H141="","",'[1]TCE - ANEXO III - Preencher'!H141)</f>
        <v>43957</v>
      </c>
      <c r="H132" s="15">
        <f>'[1]TCE - ANEXO III - Preencher'!I141</f>
        <v>0</v>
      </c>
      <c r="I132" s="15">
        <f>'[1]TCE - ANEXO III - Preencher'!J141</f>
        <v>135.76</v>
      </c>
      <c r="J132" s="15">
        <f>'[1]TCE - ANEXO III - Preencher'!K141</f>
        <v>0</v>
      </c>
      <c r="K132" s="16">
        <f>'[1]TCE - ANEXO III - Preencher'!L141</f>
        <v>177.62</v>
      </c>
      <c r="L132" s="16">
        <f>'[1]TCE - ANEXO III - Preencher'!M141</f>
        <v>5.23</v>
      </c>
      <c r="M132" s="16">
        <f t="shared" ref="M132:M195" si="13">K132-L132</f>
        <v>172.39000000000001</v>
      </c>
      <c r="N132" s="16">
        <f>'[1]TCE - ANEXO III - Preencher'!O141</f>
        <v>3.61</v>
      </c>
      <c r="O132" s="16">
        <f>'[1]TCE - ANEXO III - Preencher'!P141</f>
        <v>0</v>
      </c>
      <c r="P132" s="17">
        <f t="shared" ref="P132:P195" si="14">N132-O132</f>
        <v>3.61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311.76</v>
      </c>
    </row>
    <row r="133" spans="1:28" s="4" customFormat="1">
      <c r="A133" s="9">
        <f>IFERROR(VLOOKUP(B133,'[1]DADOS (OCULTAR)'!$P$3:$R$53,3,0),"")</f>
        <v>9767633000528</v>
      </c>
      <c r="B133" s="10" t="str">
        <f>'[1]TCE - ANEXO III - Preencher'!C142</f>
        <v>UPA NOVA DESCOBERTA</v>
      </c>
      <c r="C133" s="11"/>
      <c r="D133" s="12" t="str">
        <f>'[1]TCE - ANEXO III - Preencher'!E142</f>
        <v>LEO BARBOSA RAMOS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43958</v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177.62</v>
      </c>
      <c r="L133" s="16">
        <f>'[1]TCE - ANEXO III - Preencher'!M142</f>
        <v>5.23</v>
      </c>
      <c r="M133" s="16">
        <f t="shared" si="13"/>
        <v>172.39000000000001</v>
      </c>
      <c r="N133" s="16">
        <f>'[1]TCE - ANEXO III - Preencher'!O142</f>
        <v>3.61</v>
      </c>
      <c r="O133" s="16">
        <f>'[1]TCE - ANEXO III - Preencher'!P142</f>
        <v>0</v>
      </c>
      <c r="P133" s="17">
        <f t="shared" si="14"/>
        <v>3.61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176.00000000000003</v>
      </c>
    </row>
    <row r="134" spans="1:28" s="4" customFormat="1">
      <c r="A134" s="9">
        <f>IFERROR(VLOOKUP(B134,'[1]DADOS (OCULTAR)'!$P$3:$R$53,3,0),"")</f>
        <v>9767633000528</v>
      </c>
      <c r="B134" s="10" t="str">
        <f>'[1]TCE - ANEXO III - Preencher'!C143</f>
        <v>UPA NOVA DESCOBERTA</v>
      </c>
      <c r="C134" s="11"/>
      <c r="D134" s="12" t="str">
        <f>'[1]TCE - ANEXO III - Preencher'!E143</f>
        <v xml:space="preserve">LETICIA GOES BEZERRA </v>
      </c>
      <c r="E134" s="10" t="str">
        <f>IF('[1]TCE - ANEXO III - Preencher'!F143="4 - Assistência Odontológica","2 - Outros Profissionais da Saúde",'[1]TCE - ANEXO II - Enviar TCE'!E133)</f>
        <v>1 - Médico</v>
      </c>
      <c r="F134" s="13" t="str">
        <f>'[1]TCE - ANEXO III - Preencher'!G143</f>
        <v>2251-24</v>
      </c>
      <c r="G134" s="14">
        <f>IF('[1]TCE - ANEXO III - Preencher'!H143="","",'[1]TCE - ANEXO III - Preencher'!H143)</f>
        <v>43959</v>
      </c>
      <c r="H134" s="15">
        <f>'[1]TCE - ANEXO III - Preencher'!I143</f>
        <v>0</v>
      </c>
      <c r="I134" s="15">
        <f>'[1]TCE - ANEXO III - Preencher'!J143</f>
        <v>323.95999999999998</v>
      </c>
      <c r="J134" s="15">
        <f>'[1]TCE - ANEXO III - Preencher'!K143</f>
        <v>0</v>
      </c>
      <c r="K134" s="16">
        <f>'[1]TCE - ANEXO III - Preencher'!L143</f>
        <v>177.62</v>
      </c>
      <c r="L134" s="16">
        <f>'[1]TCE - ANEXO III - Preencher'!M143</f>
        <v>5.23</v>
      </c>
      <c r="M134" s="16">
        <f t="shared" si="13"/>
        <v>172.39000000000001</v>
      </c>
      <c r="N134" s="16">
        <f>'[1]TCE - ANEXO III - Preencher'!O143</f>
        <v>3.61</v>
      </c>
      <c r="O134" s="16">
        <f>'[1]TCE - ANEXO III - Preencher'!P143</f>
        <v>0</v>
      </c>
      <c r="P134" s="17">
        <f t="shared" si="14"/>
        <v>3.61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499.96000000000004</v>
      </c>
    </row>
    <row r="135" spans="1:28" s="4" customFormat="1">
      <c r="A135" s="9">
        <f>IFERROR(VLOOKUP(B135,'[1]DADOS (OCULTAR)'!$P$3:$R$53,3,0),"")</f>
        <v>9767633000528</v>
      </c>
      <c r="B135" s="10" t="str">
        <f>'[1]TCE - ANEXO III - Preencher'!C144</f>
        <v>UPA NOVA DESCOBERTA</v>
      </c>
      <c r="C135" s="11"/>
      <c r="D135" s="12" t="str">
        <f>'[1]TCE - ANEXO III - Preencher'!E144</f>
        <v>LIDIANE MATA DE SOUZA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43960</v>
      </c>
      <c r="H135" s="15">
        <f>'[1]TCE - ANEXO III - Preencher'!I144</f>
        <v>0</v>
      </c>
      <c r="I135" s="15">
        <f>'[1]TCE - ANEXO III - Preencher'!J144</f>
        <v>121.86</v>
      </c>
      <c r="J135" s="15">
        <f>'[1]TCE - ANEXO III - Preencher'!K144</f>
        <v>0</v>
      </c>
      <c r="K135" s="16">
        <f>'[1]TCE - ANEXO III - Preencher'!L144</f>
        <v>177.62</v>
      </c>
      <c r="L135" s="16">
        <f>'[1]TCE - ANEXO III - Preencher'!M144</f>
        <v>5.23</v>
      </c>
      <c r="M135" s="16">
        <f t="shared" si="13"/>
        <v>172.39000000000001</v>
      </c>
      <c r="N135" s="16">
        <f>'[1]TCE - ANEXO III - Preencher'!O144</f>
        <v>3.61</v>
      </c>
      <c r="O135" s="16">
        <f>'[1]TCE - ANEXO III - Preencher'!P144</f>
        <v>0</v>
      </c>
      <c r="P135" s="17">
        <f t="shared" si="14"/>
        <v>3.61</v>
      </c>
      <c r="Q135" s="16">
        <f>'[1]TCE - ANEXO III - Preencher'!R144</f>
        <v>173.79</v>
      </c>
      <c r="R135" s="16">
        <f>'[1]TCE - ANEXO III - Preencher'!S144</f>
        <v>72.75</v>
      </c>
      <c r="S135" s="17">
        <f t="shared" si="15"/>
        <v>101.03999999999999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398.9</v>
      </c>
    </row>
    <row r="136" spans="1:28" s="4" customFormat="1">
      <c r="A136" s="9">
        <f>IFERROR(VLOOKUP(B136,'[1]DADOS (OCULTAR)'!$P$3:$R$53,3,0),"")</f>
        <v>9767633000528</v>
      </c>
      <c r="B136" s="10" t="str">
        <f>'[1]TCE - ANEXO III - Preencher'!C145</f>
        <v>UPA NOVA DESCOBERTA</v>
      </c>
      <c r="C136" s="11"/>
      <c r="D136" s="12" t="str">
        <f>'[1]TCE - ANEXO III - Preencher'!E145</f>
        <v>LUANA DE MORAIS VALADARES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2235-05</v>
      </c>
      <c r="G136" s="14">
        <f>IF('[1]TCE - ANEXO III - Preencher'!H145="","",'[1]TCE - ANEXO III - Preencher'!H145)</f>
        <v>43961</v>
      </c>
      <c r="H136" s="15">
        <f>'[1]TCE - ANEXO III - Preencher'!I145</f>
        <v>0</v>
      </c>
      <c r="I136" s="15">
        <f>'[1]TCE - ANEXO III - Preencher'!J145</f>
        <v>271.48</v>
      </c>
      <c r="J136" s="15">
        <f>'[1]TCE - ANEXO III - Preencher'!K145</f>
        <v>0</v>
      </c>
      <c r="K136" s="16">
        <f>'[1]TCE - ANEXO III - Preencher'!L145</f>
        <v>177.62</v>
      </c>
      <c r="L136" s="16">
        <f>'[1]TCE - ANEXO III - Preencher'!M145</f>
        <v>5.23</v>
      </c>
      <c r="M136" s="16">
        <f t="shared" si="13"/>
        <v>172.39000000000001</v>
      </c>
      <c r="N136" s="16">
        <f>'[1]TCE - ANEXO III - Preencher'!O145</f>
        <v>3.61</v>
      </c>
      <c r="O136" s="16">
        <f>'[1]TCE - ANEXO III - Preencher'!P145</f>
        <v>0</v>
      </c>
      <c r="P136" s="17">
        <f t="shared" si="14"/>
        <v>3.61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100</v>
      </c>
      <c r="V136" s="17">
        <f t="shared" si="16"/>
        <v>-100</v>
      </c>
      <c r="W136" s="18" t="str">
        <f>IF('[1]TCE - ANEXO III - Preencher'!X145="","",'[1]TCE - ANEXO III - Preencher'!X145)</f>
        <v>AUXILIO CHECHE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347.48</v>
      </c>
    </row>
    <row r="137" spans="1:28" s="4" customFormat="1">
      <c r="A137" s="9">
        <f>IFERROR(VLOOKUP(B137,'[1]DADOS (OCULTAR)'!$P$3:$R$53,3,0),"")</f>
        <v>9767633000528</v>
      </c>
      <c r="B137" s="10" t="str">
        <f>'[1]TCE - ANEXO III - Preencher'!C146</f>
        <v>UPA NOVA DESCOBERTA</v>
      </c>
      <c r="C137" s="11"/>
      <c r="D137" s="12" t="str">
        <f>'[1]TCE - ANEXO III - Preencher'!E146</f>
        <v>LUANA VANESSA SILVA DOS SANTOS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4221-10</v>
      </c>
      <c r="G137" s="14">
        <f>IF('[1]TCE - ANEXO III - Preencher'!H146="","",'[1]TCE - ANEXO III - Preencher'!H146)</f>
        <v>43962</v>
      </c>
      <c r="H137" s="15">
        <f>'[1]TCE - ANEXO III - Preencher'!I146</f>
        <v>0</v>
      </c>
      <c r="I137" s="15">
        <f>'[1]TCE - ANEXO III - Preencher'!J146</f>
        <v>138.52000000000001</v>
      </c>
      <c r="J137" s="15">
        <f>'[1]TCE - ANEXO III - Preencher'!K146</f>
        <v>0</v>
      </c>
      <c r="K137" s="16">
        <f>'[1]TCE - ANEXO III - Preencher'!L146</f>
        <v>177.62</v>
      </c>
      <c r="L137" s="16">
        <f>'[1]TCE - ANEXO III - Preencher'!M146</f>
        <v>5.23</v>
      </c>
      <c r="M137" s="16">
        <f t="shared" si="13"/>
        <v>172.39000000000001</v>
      </c>
      <c r="N137" s="16">
        <f>'[1]TCE - ANEXO III - Preencher'!O146</f>
        <v>3.61</v>
      </c>
      <c r="O137" s="16">
        <f>'[1]TCE - ANEXO III - Preencher'!P146</f>
        <v>0</v>
      </c>
      <c r="P137" s="17">
        <f t="shared" si="14"/>
        <v>3.61</v>
      </c>
      <c r="Q137" s="16">
        <f>'[1]TCE - ANEXO III - Preencher'!R146</f>
        <v>173.79</v>
      </c>
      <c r="R137" s="16">
        <f>'[1]TCE - ANEXO III - Preencher'!S146</f>
        <v>62.7</v>
      </c>
      <c r="S137" s="17">
        <f t="shared" si="15"/>
        <v>111.08999999999999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425.61</v>
      </c>
    </row>
    <row r="138" spans="1:28" s="4" customFormat="1">
      <c r="A138" s="9">
        <f>IFERROR(VLOOKUP(B138,'[1]DADOS (OCULTAR)'!$P$3:$R$53,3,0),"")</f>
        <v>9767633000528</v>
      </c>
      <c r="B138" s="10" t="str">
        <f>'[1]TCE - ANEXO III - Preencher'!C147</f>
        <v>UPA NOVA DESCOBERTA</v>
      </c>
      <c r="C138" s="11"/>
      <c r="D138" s="12" t="str">
        <f>'[1]TCE - ANEXO III - Preencher'!E147</f>
        <v>LUCIA DE FATIMA MEDEIROS DE OLIVEIRA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43963</v>
      </c>
      <c r="H138" s="15">
        <f>'[1]TCE - ANEXO III - Preencher'!I147</f>
        <v>0</v>
      </c>
      <c r="I138" s="15">
        <f>'[1]TCE - ANEXO III - Preencher'!J147</f>
        <v>126.71</v>
      </c>
      <c r="J138" s="15">
        <f>'[1]TCE - ANEXO III - Preencher'!K147</f>
        <v>0</v>
      </c>
      <c r="K138" s="16">
        <f>'[1]TCE - ANEXO III - Preencher'!L147</f>
        <v>177.62</v>
      </c>
      <c r="L138" s="16">
        <f>'[1]TCE - ANEXO III - Preencher'!M147</f>
        <v>5.23</v>
      </c>
      <c r="M138" s="16">
        <f t="shared" si="13"/>
        <v>172.39000000000001</v>
      </c>
      <c r="N138" s="16">
        <f>'[1]TCE - ANEXO III - Preencher'!O147</f>
        <v>3.61</v>
      </c>
      <c r="O138" s="16">
        <f>'[1]TCE - ANEXO III - Preencher'!P147</f>
        <v>0</v>
      </c>
      <c r="P138" s="17">
        <f t="shared" si="14"/>
        <v>3.61</v>
      </c>
      <c r="Q138" s="16">
        <f>'[1]TCE - ANEXO III - Preencher'!R147</f>
        <v>173.79</v>
      </c>
      <c r="R138" s="16">
        <f>'[1]TCE - ANEXO III - Preencher'!S147</f>
        <v>72.75</v>
      </c>
      <c r="S138" s="17">
        <f t="shared" si="15"/>
        <v>101.03999999999999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403.75</v>
      </c>
    </row>
    <row r="139" spans="1:28" s="4" customFormat="1">
      <c r="A139" s="9">
        <f>IFERROR(VLOOKUP(B139,'[1]DADOS (OCULTAR)'!$P$3:$R$53,3,0),"")</f>
        <v>9767633000528</v>
      </c>
      <c r="B139" s="10" t="str">
        <f>'[1]TCE - ANEXO III - Preencher'!C148</f>
        <v>UPA NOVA DESCOBERTA</v>
      </c>
      <c r="C139" s="11"/>
      <c r="D139" s="12" t="str">
        <f>'[1]TCE - ANEXO III - Preencher'!E148</f>
        <v>LUCIANA MARIA DE SOUZA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3222-05</v>
      </c>
      <c r="G139" s="14">
        <f>IF('[1]TCE - ANEXO III - Preencher'!H148="","",'[1]TCE - ANEXO III - Preencher'!H148)</f>
        <v>43964</v>
      </c>
      <c r="H139" s="15">
        <f>'[1]TCE - ANEXO III - Preencher'!I148</f>
        <v>0</v>
      </c>
      <c r="I139" s="15">
        <f>'[1]TCE - ANEXO III - Preencher'!J148</f>
        <v>152.06</v>
      </c>
      <c r="J139" s="15">
        <f>'[1]TCE - ANEXO III - Preencher'!K148</f>
        <v>0</v>
      </c>
      <c r="K139" s="16">
        <f>'[1]TCE - ANEXO III - Preencher'!L148</f>
        <v>177.62</v>
      </c>
      <c r="L139" s="16">
        <f>'[1]TCE - ANEXO III - Preencher'!M148</f>
        <v>5.23</v>
      </c>
      <c r="M139" s="16">
        <f t="shared" si="13"/>
        <v>172.39000000000001</v>
      </c>
      <c r="N139" s="16">
        <f>'[1]TCE - ANEXO III - Preencher'!O148</f>
        <v>3.61</v>
      </c>
      <c r="O139" s="16">
        <f>'[1]TCE - ANEXO III - Preencher'!P148</f>
        <v>0</v>
      </c>
      <c r="P139" s="17">
        <f t="shared" si="14"/>
        <v>3.61</v>
      </c>
      <c r="Q139" s="16">
        <f>'[1]TCE - ANEXO III - Preencher'!R148</f>
        <v>173.79</v>
      </c>
      <c r="R139" s="16">
        <f>'[1]TCE - ANEXO III - Preencher'!S148</f>
        <v>72.75</v>
      </c>
      <c r="S139" s="17">
        <f t="shared" si="15"/>
        <v>101.03999999999999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429.1</v>
      </c>
    </row>
    <row r="140" spans="1:28" s="4" customFormat="1">
      <c r="A140" s="9">
        <f>IFERROR(VLOOKUP(B140,'[1]DADOS (OCULTAR)'!$P$3:$R$53,3,0),"")</f>
        <v>9767633000528</v>
      </c>
      <c r="B140" s="10" t="str">
        <f>'[1]TCE - ANEXO III - Preencher'!C149</f>
        <v>UPA NOVA DESCOBERTA</v>
      </c>
      <c r="C140" s="11"/>
      <c r="D140" s="12" t="str">
        <f>'[1]TCE - ANEXO III - Preencher'!E149</f>
        <v xml:space="preserve">LUCIANO GOMES DE FIGUEIREDO 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2252-70</v>
      </c>
      <c r="G140" s="14">
        <f>IF('[1]TCE - ANEXO III - Preencher'!H149="","",'[1]TCE - ANEXO III - Preencher'!H149)</f>
        <v>43965</v>
      </c>
      <c r="H140" s="15">
        <f>'[1]TCE - ANEXO III - Preencher'!I149</f>
        <v>0</v>
      </c>
      <c r="I140" s="15">
        <f>'[1]TCE - ANEXO III - Preencher'!J149</f>
        <v>700.79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3.61</v>
      </c>
      <c r="O140" s="16">
        <f>'[1]TCE - ANEXO III - Preencher'!P149</f>
        <v>0</v>
      </c>
      <c r="P140" s="17">
        <f t="shared" si="14"/>
        <v>3.61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704.4</v>
      </c>
    </row>
    <row r="141" spans="1:28" s="4" customFormat="1">
      <c r="A141" s="9">
        <f>IFERROR(VLOOKUP(B141,'[1]DADOS (OCULTAR)'!$P$3:$R$53,3,0),"")</f>
        <v>9767633000528</v>
      </c>
      <c r="B141" s="10" t="str">
        <f>'[1]TCE - ANEXO III - Preencher'!C150</f>
        <v>UPA NOVA DESCOBERTA</v>
      </c>
      <c r="C141" s="11"/>
      <c r="D141" s="12" t="str">
        <f>'[1]TCE - ANEXO III - Preencher'!E150</f>
        <v>LUCILA NEVES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43966</v>
      </c>
      <c r="H141" s="15">
        <f>'[1]TCE - ANEXO III - Preencher'!I150</f>
        <v>0</v>
      </c>
      <c r="I141" s="15">
        <f>'[1]TCE - ANEXO III - Preencher'!J150</f>
        <v>152.06</v>
      </c>
      <c r="J141" s="15">
        <f>'[1]TCE - ANEXO III - Preencher'!K150</f>
        <v>0</v>
      </c>
      <c r="K141" s="16">
        <f>'[1]TCE - ANEXO III - Preencher'!L150</f>
        <v>177.62</v>
      </c>
      <c r="L141" s="16">
        <f>'[1]TCE - ANEXO III - Preencher'!M150</f>
        <v>5.23</v>
      </c>
      <c r="M141" s="16">
        <f t="shared" si="13"/>
        <v>172.39000000000001</v>
      </c>
      <c r="N141" s="16">
        <f>'[1]TCE - ANEXO III - Preencher'!O150</f>
        <v>3.61</v>
      </c>
      <c r="O141" s="16">
        <f>'[1]TCE - ANEXO III - Preencher'!P150</f>
        <v>0</v>
      </c>
      <c r="P141" s="17">
        <f t="shared" si="14"/>
        <v>3.61</v>
      </c>
      <c r="Q141" s="16">
        <f>'[1]TCE - ANEXO III - Preencher'!R150</f>
        <v>173.79</v>
      </c>
      <c r="R141" s="16">
        <f>'[1]TCE - ANEXO III - Preencher'!S150</f>
        <v>72.75</v>
      </c>
      <c r="S141" s="17">
        <f t="shared" si="15"/>
        <v>101.03999999999999</v>
      </c>
      <c r="T141" s="16">
        <f>'[1]TCE - ANEXO III - Preencher'!U150</f>
        <v>0</v>
      </c>
      <c r="U141" s="16">
        <f>'[1]TCE - ANEXO III - Preencher'!V150</f>
        <v>64</v>
      </c>
      <c r="V141" s="17">
        <f t="shared" si="16"/>
        <v>-64</v>
      </c>
      <c r="W141" s="18" t="str">
        <f>IF('[1]TCE - ANEXO III - Preencher'!X150="","",'[1]TCE - ANEXO III - Preencher'!X150)</f>
        <v>AUXILIO CHECHE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365.1</v>
      </c>
    </row>
    <row r="142" spans="1:28" s="4" customFormat="1">
      <c r="A142" s="9">
        <f>IFERROR(VLOOKUP(B142,'[1]DADOS (OCULTAR)'!$P$3:$R$53,3,0),"")</f>
        <v>9767633000528</v>
      </c>
      <c r="B142" s="10" t="str">
        <f>'[1]TCE - ANEXO III - Preencher'!C151</f>
        <v>UPA NOVA DESCOBERTA</v>
      </c>
      <c r="C142" s="11"/>
      <c r="D142" s="12" t="str">
        <f>'[1]TCE - ANEXO III - Preencher'!E151</f>
        <v>LUCILENE FERREIRA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3011-10</v>
      </c>
      <c r="G142" s="14">
        <f>IF('[1]TCE - ANEXO III - Preencher'!H151="","",'[1]TCE - ANEXO III - Preencher'!H151)</f>
        <v>43967</v>
      </c>
      <c r="H142" s="15">
        <f>'[1]TCE - ANEXO III - Preencher'!I151</f>
        <v>0</v>
      </c>
      <c r="I142" s="15">
        <f>'[1]TCE - ANEXO III - Preencher'!J151</f>
        <v>180.89</v>
      </c>
      <c r="J142" s="15">
        <f>'[1]TCE - ANEXO III - Preencher'!K151</f>
        <v>0</v>
      </c>
      <c r="K142" s="16">
        <f>'[1]TCE - ANEXO III - Preencher'!L151</f>
        <v>177.62</v>
      </c>
      <c r="L142" s="16">
        <f>'[1]TCE - ANEXO III - Preencher'!M151</f>
        <v>5.23</v>
      </c>
      <c r="M142" s="16">
        <f t="shared" si="13"/>
        <v>172.39000000000001</v>
      </c>
      <c r="N142" s="16">
        <f>'[1]TCE - ANEXO III - Preencher'!O151</f>
        <v>3.61</v>
      </c>
      <c r="O142" s="16">
        <f>'[1]TCE - ANEXO III - Preencher'!P151</f>
        <v>0</v>
      </c>
      <c r="P142" s="17">
        <f t="shared" si="14"/>
        <v>3.61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356.89</v>
      </c>
    </row>
    <row r="143" spans="1:28" s="4" customFormat="1">
      <c r="A143" s="9">
        <f>IFERROR(VLOOKUP(B143,'[1]DADOS (OCULTAR)'!$P$3:$R$53,3,0),"")</f>
        <v>9767633000528</v>
      </c>
      <c r="B143" s="10" t="str">
        <f>'[1]TCE - ANEXO III - Preencher'!C152</f>
        <v>UPA NOVA DESCOBERTA</v>
      </c>
      <c r="C143" s="11"/>
      <c r="D143" s="12" t="str">
        <f>'[1]TCE - ANEXO III - Preencher'!E152</f>
        <v>LUCINEA VICENTE FERREIRA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3222-05</v>
      </c>
      <c r="G143" s="14">
        <f>IF('[1]TCE - ANEXO III - Preencher'!H152="","",'[1]TCE - ANEXO III - Preencher'!H152)</f>
        <v>43968</v>
      </c>
      <c r="H143" s="15">
        <f>'[1]TCE - ANEXO III - Preencher'!I152</f>
        <v>0</v>
      </c>
      <c r="I143" s="15">
        <f>'[1]TCE - ANEXO III - Preencher'!J152</f>
        <v>131.02000000000001</v>
      </c>
      <c r="J143" s="15">
        <f>'[1]TCE - ANEXO III - Preencher'!K152</f>
        <v>0</v>
      </c>
      <c r="K143" s="16">
        <f>'[1]TCE - ANEXO III - Preencher'!L152</f>
        <v>177.62</v>
      </c>
      <c r="L143" s="16">
        <f>'[1]TCE - ANEXO III - Preencher'!M152</f>
        <v>5.23</v>
      </c>
      <c r="M143" s="16">
        <f t="shared" si="13"/>
        <v>172.39000000000001</v>
      </c>
      <c r="N143" s="16">
        <f>'[1]TCE - ANEXO III - Preencher'!O152</f>
        <v>3.61</v>
      </c>
      <c r="O143" s="16">
        <f>'[1]TCE - ANEXO III - Preencher'!P152</f>
        <v>0</v>
      </c>
      <c r="P143" s="17">
        <f t="shared" si="14"/>
        <v>3.61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307.02000000000004</v>
      </c>
    </row>
    <row r="144" spans="1:28" s="4" customFormat="1">
      <c r="A144" s="9">
        <f>IFERROR(VLOOKUP(B144,'[1]DADOS (OCULTAR)'!$P$3:$R$53,3,0),"")</f>
        <v>9767633000528</v>
      </c>
      <c r="B144" s="10" t="str">
        <f>'[1]TCE - ANEXO III - Preencher'!C153</f>
        <v>UPA NOVA DESCOBERTA</v>
      </c>
      <c r="C144" s="11"/>
      <c r="D144" s="12" t="str">
        <f>'[1]TCE - ANEXO III - Preencher'!E153</f>
        <v>LUCIO JORGE DA SILVA REGO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2232-28</v>
      </c>
      <c r="G144" s="14">
        <f>IF('[1]TCE - ANEXO III - Preencher'!H153="","",'[1]TCE - ANEXO III - Preencher'!H153)</f>
        <v>43969</v>
      </c>
      <c r="H144" s="15">
        <f>'[1]TCE - ANEXO III - Preencher'!I153</f>
        <v>0</v>
      </c>
      <c r="I144" s="15">
        <f>'[1]TCE - ANEXO III - Preencher'!J153</f>
        <v>292.35000000000002</v>
      </c>
      <c r="J144" s="15">
        <f>'[1]TCE - ANEXO III - Preencher'!K153</f>
        <v>0</v>
      </c>
      <c r="K144" s="16">
        <f>'[1]TCE - ANEXO III - Preencher'!L153</f>
        <v>177.62</v>
      </c>
      <c r="L144" s="16">
        <f>'[1]TCE - ANEXO III - Preencher'!M153</f>
        <v>5.23</v>
      </c>
      <c r="M144" s="16">
        <f t="shared" si="13"/>
        <v>172.39000000000001</v>
      </c>
      <c r="N144" s="16">
        <f>'[1]TCE - ANEXO III - Preencher'!O153</f>
        <v>3.61</v>
      </c>
      <c r="O144" s="16">
        <f>'[1]TCE - ANEXO III - Preencher'!P153</f>
        <v>0</v>
      </c>
      <c r="P144" s="17">
        <f t="shared" si="14"/>
        <v>3.61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468.35</v>
      </c>
    </row>
    <row r="145" spans="1:28" s="4" customFormat="1">
      <c r="A145" s="9">
        <f>IFERROR(VLOOKUP(B145,'[1]DADOS (OCULTAR)'!$P$3:$R$53,3,0),"")</f>
        <v>9767633000528</v>
      </c>
      <c r="B145" s="10" t="str">
        <f>'[1]TCE - ANEXO III - Preencher'!C154</f>
        <v>UPA NOVA DESCOBERTA</v>
      </c>
      <c r="C145" s="11"/>
      <c r="D145" s="12" t="str">
        <f>'[1]TCE - ANEXO III - Preencher'!E154</f>
        <v>LUIZ FERNANDO VIEIRA</v>
      </c>
      <c r="E145" s="10" t="str">
        <f>IF('[1]TCE - ANEXO III - Preencher'!F154="4 - Assistência Odontológica","2 - Outros Profissionais da Saúde",'[1]TCE - ANEXO II - Enviar TCE'!E144)</f>
        <v>1 - Médico</v>
      </c>
      <c r="F145" s="13" t="str">
        <f>'[1]TCE - ANEXO III - Preencher'!G154</f>
        <v>3242-05</v>
      </c>
      <c r="G145" s="14">
        <f>IF('[1]TCE - ANEXO III - Preencher'!H154="","",'[1]TCE - ANEXO III - Preencher'!H154)</f>
        <v>43970</v>
      </c>
      <c r="H145" s="15">
        <f>'[1]TCE - ANEXO III - Preencher'!I154</f>
        <v>0</v>
      </c>
      <c r="I145" s="15">
        <f>'[1]TCE - ANEXO III - Preencher'!J154</f>
        <v>136.28</v>
      </c>
      <c r="J145" s="15">
        <f>'[1]TCE - ANEXO III - Preencher'!K154</f>
        <v>0</v>
      </c>
      <c r="K145" s="16">
        <f>'[1]TCE - ANEXO III - Preencher'!L154</f>
        <v>177.62</v>
      </c>
      <c r="L145" s="16">
        <f>'[1]TCE - ANEXO III - Preencher'!M154</f>
        <v>5.23</v>
      </c>
      <c r="M145" s="16">
        <f t="shared" si="13"/>
        <v>172.39000000000001</v>
      </c>
      <c r="N145" s="16">
        <f>'[1]TCE - ANEXO III - Preencher'!O154</f>
        <v>3.61</v>
      </c>
      <c r="O145" s="16">
        <f>'[1]TCE - ANEXO III - Preencher'!P154</f>
        <v>0</v>
      </c>
      <c r="P145" s="17">
        <f t="shared" si="14"/>
        <v>3.61</v>
      </c>
      <c r="Q145" s="16">
        <f>'[1]TCE - ANEXO III - Preencher'!R154</f>
        <v>173.79</v>
      </c>
      <c r="R145" s="16">
        <f>'[1]TCE - ANEXO III - Preencher'!S154</f>
        <v>77.58</v>
      </c>
      <c r="S145" s="17">
        <f t="shared" si="15"/>
        <v>96.21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408.49</v>
      </c>
    </row>
    <row r="146" spans="1:28" s="4" customFormat="1">
      <c r="A146" s="9">
        <f>IFERROR(VLOOKUP(B146,'[1]DADOS (OCULTAR)'!$P$3:$R$53,3,0),"")</f>
        <v>9767633000528</v>
      </c>
      <c r="B146" s="10" t="str">
        <f>'[1]TCE - ANEXO III - Preencher'!C155</f>
        <v>UPA NOVA DESCOBERTA</v>
      </c>
      <c r="C146" s="11"/>
      <c r="D146" s="12" t="str">
        <f>'[1]TCE - ANEXO III - Preencher'!E155</f>
        <v>LUIZ LUCENA DE ALMEIDA JUNIOR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43971</v>
      </c>
      <c r="H146" s="15">
        <f>'[1]TCE - ANEXO III - Preencher'!I155</f>
        <v>0</v>
      </c>
      <c r="I146" s="15">
        <f>'[1]TCE - ANEXO III - Preencher'!J155</f>
        <v>146.22999999999999</v>
      </c>
      <c r="J146" s="15">
        <f>'[1]TCE - ANEXO III - Preencher'!K155</f>
        <v>0</v>
      </c>
      <c r="K146" s="16">
        <f>'[1]TCE - ANEXO III - Preencher'!L155</f>
        <v>177.62</v>
      </c>
      <c r="L146" s="16">
        <f>'[1]TCE - ANEXO III - Preencher'!M155</f>
        <v>5.23</v>
      </c>
      <c r="M146" s="16">
        <f t="shared" si="13"/>
        <v>172.39000000000001</v>
      </c>
      <c r="N146" s="16">
        <f>'[1]TCE - ANEXO III - Preencher'!O155</f>
        <v>3.61</v>
      </c>
      <c r="O146" s="16">
        <f>'[1]TCE - ANEXO III - Preencher'!P155</f>
        <v>0</v>
      </c>
      <c r="P146" s="17">
        <f t="shared" si="14"/>
        <v>3.61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322.23</v>
      </c>
    </row>
    <row r="147" spans="1:28" s="4" customFormat="1">
      <c r="A147" s="9">
        <f>IFERROR(VLOOKUP(B147,'[1]DADOS (OCULTAR)'!$P$3:$R$53,3,0),"")</f>
        <v>9767633000528</v>
      </c>
      <c r="B147" s="10" t="str">
        <f>'[1]TCE - ANEXO III - Preencher'!C156</f>
        <v>UPA NOVA DESCOBERTA</v>
      </c>
      <c r="C147" s="11"/>
      <c r="D147" s="12" t="str">
        <f>'[1]TCE - ANEXO III - Preencher'!E156</f>
        <v>LUIZA MARIA XAVIER NUNES</v>
      </c>
      <c r="E147" s="10" t="str">
        <f>IF('[1]TCE - ANEXO III - Preencher'!F156="4 - Assistência Odontológica","2 - Outros Profissionais da Saúde",'[1]TCE - ANEXO II - Enviar TCE'!E146)</f>
        <v>1 - Médico</v>
      </c>
      <c r="F147" s="13" t="str">
        <f>'[1]TCE - ANEXO III - Preencher'!G156</f>
        <v>3222-05</v>
      </c>
      <c r="G147" s="14">
        <f>IF('[1]TCE - ANEXO III - Preencher'!H156="","",'[1]TCE - ANEXO III - Preencher'!H156)</f>
        <v>43972</v>
      </c>
      <c r="H147" s="15">
        <f>'[1]TCE - ANEXO III - Preencher'!I156</f>
        <v>0</v>
      </c>
      <c r="I147" s="15">
        <f>'[1]TCE - ANEXO III - Preencher'!J156</f>
        <v>146.24</v>
      </c>
      <c r="J147" s="15">
        <f>'[1]TCE - ANEXO III - Preencher'!K156</f>
        <v>0</v>
      </c>
      <c r="K147" s="16">
        <f>'[1]TCE - ANEXO III - Preencher'!L156</f>
        <v>177.62</v>
      </c>
      <c r="L147" s="16">
        <f>'[1]TCE - ANEXO III - Preencher'!M156</f>
        <v>5.23</v>
      </c>
      <c r="M147" s="16">
        <f t="shared" si="13"/>
        <v>172.39000000000001</v>
      </c>
      <c r="N147" s="16">
        <f>'[1]TCE - ANEXO III - Preencher'!O156</f>
        <v>3.61</v>
      </c>
      <c r="O147" s="16">
        <f>'[1]TCE - ANEXO III - Preencher'!P156</f>
        <v>0</v>
      </c>
      <c r="P147" s="17">
        <f t="shared" si="14"/>
        <v>3.61</v>
      </c>
      <c r="Q147" s="16">
        <f>'[1]TCE - ANEXO III - Preencher'!R156</f>
        <v>173.79</v>
      </c>
      <c r="R147" s="16">
        <f>'[1]TCE - ANEXO III - Preencher'!S156</f>
        <v>72.75</v>
      </c>
      <c r="S147" s="17">
        <f t="shared" si="15"/>
        <v>101.03999999999999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423.28</v>
      </c>
    </row>
    <row r="148" spans="1:28" s="4" customFormat="1">
      <c r="A148" s="9">
        <f>IFERROR(VLOOKUP(B148,'[1]DADOS (OCULTAR)'!$P$3:$R$53,3,0),"")</f>
        <v>9767633000528</v>
      </c>
      <c r="B148" s="10" t="str">
        <f>'[1]TCE - ANEXO III - Preencher'!C157</f>
        <v>UPA NOVA DESCOBERTA</v>
      </c>
      <c r="C148" s="11"/>
      <c r="D148" s="12" t="str">
        <f>'[1]TCE - ANEXO III - Preencher'!E157</f>
        <v>MAELI VANDESLANE  DOS S. CORREIA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43973</v>
      </c>
      <c r="H148" s="15">
        <f>'[1]TCE - ANEXO III - Preencher'!I157</f>
        <v>0</v>
      </c>
      <c r="I148" s="15">
        <f>'[1]TCE - ANEXO III - Preencher'!J157</f>
        <v>126.71</v>
      </c>
      <c r="J148" s="15">
        <f>'[1]TCE - ANEXO III - Preencher'!K157</f>
        <v>0</v>
      </c>
      <c r="K148" s="16">
        <f>'[1]TCE - ANEXO III - Preencher'!L157</f>
        <v>177.62</v>
      </c>
      <c r="L148" s="16">
        <f>'[1]TCE - ANEXO III - Preencher'!M157</f>
        <v>5.23</v>
      </c>
      <c r="M148" s="16">
        <f t="shared" si="13"/>
        <v>172.39000000000001</v>
      </c>
      <c r="N148" s="16">
        <f>'[1]TCE - ANEXO III - Preencher'!O157</f>
        <v>3.61</v>
      </c>
      <c r="O148" s="16">
        <f>'[1]TCE - ANEXO III - Preencher'!P157</f>
        <v>0</v>
      </c>
      <c r="P148" s="17">
        <f t="shared" si="14"/>
        <v>3.61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64</v>
      </c>
      <c r="V148" s="17">
        <f t="shared" si="16"/>
        <v>-64</v>
      </c>
      <c r="W148" s="18" t="str">
        <f>IF('[1]TCE - ANEXO III - Preencher'!X157="","",'[1]TCE - ANEXO III - Preencher'!X157)</f>
        <v>AUXILIO CHECHE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238.71000000000004</v>
      </c>
    </row>
    <row r="149" spans="1:28" s="4" customFormat="1">
      <c r="A149" s="9">
        <f>IFERROR(VLOOKUP(B149,'[1]DADOS (OCULTAR)'!$P$3:$R$53,3,0),"")</f>
        <v>9767633000528</v>
      </c>
      <c r="B149" s="10" t="str">
        <f>'[1]TCE - ANEXO III - Preencher'!C158</f>
        <v>UPA NOVA DESCOBERTA</v>
      </c>
      <c r="C149" s="11"/>
      <c r="D149" s="12" t="str">
        <f>'[1]TCE - ANEXO III - Preencher'!E158</f>
        <v>MAGALI FRANCA DE SANTANA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5174-10</v>
      </c>
      <c r="G149" s="14">
        <f>IF('[1]TCE - ANEXO III - Preencher'!H158="","",'[1]TCE - ANEXO III - Preencher'!H158)</f>
        <v>43974</v>
      </c>
      <c r="H149" s="15">
        <f>'[1]TCE - ANEXO III - Preencher'!I158</f>
        <v>0</v>
      </c>
      <c r="I149" s="15">
        <f>'[1]TCE - ANEXO III - Preencher'!J158</f>
        <v>143.88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3.61</v>
      </c>
      <c r="O149" s="16">
        <f>'[1]TCE - ANEXO III - Preencher'!P158</f>
        <v>0</v>
      </c>
      <c r="P149" s="17">
        <f t="shared" si="14"/>
        <v>3.61</v>
      </c>
      <c r="Q149" s="16">
        <f>'[1]TCE - ANEXO III - Preencher'!R158</f>
        <v>173.79</v>
      </c>
      <c r="R149" s="16">
        <f>'[1]TCE - ANEXO III - Preencher'!S158</f>
        <v>65.13</v>
      </c>
      <c r="S149" s="17">
        <f t="shared" si="15"/>
        <v>108.66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256.14999999999998</v>
      </c>
    </row>
    <row r="150" spans="1:28" s="4" customFormat="1">
      <c r="A150" s="9">
        <f>IFERROR(VLOOKUP(B150,'[1]DADOS (OCULTAR)'!$P$3:$R$53,3,0),"")</f>
        <v>9767633000528</v>
      </c>
      <c r="B150" s="10" t="str">
        <f>'[1]TCE - ANEXO III - Preencher'!C159</f>
        <v>UPA NOVA DESCOBERTA</v>
      </c>
      <c r="C150" s="11"/>
      <c r="D150" s="12" t="str">
        <f>'[1]TCE - ANEXO III - Preencher'!E159</f>
        <v>MAISA VANESSA DOS SANTOS CORREIA</v>
      </c>
      <c r="E150" s="10" t="str">
        <f>IF('[1]TCE - ANEXO III - Preencher'!F159="4 - Assistência Odontológica","2 - Outros Profissionais da Saúde",'[1]TCE - ANEXO II - Enviar TCE'!E149)</f>
        <v>1 - Médico</v>
      </c>
      <c r="F150" s="13" t="str">
        <f>'[1]TCE - ANEXO III - Preencher'!G159</f>
        <v>3222-05</v>
      </c>
      <c r="G150" s="14">
        <f>IF('[1]TCE - ANEXO III - Preencher'!H159="","",'[1]TCE - ANEXO III - Preencher'!H159)</f>
        <v>43975</v>
      </c>
      <c r="H150" s="15">
        <f>'[1]TCE - ANEXO III - Preencher'!I159</f>
        <v>0</v>
      </c>
      <c r="I150" s="15">
        <f>'[1]TCE - ANEXO III - Preencher'!J159</f>
        <v>121.87</v>
      </c>
      <c r="J150" s="15">
        <f>'[1]TCE - ANEXO III - Preencher'!K159</f>
        <v>0</v>
      </c>
      <c r="K150" s="16">
        <f>'[1]TCE - ANEXO III - Preencher'!L159</f>
        <v>177.62</v>
      </c>
      <c r="L150" s="16">
        <f>'[1]TCE - ANEXO III - Preencher'!M159</f>
        <v>5.23</v>
      </c>
      <c r="M150" s="16">
        <f t="shared" si="13"/>
        <v>172.39000000000001</v>
      </c>
      <c r="N150" s="16">
        <f>'[1]TCE - ANEXO III - Preencher'!O159</f>
        <v>3.61</v>
      </c>
      <c r="O150" s="16">
        <f>'[1]TCE - ANEXO III - Preencher'!P159</f>
        <v>0</v>
      </c>
      <c r="P150" s="17">
        <f t="shared" si="14"/>
        <v>3.61</v>
      </c>
      <c r="Q150" s="16">
        <f>'[1]TCE - ANEXO III - Preencher'!R159</f>
        <v>173.79</v>
      </c>
      <c r="R150" s="16">
        <f>'[1]TCE - ANEXO III - Preencher'!S159</f>
        <v>58.2</v>
      </c>
      <c r="S150" s="17">
        <f t="shared" si="15"/>
        <v>115.58999999999999</v>
      </c>
      <c r="T150" s="16">
        <f>'[1]TCE - ANEXO III - Preencher'!U159</f>
        <v>0</v>
      </c>
      <c r="U150" s="16">
        <f>'[1]TCE - ANEXO III - Preencher'!V159</f>
        <v>64</v>
      </c>
      <c r="V150" s="17">
        <f t="shared" si="16"/>
        <v>-64</v>
      </c>
      <c r="W150" s="18" t="str">
        <f>IF('[1]TCE - ANEXO III - Preencher'!X159="","",'[1]TCE - ANEXO III - Preencher'!X159)</f>
        <v>AUXILIO CHECHE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349.46</v>
      </c>
    </row>
    <row r="151" spans="1:28" s="4" customFormat="1">
      <c r="A151" s="9">
        <f>IFERROR(VLOOKUP(B151,'[1]DADOS (OCULTAR)'!$P$3:$R$53,3,0),"")</f>
        <v>9767633000528</v>
      </c>
      <c r="B151" s="10" t="str">
        <f>'[1]TCE - ANEXO III - Preencher'!C160</f>
        <v>UPA NOVA DESCOBERTA</v>
      </c>
      <c r="C151" s="11"/>
      <c r="D151" s="12" t="str">
        <f>'[1]TCE - ANEXO III - Preencher'!E160</f>
        <v>MANUELA DE MELO R. P. AGRA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 t="str">
        <f>'[1]TCE - ANEXO III - Preencher'!G160</f>
        <v>2251-25</v>
      </c>
      <c r="G151" s="14">
        <f>IF('[1]TCE - ANEXO III - Preencher'!H160="","",'[1]TCE - ANEXO III - Preencher'!H160)</f>
        <v>43976</v>
      </c>
      <c r="H151" s="15">
        <f>'[1]TCE - ANEXO III - Preencher'!I160</f>
        <v>0</v>
      </c>
      <c r="I151" s="15">
        <f>'[1]TCE - ANEXO III - Preencher'!J160</f>
        <v>300.83999999999997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3.61</v>
      </c>
      <c r="O151" s="16">
        <f>'[1]TCE - ANEXO III - Preencher'!P160</f>
        <v>0</v>
      </c>
      <c r="P151" s="17">
        <f t="shared" si="14"/>
        <v>3.61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304.45</v>
      </c>
    </row>
    <row r="152" spans="1:28" s="4" customFormat="1">
      <c r="A152" s="9">
        <f>IFERROR(VLOOKUP(B152,'[1]DADOS (OCULTAR)'!$P$3:$R$53,3,0),"")</f>
        <v>9767633000528</v>
      </c>
      <c r="B152" s="10" t="str">
        <f>'[1]TCE - ANEXO III - Preencher'!C161</f>
        <v>UPA NOVA DESCOBERTA</v>
      </c>
      <c r="C152" s="11"/>
      <c r="D152" s="12" t="str">
        <f>'[1]TCE - ANEXO III - Preencher'!E161</f>
        <v>MARCELINO JOSE DA SILVA</v>
      </c>
      <c r="E152" s="10" t="str">
        <f>IF('[1]TCE - ANEXO III - Preencher'!F161="4 - Assistência Odontológica","2 - Outros Profissionais da Saúde",'[1]TCE - ANEXO II - Enviar TCE'!E151)</f>
        <v>2 - Outros Profissionais da saúda</v>
      </c>
      <c r="F152" s="13" t="str">
        <f>'[1]TCE - ANEXO III - Preencher'!G161</f>
        <v>3222-05</v>
      </c>
      <c r="G152" s="14">
        <f>IF('[1]TCE - ANEXO III - Preencher'!H161="","",'[1]TCE - ANEXO III - Preencher'!H161)</f>
        <v>43977</v>
      </c>
      <c r="H152" s="15">
        <f>'[1]TCE - ANEXO III - Preencher'!I161</f>
        <v>0</v>
      </c>
      <c r="I152" s="15">
        <f>'[1]TCE - ANEXO III - Preencher'!J161</f>
        <v>126.72</v>
      </c>
      <c r="J152" s="15">
        <f>'[1]TCE - ANEXO III - Preencher'!K161</f>
        <v>0</v>
      </c>
      <c r="K152" s="16">
        <f>'[1]TCE - ANEXO III - Preencher'!L161</f>
        <v>177.62</v>
      </c>
      <c r="L152" s="16">
        <f>'[1]TCE - ANEXO III - Preencher'!M161</f>
        <v>5.23</v>
      </c>
      <c r="M152" s="16">
        <f t="shared" si="13"/>
        <v>172.39000000000001</v>
      </c>
      <c r="N152" s="16">
        <f>'[1]TCE - ANEXO III - Preencher'!O161</f>
        <v>3.61</v>
      </c>
      <c r="O152" s="16">
        <f>'[1]TCE - ANEXO III - Preencher'!P161</f>
        <v>0</v>
      </c>
      <c r="P152" s="17">
        <f t="shared" si="14"/>
        <v>3.61</v>
      </c>
      <c r="Q152" s="16">
        <f>'[1]TCE - ANEXO III - Preencher'!R161</f>
        <v>173.79</v>
      </c>
      <c r="R152" s="16">
        <f>'[1]TCE - ANEXO III - Preencher'!S161</f>
        <v>72.75</v>
      </c>
      <c r="S152" s="17">
        <f t="shared" si="15"/>
        <v>101.03999999999999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403.76</v>
      </c>
    </row>
    <row r="153" spans="1:28" s="4" customFormat="1">
      <c r="A153" s="9">
        <f>IFERROR(VLOOKUP(B153,'[1]DADOS (OCULTAR)'!$P$3:$R$53,3,0),"")</f>
        <v>9767633000528</v>
      </c>
      <c r="B153" s="10" t="str">
        <f>'[1]TCE - ANEXO III - Preencher'!C162</f>
        <v>UPA NOVA DESCOBERTA</v>
      </c>
      <c r="C153" s="11"/>
      <c r="D153" s="12" t="str">
        <f>'[1]TCE - ANEXO III - Preencher'!E162</f>
        <v>MARCELO ANDRADE DE OLIVEIRA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2251-24</v>
      </c>
      <c r="G153" s="14">
        <f>IF('[1]TCE - ANEXO III - Preencher'!H162="","",'[1]TCE - ANEXO III - Preencher'!H162)</f>
        <v>43978</v>
      </c>
      <c r="H153" s="15">
        <f>'[1]TCE - ANEXO III - Preencher'!I162</f>
        <v>0</v>
      </c>
      <c r="I153" s="15">
        <f>'[1]TCE - ANEXO III - Preencher'!J162</f>
        <v>1247.33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3.61</v>
      </c>
      <c r="O153" s="16">
        <f>'[1]TCE - ANEXO III - Preencher'!P162</f>
        <v>0</v>
      </c>
      <c r="P153" s="17">
        <f t="shared" si="14"/>
        <v>3.61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1250.9399999999998</v>
      </c>
    </row>
    <row r="154" spans="1:28" s="4" customFormat="1">
      <c r="A154" s="9">
        <f>IFERROR(VLOOKUP(B154,'[1]DADOS (OCULTAR)'!$P$3:$R$53,3,0),"")</f>
        <v>9767633000528</v>
      </c>
      <c r="B154" s="10" t="str">
        <f>'[1]TCE - ANEXO III - Preencher'!C163</f>
        <v>UPA NOVA DESCOBERTA</v>
      </c>
      <c r="C154" s="11"/>
      <c r="D154" s="12" t="str">
        <f>'[1]TCE - ANEXO III - Preencher'!E163</f>
        <v>MARCELO FELIPE DO NASCIMENTO SANTOS</v>
      </c>
      <c r="E154" s="10" t="str">
        <f>IF('[1]TCE - ANEXO III - Preencher'!F163="4 - Assistência Odontológica","2 - Outros Profissionais da Saúde",'[1]TCE - ANEXO II - Enviar TCE'!E153)</f>
        <v>2 - Outros Profissionais da saúda</v>
      </c>
      <c r="F154" s="13" t="str">
        <f>'[1]TCE - ANEXO III - Preencher'!G163</f>
        <v>4110-05</v>
      </c>
      <c r="G154" s="14">
        <f>IF('[1]TCE - ANEXO III - Preencher'!H163="","",'[1]TCE - ANEXO III - Preencher'!H163)</f>
        <v>43979</v>
      </c>
      <c r="H154" s="15">
        <f>'[1]TCE - ANEXO III - Preencher'!I163</f>
        <v>0</v>
      </c>
      <c r="I154" s="15">
        <f>'[1]TCE - ANEXO III - Preencher'!J163</f>
        <v>0.33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3.61</v>
      </c>
      <c r="O154" s="16">
        <f>'[1]TCE - ANEXO III - Preencher'!P163</f>
        <v>0</v>
      </c>
      <c r="P154" s="17">
        <f t="shared" si="14"/>
        <v>3.61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3.94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>
        <f>IFERROR(VLOOKUP(B156,'[1]DADOS (OCULTAR)'!$P$3:$R$53,3,0),"")</f>
        <v>9767633000528</v>
      </c>
      <c r="B156" s="10" t="str">
        <f>'[1]TCE - ANEXO III - Preencher'!C165</f>
        <v>UPA NOVA DESCOBERTA</v>
      </c>
      <c r="C156" s="11"/>
      <c r="D156" s="12" t="str">
        <f>'[1]TCE - ANEXO III - Preencher'!E165</f>
        <v>MARCOS ALEXANDRE BALBINO PESSOA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7664-20</v>
      </c>
      <c r="G156" s="14">
        <f>IF('[1]TCE - ANEXO III - Preencher'!H165="","",'[1]TCE - ANEXO III - Preencher'!H165)</f>
        <v>43981</v>
      </c>
      <c r="H156" s="15">
        <f>'[1]TCE - ANEXO III - Preencher'!I165</f>
        <v>0</v>
      </c>
      <c r="I156" s="15">
        <f>'[1]TCE - ANEXO III - Preencher'!J165</f>
        <v>153.62</v>
      </c>
      <c r="J156" s="15">
        <f>'[1]TCE - ANEXO III - Preencher'!K165</f>
        <v>0</v>
      </c>
      <c r="K156" s="16">
        <f>'[1]TCE - ANEXO III - Preencher'!L165</f>
        <v>177.62</v>
      </c>
      <c r="L156" s="16">
        <f>'[1]TCE - ANEXO III - Preencher'!M165</f>
        <v>5.23</v>
      </c>
      <c r="M156" s="16">
        <f t="shared" si="13"/>
        <v>172.39000000000001</v>
      </c>
      <c r="N156" s="16">
        <f>'[1]TCE - ANEXO III - Preencher'!O165</f>
        <v>3.61</v>
      </c>
      <c r="O156" s="16">
        <f>'[1]TCE - ANEXO III - Preencher'!P165</f>
        <v>0</v>
      </c>
      <c r="P156" s="17">
        <f t="shared" si="14"/>
        <v>3.61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329.62</v>
      </c>
    </row>
    <row r="157" spans="1:28" s="4" customFormat="1">
      <c r="A157" s="9">
        <f>IFERROR(VLOOKUP(B157,'[1]DADOS (OCULTAR)'!$P$3:$R$53,3,0),"")</f>
        <v>9767633000528</v>
      </c>
      <c r="B157" s="10" t="str">
        <f>'[1]TCE - ANEXO III - Preencher'!C166</f>
        <v>UPA NOVA DESCOBERTA</v>
      </c>
      <c r="C157" s="11"/>
      <c r="D157" s="12" t="str">
        <f>'[1]TCE - ANEXO III - Preencher'!E166</f>
        <v>MARCOS ANTONIO P. VALADARES LUSTOSA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2251-25</v>
      </c>
      <c r="G157" s="14">
        <f>IF('[1]TCE - ANEXO III - Preencher'!H166="","",'[1]TCE - ANEXO III - Preencher'!H166)</f>
        <v>43982</v>
      </c>
      <c r="H157" s="15">
        <f>'[1]TCE - ANEXO III - Preencher'!I166</f>
        <v>0</v>
      </c>
      <c r="I157" s="15">
        <f>'[1]TCE - ANEXO III - Preencher'!J166</f>
        <v>1043.1099999999999</v>
      </c>
      <c r="J157" s="15">
        <f>'[1]TCE - ANEXO III - Preencher'!K166</f>
        <v>0</v>
      </c>
      <c r="K157" s="16">
        <f>'[1]TCE - ANEXO III - Preencher'!L166</f>
        <v>177.62</v>
      </c>
      <c r="L157" s="16">
        <f>'[1]TCE - ANEXO III - Preencher'!M166</f>
        <v>5.23</v>
      </c>
      <c r="M157" s="16">
        <f t="shared" si="13"/>
        <v>172.39000000000001</v>
      </c>
      <c r="N157" s="16">
        <f>'[1]TCE - ANEXO III - Preencher'!O166</f>
        <v>3.61</v>
      </c>
      <c r="O157" s="16">
        <f>'[1]TCE - ANEXO III - Preencher'!P166</f>
        <v>0</v>
      </c>
      <c r="P157" s="17">
        <f t="shared" si="14"/>
        <v>3.61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1219.1099999999999</v>
      </c>
    </row>
    <row r="158" spans="1:28" s="4" customFormat="1">
      <c r="A158" s="9">
        <f>IFERROR(VLOOKUP(B158,'[1]DADOS (OCULTAR)'!$P$3:$R$53,3,0),"")</f>
        <v>9767633000528</v>
      </c>
      <c r="B158" s="10" t="str">
        <f>'[1]TCE - ANEXO III - Preencher'!C167</f>
        <v>UPA NOVA DESCOBERTA</v>
      </c>
      <c r="C158" s="11"/>
      <c r="D158" s="12" t="str">
        <f>'[1]TCE - ANEXO III - Preencher'!E167</f>
        <v>MARCOS SOARES PEREIRA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7823-20</v>
      </c>
      <c r="G158" s="14">
        <f>IF('[1]TCE - ANEXO III - Preencher'!H167="","",'[1]TCE - ANEXO III - Preencher'!H167)</f>
        <v>43952</v>
      </c>
      <c r="H158" s="15">
        <f>'[1]TCE - ANEXO III - Preencher'!I167</f>
        <v>0</v>
      </c>
      <c r="I158" s="15">
        <f>'[1]TCE - ANEXO III - Preencher'!J167</f>
        <v>181.17</v>
      </c>
      <c r="J158" s="15">
        <f>'[1]TCE - ANEXO III - Preencher'!K167</f>
        <v>0</v>
      </c>
      <c r="K158" s="16">
        <f>'[1]TCE - ANEXO III - Preencher'!L167</f>
        <v>177.62</v>
      </c>
      <c r="L158" s="16">
        <f>'[1]TCE - ANEXO III - Preencher'!M167</f>
        <v>5.23</v>
      </c>
      <c r="M158" s="16">
        <f t="shared" si="13"/>
        <v>172.39000000000001</v>
      </c>
      <c r="N158" s="16">
        <f>'[1]TCE - ANEXO III - Preencher'!O167</f>
        <v>3.61</v>
      </c>
      <c r="O158" s="16">
        <f>'[1]TCE - ANEXO III - Preencher'!P167</f>
        <v>0</v>
      </c>
      <c r="P158" s="17">
        <f t="shared" si="14"/>
        <v>3.61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357.17</v>
      </c>
    </row>
    <row r="159" spans="1:28" s="4" customFormat="1">
      <c r="A159" s="9">
        <f>IFERROR(VLOOKUP(B159,'[1]DADOS (OCULTAR)'!$P$3:$R$53,3,0),"")</f>
        <v>9767633000528</v>
      </c>
      <c r="B159" s="10" t="str">
        <f>'[1]TCE - ANEXO III - Preencher'!C168</f>
        <v>UPA NOVA DESCOBERTA</v>
      </c>
      <c r="C159" s="11"/>
      <c r="D159" s="12" t="str">
        <f>'[1]TCE - ANEXO III - Preencher'!E168</f>
        <v>MARIA CLAUDIA FERREIRA C. SANTOS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2232-08</v>
      </c>
      <c r="G159" s="14">
        <f>IF('[1]TCE - ANEXO III - Preencher'!H168="","",'[1]TCE - ANEXO III - Preencher'!H168)</f>
        <v>43953</v>
      </c>
      <c r="H159" s="15">
        <f>'[1]TCE - ANEXO III - Preencher'!I168</f>
        <v>0</v>
      </c>
      <c r="I159" s="15">
        <f>'[1]TCE - ANEXO III - Preencher'!J168</f>
        <v>301.89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3.61</v>
      </c>
      <c r="O159" s="16">
        <f>'[1]TCE - ANEXO III - Preencher'!P168</f>
        <v>0</v>
      </c>
      <c r="P159" s="17">
        <f t="shared" si="14"/>
        <v>3.61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305.5</v>
      </c>
    </row>
    <row r="160" spans="1:28" s="4" customFormat="1">
      <c r="A160" s="9">
        <f>IFERROR(VLOOKUP(B160,'[1]DADOS (OCULTAR)'!$P$3:$R$53,3,0),"")</f>
        <v>9767633000528</v>
      </c>
      <c r="B160" s="10" t="str">
        <f>'[1]TCE - ANEXO III - Preencher'!C169</f>
        <v>UPA NOVA DESCOBERTA</v>
      </c>
      <c r="C160" s="11"/>
      <c r="D160" s="12" t="str">
        <f>'[1]TCE - ANEXO III - Preencher'!E169</f>
        <v xml:space="preserve">MARIA DA CONCEIÇÃO  S. OLIVEIRA 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 t="str">
        <f>'[1]TCE - ANEXO III - Preencher'!G169</f>
        <v>3222-05</v>
      </c>
      <c r="G160" s="14">
        <f>IF('[1]TCE - ANEXO III - Preencher'!H169="","",'[1]TCE - ANEXO III - Preencher'!H169)</f>
        <v>43954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3.61</v>
      </c>
      <c r="O160" s="16">
        <f>'[1]TCE - ANEXO III - Preencher'!P169</f>
        <v>0</v>
      </c>
      <c r="P160" s="17">
        <f t="shared" si="14"/>
        <v>3.61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3.61</v>
      </c>
    </row>
    <row r="161" spans="1:28" s="4" customFormat="1">
      <c r="A161" s="9">
        <f>IFERROR(VLOOKUP(B161,'[1]DADOS (OCULTAR)'!$P$3:$R$53,3,0),"")</f>
        <v>9767633000528</v>
      </c>
      <c r="B161" s="10" t="str">
        <f>'[1]TCE - ANEXO III - Preencher'!C170</f>
        <v>UPA NOVA DESCOBERTA</v>
      </c>
      <c r="C161" s="11"/>
      <c r="D161" s="12" t="str">
        <f>'[1]TCE - ANEXO III - Preencher'!E170</f>
        <v>MARIA DANIELLE DE SENA LORENA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2232-08</v>
      </c>
      <c r="G161" s="14">
        <f>IF('[1]TCE - ANEXO III - Preencher'!H170="","",'[1]TCE - ANEXO III - Preencher'!H170)</f>
        <v>43955</v>
      </c>
      <c r="H161" s="15">
        <f>'[1]TCE - ANEXO III - Preencher'!I170</f>
        <v>0</v>
      </c>
      <c r="I161" s="15">
        <f>'[1]TCE - ANEXO III - Preencher'!J170</f>
        <v>301.89</v>
      </c>
      <c r="J161" s="15">
        <f>'[1]TCE - ANEXO III - Preencher'!K170</f>
        <v>0</v>
      </c>
      <c r="K161" s="16">
        <f>'[1]TCE - ANEXO III - Preencher'!L170</f>
        <v>177.62</v>
      </c>
      <c r="L161" s="16">
        <f>'[1]TCE - ANEXO III - Preencher'!M170</f>
        <v>5.23</v>
      </c>
      <c r="M161" s="16">
        <f t="shared" si="13"/>
        <v>172.39000000000001</v>
      </c>
      <c r="N161" s="16">
        <f>'[1]TCE - ANEXO III - Preencher'!O170</f>
        <v>3.61</v>
      </c>
      <c r="O161" s="16">
        <f>'[1]TCE - ANEXO III - Preencher'!P170</f>
        <v>0</v>
      </c>
      <c r="P161" s="17">
        <f t="shared" si="14"/>
        <v>3.61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477.89</v>
      </c>
    </row>
    <row r="162" spans="1:28" s="4" customFormat="1">
      <c r="A162" s="9">
        <f>IFERROR(VLOOKUP(B162,'[1]DADOS (OCULTAR)'!$P$3:$R$53,3,0),"")</f>
        <v>9767633000528</v>
      </c>
      <c r="B162" s="10" t="str">
        <f>'[1]TCE - ANEXO III - Preencher'!C171</f>
        <v>UPA NOVA DESCOBERTA</v>
      </c>
      <c r="C162" s="11"/>
      <c r="D162" s="12" t="str">
        <f>'[1]TCE - ANEXO III - Preencher'!E171</f>
        <v>MARIA DAS NEVES DA SILVA BARROS</v>
      </c>
      <c r="E162" s="10" t="str">
        <f>IF('[1]TCE - ANEXO III - Preencher'!F171="4 - Assistência Odontológica","2 - Outros Profissionais da Saúde",'[1]TCE - ANEXO II - Enviar TCE'!E161)</f>
        <v>1 - Médico</v>
      </c>
      <c r="F162" s="13" t="str">
        <f>'[1]TCE - ANEXO III - Preencher'!G171</f>
        <v>3222-05</v>
      </c>
      <c r="G162" s="14">
        <f>IF('[1]TCE - ANEXO III - Preencher'!H171="","",'[1]TCE - ANEXO III - Preencher'!H171)</f>
        <v>43956</v>
      </c>
      <c r="H162" s="15">
        <f>'[1]TCE - ANEXO III - Preencher'!I171</f>
        <v>0</v>
      </c>
      <c r="I162" s="15">
        <f>'[1]TCE - ANEXO III - Preencher'!J171</f>
        <v>146.24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3.61</v>
      </c>
      <c r="O162" s="16">
        <f>'[1]TCE - ANEXO III - Preencher'!P171</f>
        <v>0</v>
      </c>
      <c r="P162" s="17">
        <f t="shared" si="14"/>
        <v>3.61</v>
      </c>
      <c r="Q162" s="16">
        <f>'[1]TCE - ANEXO III - Preencher'!R171</f>
        <v>173.79</v>
      </c>
      <c r="R162" s="16">
        <f>'[1]TCE - ANEXO III - Preencher'!S171</f>
        <v>72.75</v>
      </c>
      <c r="S162" s="17">
        <f t="shared" si="15"/>
        <v>101.03999999999999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250.89000000000001</v>
      </c>
    </row>
    <row r="163" spans="1:28" s="4" customFormat="1">
      <c r="A163" s="9">
        <f>IFERROR(VLOOKUP(B163,'[1]DADOS (OCULTAR)'!$P$3:$R$53,3,0),"")</f>
        <v>9767633000528</v>
      </c>
      <c r="B163" s="10" t="str">
        <f>'[1]TCE - ANEXO III - Preencher'!C172</f>
        <v>UPA NOVA DESCOBERTA</v>
      </c>
      <c r="C163" s="11"/>
      <c r="D163" s="12" t="str">
        <f>'[1]TCE - ANEXO III - Preencher'!E172</f>
        <v>MARIA DE LOURDES DA SILVA</v>
      </c>
      <c r="E163" s="10" t="str">
        <f>IF('[1]TCE - ANEXO III - Preencher'!F172="4 - Assistência Odontológica","2 - Outros Profissionais da Saúde",'[1]TCE - ANEXO II - Enviar TCE'!E162)</f>
        <v>1 - Médico</v>
      </c>
      <c r="F163" s="13" t="str">
        <f>'[1]TCE - ANEXO III - Preencher'!G172</f>
        <v>3222-05</v>
      </c>
      <c r="G163" s="14">
        <f>IF('[1]TCE - ANEXO III - Preencher'!H172="","",'[1]TCE - ANEXO III - Preencher'!H172)</f>
        <v>43957</v>
      </c>
      <c r="H163" s="15">
        <f>'[1]TCE - ANEXO III - Preencher'!I172</f>
        <v>0</v>
      </c>
      <c r="I163" s="15">
        <f>'[1]TCE - ANEXO III - Preencher'!J172</f>
        <v>0.65</v>
      </c>
      <c r="J163" s="15">
        <f>'[1]TCE - ANEXO III - Preencher'!K172</f>
        <v>0</v>
      </c>
      <c r="K163" s="16">
        <f>'[1]TCE - ANEXO III - Preencher'!L172</f>
        <v>177.62</v>
      </c>
      <c r="L163" s="16">
        <f>'[1]TCE - ANEXO III - Preencher'!M172</f>
        <v>5.23</v>
      </c>
      <c r="M163" s="16">
        <f t="shared" si="13"/>
        <v>172.39000000000001</v>
      </c>
      <c r="N163" s="16">
        <f>'[1]TCE - ANEXO III - Preencher'!O172</f>
        <v>3.61</v>
      </c>
      <c r="O163" s="16">
        <f>'[1]TCE - ANEXO III - Preencher'!P172</f>
        <v>0</v>
      </c>
      <c r="P163" s="17">
        <f t="shared" si="14"/>
        <v>3.61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176.65000000000003</v>
      </c>
    </row>
    <row r="164" spans="1:28" s="4" customFormat="1">
      <c r="A164" s="9">
        <f>IFERROR(VLOOKUP(B164,'[1]DADOS (OCULTAR)'!$P$3:$R$53,3,0),"")</f>
        <v>9767633000528</v>
      </c>
      <c r="B164" s="10" t="str">
        <f>'[1]TCE - ANEXO III - Preencher'!C173</f>
        <v>UPA NOVA DESCOBERTA</v>
      </c>
      <c r="C164" s="11"/>
      <c r="D164" s="12" t="str">
        <f>'[1]TCE - ANEXO III - Preencher'!E173</f>
        <v>MARIA DO CARMO DA S. M. JERONIMO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43958</v>
      </c>
      <c r="H164" s="15">
        <f>'[1]TCE - ANEXO III - Preencher'!I173</f>
        <v>0</v>
      </c>
      <c r="I164" s="15">
        <f>'[1]TCE - ANEXO III - Preencher'!J173</f>
        <v>152.06</v>
      </c>
      <c r="J164" s="15">
        <f>'[1]TCE - ANEXO III - Preencher'!K173</f>
        <v>0</v>
      </c>
      <c r="K164" s="16">
        <f>'[1]TCE - ANEXO III - Preencher'!L173</f>
        <v>177.62</v>
      </c>
      <c r="L164" s="16">
        <f>'[1]TCE - ANEXO III - Preencher'!M173</f>
        <v>5.23</v>
      </c>
      <c r="M164" s="16">
        <f t="shared" si="13"/>
        <v>172.39000000000001</v>
      </c>
      <c r="N164" s="16">
        <f>'[1]TCE - ANEXO III - Preencher'!O173</f>
        <v>3.61</v>
      </c>
      <c r="O164" s="16">
        <f>'[1]TCE - ANEXO III - Preencher'!P173</f>
        <v>0</v>
      </c>
      <c r="P164" s="17">
        <f t="shared" si="14"/>
        <v>3.61</v>
      </c>
      <c r="Q164" s="16">
        <f>'[1]TCE - ANEXO III - Preencher'!R173</f>
        <v>173.79</v>
      </c>
      <c r="R164" s="16">
        <f>'[1]TCE - ANEXO III - Preencher'!S173</f>
        <v>72.75</v>
      </c>
      <c r="S164" s="17">
        <f t="shared" si="15"/>
        <v>101.03999999999999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429.1</v>
      </c>
    </row>
    <row r="165" spans="1:28" s="4" customFormat="1">
      <c r="A165" s="9">
        <f>IFERROR(VLOOKUP(B165,'[1]DADOS (OCULTAR)'!$P$3:$R$53,3,0),"")</f>
        <v>9767633000528</v>
      </c>
      <c r="B165" s="10" t="str">
        <f>'[1]TCE - ANEXO III - Preencher'!C174</f>
        <v>UPA NOVA DESCOBERTA</v>
      </c>
      <c r="C165" s="11"/>
      <c r="D165" s="12" t="str">
        <f>'[1]TCE - ANEXO III - Preencher'!E174</f>
        <v>MARIA DO CARMO SOUZA DO N. FILHA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 t="str">
        <f>'[1]TCE - ANEXO III - Preencher'!G174</f>
        <v>3222-05</v>
      </c>
      <c r="G165" s="14">
        <f>IF('[1]TCE - ANEXO III - Preencher'!H174="","",'[1]TCE - ANEXO III - Preencher'!H174)</f>
        <v>43959</v>
      </c>
      <c r="H165" s="15">
        <f>'[1]TCE - ANEXO III - Preencher'!I174</f>
        <v>0</v>
      </c>
      <c r="I165" s="15">
        <f>'[1]TCE - ANEXO III - Preencher'!J174</f>
        <v>126.71</v>
      </c>
      <c r="J165" s="15">
        <f>'[1]TCE - ANEXO III - Preencher'!K174</f>
        <v>0</v>
      </c>
      <c r="K165" s="16">
        <f>'[1]TCE - ANEXO III - Preencher'!L174</f>
        <v>177.62</v>
      </c>
      <c r="L165" s="16">
        <f>'[1]TCE - ANEXO III - Preencher'!M174</f>
        <v>5.23</v>
      </c>
      <c r="M165" s="16">
        <f t="shared" si="13"/>
        <v>172.39000000000001</v>
      </c>
      <c r="N165" s="16">
        <f>'[1]TCE - ANEXO III - Preencher'!O174</f>
        <v>3.61</v>
      </c>
      <c r="O165" s="16">
        <f>'[1]TCE - ANEXO III - Preencher'!P174</f>
        <v>0</v>
      </c>
      <c r="P165" s="17">
        <f t="shared" si="14"/>
        <v>3.61</v>
      </c>
      <c r="Q165" s="16">
        <f>'[1]TCE - ANEXO III - Preencher'!R174</f>
        <v>173.79</v>
      </c>
      <c r="R165" s="16">
        <f>'[1]TCE - ANEXO III - Preencher'!S174</f>
        <v>72.75</v>
      </c>
      <c r="S165" s="17">
        <f t="shared" si="15"/>
        <v>101.03999999999999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403.75</v>
      </c>
    </row>
    <row r="166" spans="1:28" s="4" customFormat="1">
      <c r="A166" s="9">
        <f>IFERROR(VLOOKUP(B166,'[1]DADOS (OCULTAR)'!$P$3:$R$53,3,0),"")</f>
        <v>9767633000528</v>
      </c>
      <c r="B166" s="10" t="str">
        <f>'[1]TCE - ANEXO III - Preencher'!C175</f>
        <v>UPA NOVA DESCOBERTA</v>
      </c>
      <c r="C166" s="11"/>
      <c r="D166" s="12" t="str">
        <f>'[1]TCE - ANEXO III - Preencher'!E175</f>
        <v>MARIA LAURA CORREIA AMORIM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2251-25</v>
      </c>
      <c r="G166" s="14">
        <f>IF('[1]TCE - ANEXO III - Preencher'!H175="","",'[1]TCE - ANEXO III - Preencher'!H175)</f>
        <v>43960</v>
      </c>
      <c r="H166" s="15">
        <f>'[1]TCE - ANEXO III - Preencher'!I175</f>
        <v>0</v>
      </c>
      <c r="I166" s="15">
        <f>'[1]TCE - ANEXO III - Preencher'!J175</f>
        <v>587.4</v>
      </c>
      <c r="J166" s="15">
        <f>'[1]TCE - ANEXO III - Preencher'!K175</f>
        <v>0</v>
      </c>
      <c r="K166" s="16">
        <f>'[1]TCE - ANEXO III - Preencher'!L175</f>
        <v>177.62</v>
      </c>
      <c r="L166" s="16">
        <f>'[1]TCE - ANEXO III - Preencher'!M175</f>
        <v>5.23</v>
      </c>
      <c r="M166" s="16">
        <f t="shared" si="13"/>
        <v>172.39000000000001</v>
      </c>
      <c r="N166" s="16">
        <f>'[1]TCE - ANEXO III - Preencher'!O175</f>
        <v>3.61</v>
      </c>
      <c r="O166" s="16">
        <f>'[1]TCE - ANEXO III - Preencher'!P175</f>
        <v>0</v>
      </c>
      <c r="P166" s="17">
        <f t="shared" si="14"/>
        <v>3.61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763.4</v>
      </c>
    </row>
    <row r="167" spans="1:28" s="4" customFormat="1">
      <c r="A167" s="9">
        <f>IFERROR(VLOOKUP(B167,'[1]DADOS (OCULTAR)'!$P$3:$R$53,3,0),"")</f>
        <v>9767633000528</v>
      </c>
      <c r="B167" s="10" t="str">
        <f>'[1]TCE - ANEXO III - Preencher'!C176</f>
        <v>UPA NOVA DESCOBERTA</v>
      </c>
      <c r="C167" s="11"/>
      <c r="D167" s="12" t="str">
        <f>'[1]TCE - ANEXO III - Preencher'!E176</f>
        <v>MARIA LUIZA FERREIRA DE SOUZA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2516-05</v>
      </c>
      <c r="G167" s="14">
        <f>IF('[1]TCE - ANEXO III - Preencher'!H176="","",'[1]TCE - ANEXO III - Preencher'!H176)</f>
        <v>43961</v>
      </c>
      <c r="H167" s="15">
        <f>'[1]TCE - ANEXO III - Preencher'!I176</f>
        <v>0</v>
      </c>
      <c r="I167" s="15">
        <f>'[1]TCE - ANEXO III - Preencher'!J176</f>
        <v>233.91</v>
      </c>
      <c r="J167" s="15">
        <f>'[1]TCE - ANEXO III - Preencher'!K176</f>
        <v>0</v>
      </c>
      <c r="K167" s="16">
        <f>'[1]TCE - ANEXO III - Preencher'!L176</f>
        <v>177.62</v>
      </c>
      <c r="L167" s="16">
        <f>'[1]TCE - ANEXO III - Preencher'!M176</f>
        <v>5.23</v>
      </c>
      <c r="M167" s="16">
        <f t="shared" si="13"/>
        <v>172.39000000000001</v>
      </c>
      <c r="N167" s="16">
        <f>'[1]TCE - ANEXO III - Preencher'!O176</f>
        <v>3.61</v>
      </c>
      <c r="O167" s="16">
        <f>'[1]TCE - ANEXO III - Preencher'!P176</f>
        <v>0</v>
      </c>
      <c r="P167" s="17">
        <f t="shared" si="14"/>
        <v>3.61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64</v>
      </c>
      <c r="V167" s="17">
        <f t="shared" si="16"/>
        <v>-64</v>
      </c>
      <c r="W167" s="18" t="str">
        <f>IF('[1]TCE - ANEXO III - Preencher'!X176="","",'[1]TCE - ANEXO III - Preencher'!X176)</f>
        <v>AUXILIO CHECHE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345.91</v>
      </c>
    </row>
    <row r="168" spans="1:28" s="4" customFormat="1">
      <c r="A168" s="9">
        <f>IFERROR(VLOOKUP(B168,'[1]DADOS (OCULTAR)'!$P$3:$R$53,3,0),"")</f>
        <v>9767633000528</v>
      </c>
      <c r="B168" s="10" t="str">
        <f>'[1]TCE - ANEXO III - Preencher'!C177</f>
        <v>UPA NOVA DESCOBERTA</v>
      </c>
      <c r="C168" s="11"/>
      <c r="D168" s="12" t="str">
        <f>'[1]TCE - ANEXO III - Preencher'!E177</f>
        <v>MARIANA MAGALHAES MONTEIRO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43962</v>
      </c>
      <c r="H168" s="15">
        <f>'[1]TCE - ANEXO III - Preencher'!I177</f>
        <v>0</v>
      </c>
      <c r="I168" s="15">
        <f>'[1]TCE - ANEXO III - Preencher'!J177</f>
        <v>189.31</v>
      </c>
      <c r="J168" s="15">
        <f>'[1]TCE - ANEXO III - Preencher'!K177</f>
        <v>0</v>
      </c>
      <c r="K168" s="16">
        <f>'[1]TCE - ANEXO III - Preencher'!L177</f>
        <v>177.62</v>
      </c>
      <c r="L168" s="16">
        <f>'[1]TCE - ANEXO III - Preencher'!M177</f>
        <v>5.23</v>
      </c>
      <c r="M168" s="16">
        <f t="shared" si="13"/>
        <v>172.39000000000001</v>
      </c>
      <c r="N168" s="16">
        <f>'[1]TCE - ANEXO III - Preencher'!O177</f>
        <v>3.61</v>
      </c>
      <c r="O168" s="16">
        <f>'[1]TCE - ANEXO III - Preencher'!P177</f>
        <v>0</v>
      </c>
      <c r="P168" s="17">
        <f t="shared" si="14"/>
        <v>3.61</v>
      </c>
      <c r="Q168" s="16">
        <f>'[1]TCE - ANEXO III - Preencher'!R177</f>
        <v>173.79</v>
      </c>
      <c r="R168" s="16">
        <f>'[1]TCE - ANEXO III - Preencher'!S177</f>
        <v>110.85</v>
      </c>
      <c r="S168" s="17">
        <f t="shared" si="15"/>
        <v>62.94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428.25000000000006</v>
      </c>
    </row>
    <row r="169" spans="1:28" s="4" customFormat="1">
      <c r="A169" s="9">
        <f>IFERROR(VLOOKUP(B169,'[1]DADOS (OCULTAR)'!$P$3:$R$53,3,0),"")</f>
        <v>9767633000528</v>
      </c>
      <c r="B169" s="10" t="str">
        <f>'[1]TCE - ANEXO III - Preencher'!C178</f>
        <v>UPA NOVA DESCOBERTA</v>
      </c>
      <c r="C169" s="11"/>
      <c r="D169" s="12" t="str">
        <f>'[1]TCE - ANEXO III - Preencher'!E178</f>
        <v>MARIANA TAVARES DE OLIVEIRA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2251-24</v>
      </c>
      <c r="G169" s="14">
        <f>IF('[1]TCE - ANEXO III - Preencher'!H178="","",'[1]TCE - ANEXO III - Preencher'!H178)</f>
        <v>43963</v>
      </c>
      <c r="H169" s="15">
        <f>'[1]TCE - ANEXO III - Preencher'!I178</f>
        <v>0</v>
      </c>
      <c r="I169" s="15">
        <f>'[1]TCE - ANEXO III - Preencher'!J178</f>
        <v>1656.52</v>
      </c>
      <c r="J169" s="15">
        <f>'[1]TCE - ANEXO III - Preencher'!K178</f>
        <v>0</v>
      </c>
      <c r="K169" s="16">
        <f>'[1]TCE - ANEXO III - Preencher'!L178</f>
        <v>177.62</v>
      </c>
      <c r="L169" s="16">
        <f>'[1]TCE - ANEXO III - Preencher'!M178</f>
        <v>5.23</v>
      </c>
      <c r="M169" s="16">
        <f t="shared" si="13"/>
        <v>172.39000000000001</v>
      </c>
      <c r="N169" s="16">
        <f>'[1]TCE - ANEXO III - Preencher'!O178</f>
        <v>3.61</v>
      </c>
      <c r="O169" s="16">
        <f>'[1]TCE - ANEXO III - Preencher'!P178</f>
        <v>0</v>
      </c>
      <c r="P169" s="17">
        <f t="shared" si="14"/>
        <v>3.61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1832.52</v>
      </c>
    </row>
    <row r="170" spans="1:28" s="4" customFormat="1">
      <c r="A170" s="9">
        <f>IFERROR(VLOOKUP(B170,'[1]DADOS (OCULTAR)'!$P$3:$R$53,3,0),"")</f>
        <v>9767633000528</v>
      </c>
      <c r="B170" s="10" t="str">
        <f>'[1]TCE - ANEXO III - Preencher'!C179</f>
        <v>UPA NOVA DESCOBERTA</v>
      </c>
      <c r="C170" s="11"/>
      <c r="D170" s="12" t="str">
        <f>'[1]TCE - ANEXO III - Preencher'!E179</f>
        <v>MARILI DANTAS DA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2251-25</v>
      </c>
      <c r="G170" s="14">
        <f>IF('[1]TCE - ANEXO III - Preencher'!H179="","",'[1]TCE - ANEXO III - Preencher'!H179)</f>
        <v>43964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177.62</v>
      </c>
      <c r="L170" s="16">
        <f>'[1]TCE - ANEXO III - Preencher'!M179</f>
        <v>5.23</v>
      </c>
      <c r="M170" s="16">
        <f t="shared" si="13"/>
        <v>172.39000000000001</v>
      </c>
      <c r="N170" s="16">
        <f>'[1]TCE - ANEXO III - Preencher'!O179</f>
        <v>3.61</v>
      </c>
      <c r="O170" s="16">
        <f>'[1]TCE - ANEXO III - Preencher'!P179</f>
        <v>0</v>
      </c>
      <c r="P170" s="17">
        <f t="shared" si="14"/>
        <v>3.61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176.00000000000003</v>
      </c>
    </row>
    <row r="171" spans="1:28" s="4" customFormat="1">
      <c r="A171" s="9">
        <f>IFERROR(VLOOKUP(B171,'[1]DADOS (OCULTAR)'!$P$3:$R$53,3,0),"")</f>
        <v>9767633000528</v>
      </c>
      <c r="B171" s="10" t="str">
        <f>'[1]TCE - ANEXO III - Preencher'!C180</f>
        <v>UPA NOVA DESCOBERTA</v>
      </c>
      <c r="C171" s="11"/>
      <c r="D171" s="12" t="str">
        <f>'[1]TCE - ANEXO III - Preencher'!E180</f>
        <v>MARILIA AGOSTINHO DE LIMA GOMES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2252-70</v>
      </c>
      <c r="G171" s="14">
        <f>IF('[1]TCE - ANEXO III - Preencher'!H180="","",'[1]TCE - ANEXO III - Preencher'!H180)</f>
        <v>43965</v>
      </c>
      <c r="H171" s="15">
        <f>'[1]TCE - ANEXO III - Preencher'!I180</f>
        <v>0</v>
      </c>
      <c r="I171" s="15">
        <f>'[1]TCE - ANEXO III - Preencher'!J180</f>
        <v>399.2</v>
      </c>
      <c r="J171" s="15">
        <f>'[1]TCE - ANEXO III - Preencher'!K180</f>
        <v>0</v>
      </c>
      <c r="K171" s="16">
        <f>'[1]TCE - ANEXO III - Preencher'!L180</f>
        <v>177.62</v>
      </c>
      <c r="L171" s="16">
        <f>'[1]TCE - ANEXO III - Preencher'!M180</f>
        <v>5.23</v>
      </c>
      <c r="M171" s="16">
        <f t="shared" si="13"/>
        <v>172.39000000000001</v>
      </c>
      <c r="N171" s="16">
        <f>'[1]TCE - ANEXO III - Preencher'!O180</f>
        <v>3.61</v>
      </c>
      <c r="O171" s="16">
        <f>'[1]TCE - ANEXO III - Preencher'!P180</f>
        <v>0</v>
      </c>
      <c r="P171" s="17">
        <f t="shared" si="14"/>
        <v>3.61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575.20000000000005</v>
      </c>
    </row>
    <row r="172" spans="1:28" s="4" customFormat="1">
      <c r="A172" s="9">
        <f>IFERROR(VLOOKUP(B172,'[1]DADOS (OCULTAR)'!$P$3:$R$53,3,0),"")</f>
        <v>9767633000528</v>
      </c>
      <c r="B172" s="10" t="str">
        <f>'[1]TCE - ANEXO III - Preencher'!C181</f>
        <v>UPA NOVA DESCOBERTA</v>
      </c>
      <c r="C172" s="11"/>
      <c r="D172" s="12" t="str">
        <f>'[1]TCE - ANEXO III - Preencher'!E181</f>
        <v>MAYHARA LIMA E SILVA JORDÃO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2235-05</v>
      </c>
      <c r="G172" s="14">
        <f>IF('[1]TCE - ANEXO III - Preencher'!H181="","",'[1]TCE - ANEXO III - Preencher'!H181)</f>
        <v>43966</v>
      </c>
      <c r="H172" s="15">
        <f>'[1]TCE - ANEXO III - Preencher'!I181</f>
        <v>0</v>
      </c>
      <c r="I172" s="15">
        <f>'[1]TCE - ANEXO III - Preencher'!J181</f>
        <v>189.86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3.61</v>
      </c>
      <c r="O172" s="16">
        <f>'[1]TCE - ANEXO III - Preencher'!P181</f>
        <v>0</v>
      </c>
      <c r="P172" s="17">
        <f t="shared" si="14"/>
        <v>3.61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193.47000000000003</v>
      </c>
    </row>
    <row r="173" spans="1:28" s="4" customFormat="1">
      <c r="A173" s="9">
        <f>IFERROR(VLOOKUP(B173,'[1]DADOS (OCULTAR)'!$P$3:$R$53,3,0),"")</f>
        <v>9767633000528</v>
      </c>
      <c r="B173" s="10" t="str">
        <f>'[1]TCE - ANEXO III - Preencher'!C182</f>
        <v>UPA NOVA DESCOBERTA</v>
      </c>
      <c r="C173" s="11"/>
      <c r="D173" s="12" t="str">
        <f>'[1]TCE - ANEXO III - Preencher'!E182</f>
        <v>MELINA MARIA SOARES FREITAS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2234-05</v>
      </c>
      <c r="G173" s="14">
        <f>IF('[1]TCE - ANEXO III - Preencher'!H182="","",'[1]TCE - ANEXO III - Preencher'!H182)</f>
        <v>43967</v>
      </c>
      <c r="H173" s="15">
        <f>'[1]TCE - ANEXO III - Preencher'!I182</f>
        <v>0</v>
      </c>
      <c r="I173" s="15">
        <f>'[1]TCE - ANEXO III - Preencher'!J182</f>
        <v>302.25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3.61</v>
      </c>
      <c r="O173" s="16">
        <f>'[1]TCE - ANEXO III - Preencher'!P182</f>
        <v>0</v>
      </c>
      <c r="P173" s="17">
        <f t="shared" si="14"/>
        <v>3.61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305.86</v>
      </c>
    </row>
    <row r="174" spans="1:28" s="4" customFormat="1">
      <c r="A174" s="9">
        <f>IFERROR(VLOOKUP(B174,'[1]DADOS (OCULTAR)'!$P$3:$R$53,3,0),"")</f>
        <v>9767633000528</v>
      </c>
      <c r="B174" s="10" t="str">
        <f>'[1]TCE - ANEXO III - Preencher'!C183</f>
        <v>UPA NOVA DESCOBERTA</v>
      </c>
      <c r="C174" s="11"/>
      <c r="D174" s="12" t="str">
        <f>'[1]TCE - ANEXO III - Preencher'!E183</f>
        <v>MELQUÍADES PEDRO MARTINS NETO</v>
      </c>
      <c r="E174" s="10" t="str">
        <f>IF('[1]TCE - ANEXO III - Preencher'!F183="4 - Assistência Odontológica","2 - Outros Profissionais da Saúde",'[1]TCE - ANEXO II - Enviar TCE'!E173)</f>
        <v>1 - Médico</v>
      </c>
      <c r="F174" s="13" t="str">
        <f>'[1]TCE - ANEXO III - Preencher'!G183</f>
        <v>5211-30</v>
      </c>
      <c r="G174" s="14">
        <f>IF('[1]TCE - ANEXO III - Preencher'!H183="","",'[1]TCE - ANEXO III - Preencher'!H183)</f>
        <v>43968</v>
      </c>
      <c r="H174" s="15">
        <f>'[1]TCE - ANEXO III - Preencher'!I183</f>
        <v>0</v>
      </c>
      <c r="I174" s="15">
        <f>'[1]TCE - ANEXO III - Preencher'!J183</f>
        <v>115.97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3.61</v>
      </c>
      <c r="O174" s="16">
        <f>'[1]TCE - ANEXO III - Preencher'!P183</f>
        <v>0</v>
      </c>
      <c r="P174" s="17">
        <f t="shared" si="14"/>
        <v>3.61</v>
      </c>
      <c r="Q174" s="16">
        <f>'[1]TCE - ANEXO III - Preencher'!R183</f>
        <v>173.79</v>
      </c>
      <c r="R174" s="16">
        <f>'[1]TCE - ANEXO III - Preencher'!S183</f>
        <v>62.7</v>
      </c>
      <c r="S174" s="17">
        <f t="shared" si="15"/>
        <v>111.08999999999999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230.67</v>
      </c>
    </row>
    <row r="175" spans="1:28" s="4" customFormat="1">
      <c r="A175" s="9">
        <f>IFERROR(VLOOKUP(B175,'[1]DADOS (OCULTAR)'!$P$3:$R$53,3,0),"")</f>
        <v>9767633000528</v>
      </c>
      <c r="B175" s="10" t="str">
        <f>'[1]TCE - ANEXO III - Preencher'!C184</f>
        <v>UPA NOVA DESCOBERTA</v>
      </c>
      <c r="C175" s="11"/>
      <c r="D175" s="12" t="str">
        <f>'[1]TCE - ANEXO III - Preencher'!E184</f>
        <v>MERCIA CORREIA DE OLIVEIRA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 t="str">
        <f>'[1]TCE - ANEXO III - Preencher'!G184</f>
        <v>3222-05</v>
      </c>
      <c r="G175" s="14">
        <f>IF('[1]TCE - ANEXO III - Preencher'!H184="","",'[1]TCE - ANEXO III - Preencher'!H184)</f>
        <v>43969</v>
      </c>
      <c r="H175" s="15">
        <f>'[1]TCE - ANEXO III - Preencher'!I184</f>
        <v>0</v>
      </c>
      <c r="I175" s="15">
        <f>'[1]TCE - ANEXO III - Preencher'!J184</f>
        <v>126.71</v>
      </c>
      <c r="J175" s="15">
        <f>'[1]TCE - ANEXO III - Preencher'!K184</f>
        <v>0</v>
      </c>
      <c r="K175" s="16">
        <f>'[1]TCE - ANEXO III - Preencher'!L184</f>
        <v>177.62</v>
      </c>
      <c r="L175" s="16">
        <f>'[1]TCE - ANEXO III - Preencher'!M184</f>
        <v>5.23</v>
      </c>
      <c r="M175" s="16">
        <f t="shared" si="13"/>
        <v>172.39000000000001</v>
      </c>
      <c r="N175" s="16">
        <f>'[1]TCE - ANEXO III - Preencher'!O184</f>
        <v>3.61</v>
      </c>
      <c r="O175" s="16">
        <f>'[1]TCE - ANEXO III - Preencher'!P184</f>
        <v>0</v>
      </c>
      <c r="P175" s="17">
        <f t="shared" si="14"/>
        <v>3.61</v>
      </c>
      <c r="Q175" s="16">
        <f>'[1]TCE - ANEXO III - Preencher'!R184</f>
        <v>173.79</v>
      </c>
      <c r="R175" s="16">
        <f>'[1]TCE - ANEXO III - Preencher'!S184</f>
        <v>72.75</v>
      </c>
      <c r="S175" s="17">
        <f t="shared" si="15"/>
        <v>101.03999999999999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403.75</v>
      </c>
    </row>
    <row r="176" spans="1:28" s="4" customFormat="1">
      <c r="A176" s="9">
        <f>IFERROR(VLOOKUP(B176,'[1]DADOS (OCULTAR)'!$P$3:$R$53,3,0),"")</f>
        <v>9767633000528</v>
      </c>
      <c r="B176" s="10" t="str">
        <f>'[1]TCE - ANEXO III - Preencher'!C185</f>
        <v>UPA NOVA DESCOBERTA</v>
      </c>
      <c r="C176" s="11"/>
      <c r="D176" s="12" t="str">
        <f>'[1]TCE - ANEXO III - Preencher'!E185</f>
        <v>MICHELY LINS EZEQUIEL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 t="str">
        <f>'[1]TCE - ANEXO III - Preencher'!G185</f>
        <v>3222-05</v>
      </c>
      <c r="G176" s="14">
        <f>IF('[1]TCE - ANEXO III - Preencher'!H185="","",'[1]TCE - ANEXO III - Preencher'!H185)</f>
        <v>43970</v>
      </c>
      <c r="H176" s="15">
        <f>'[1]TCE - ANEXO III - Preencher'!I185</f>
        <v>0</v>
      </c>
      <c r="I176" s="15">
        <f>'[1]TCE - ANEXO III - Preencher'!J185</f>
        <v>110.67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3.61</v>
      </c>
      <c r="O176" s="16">
        <f>'[1]TCE - ANEXO III - Preencher'!P185</f>
        <v>0</v>
      </c>
      <c r="P176" s="17">
        <f t="shared" si="14"/>
        <v>3.61</v>
      </c>
      <c r="Q176" s="16">
        <f>'[1]TCE - ANEXO III - Preencher'!R185</f>
        <v>173.79</v>
      </c>
      <c r="R176" s="16">
        <f>'[1]TCE - ANEXO III - Preencher'!S185</f>
        <v>65.48</v>
      </c>
      <c r="S176" s="17">
        <f t="shared" si="15"/>
        <v>108.30999999999999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222.58999999999997</v>
      </c>
    </row>
    <row r="177" spans="1:28" s="4" customFormat="1">
      <c r="A177" s="9">
        <f>IFERROR(VLOOKUP(B177,'[1]DADOS (OCULTAR)'!$P$3:$R$53,3,0),"")</f>
        <v>9767633000528</v>
      </c>
      <c r="B177" s="10" t="str">
        <f>'[1]TCE - ANEXO III - Preencher'!C186</f>
        <v>UPA NOVA DESCOBERTA</v>
      </c>
      <c r="C177" s="11"/>
      <c r="D177" s="12" t="str">
        <f>'[1]TCE - ANEXO III - Preencher'!E186</f>
        <v>MIQUEAS PEREIRA  DE LIMA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43971</v>
      </c>
      <c r="H177" s="15">
        <f>'[1]TCE - ANEXO III - Preencher'!I186</f>
        <v>0</v>
      </c>
      <c r="I177" s="15">
        <f>'[1]TCE - ANEXO III - Preencher'!J186</f>
        <v>152.06</v>
      </c>
      <c r="J177" s="15">
        <f>'[1]TCE - ANEXO III - Preencher'!K186</f>
        <v>0</v>
      </c>
      <c r="K177" s="16">
        <f>'[1]TCE - ANEXO III - Preencher'!L186</f>
        <v>177.62</v>
      </c>
      <c r="L177" s="16">
        <f>'[1]TCE - ANEXO III - Preencher'!M186</f>
        <v>5.23</v>
      </c>
      <c r="M177" s="16">
        <f t="shared" si="13"/>
        <v>172.39000000000001</v>
      </c>
      <c r="N177" s="16">
        <f>'[1]TCE - ANEXO III - Preencher'!O186</f>
        <v>3.61</v>
      </c>
      <c r="O177" s="16">
        <f>'[1]TCE - ANEXO III - Preencher'!P186</f>
        <v>0</v>
      </c>
      <c r="P177" s="17">
        <f t="shared" si="14"/>
        <v>3.61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328.06000000000006</v>
      </c>
    </row>
    <row r="178" spans="1:28" s="4" customFormat="1">
      <c r="A178" s="9">
        <f>IFERROR(VLOOKUP(B178,'[1]DADOS (OCULTAR)'!$P$3:$R$53,3,0),"")</f>
        <v>9767633000528</v>
      </c>
      <c r="B178" s="10" t="str">
        <f>'[1]TCE - ANEXO III - Preencher'!C187</f>
        <v>UPA NOVA DESCOBERTA</v>
      </c>
      <c r="C178" s="11"/>
      <c r="D178" s="12" t="str">
        <f>'[1]TCE - ANEXO III - Preencher'!E187</f>
        <v>MIQUELINE MOREIRA DE LIMA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3222-05</v>
      </c>
      <c r="G178" s="14">
        <f>IF('[1]TCE - ANEXO III - Preencher'!H187="","",'[1]TCE - ANEXO III - Preencher'!H187)</f>
        <v>43972</v>
      </c>
      <c r="H178" s="15">
        <f>'[1]TCE - ANEXO III - Preencher'!I187</f>
        <v>0</v>
      </c>
      <c r="I178" s="15">
        <f>'[1]TCE - ANEXO III - Preencher'!J187</f>
        <v>194.16</v>
      </c>
      <c r="J178" s="15">
        <f>'[1]TCE - ANEXO III - Preencher'!K187</f>
        <v>0</v>
      </c>
      <c r="K178" s="16">
        <f>'[1]TCE - ANEXO III - Preencher'!L187</f>
        <v>177.62</v>
      </c>
      <c r="L178" s="16">
        <f>'[1]TCE - ANEXO III - Preencher'!M187</f>
        <v>5.23</v>
      </c>
      <c r="M178" s="16">
        <f t="shared" si="13"/>
        <v>172.39000000000001</v>
      </c>
      <c r="N178" s="16">
        <f>'[1]TCE - ANEXO III - Preencher'!O187</f>
        <v>3.61</v>
      </c>
      <c r="O178" s="16">
        <f>'[1]TCE - ANEXO III - Preencher'!P187</f>
        <v>0</v>
      </c>
      <c r="P178" s="17">
        <f t="shared" si="14"/>
        <v>3.61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370.16</v>
      </c>
    </row>
    <row r="179" spans="1:28" s="4" customFormat="1">
      <c r="A179" s="9">
        <f>IFERROR(VLOOKUP(B179,'[1]DADOS (OCULTAR)'!$P$3:$R$53,3,0),"")</f>
        <v>9767633000528</v>
      </c>
      <c r="B179" s="10" t="str">
        <f>'[1]TCE - ANEXO III - Preencher'!C188</f>
        <v>UPA NOVA DESCOBERTA</v>
      </c>
      <c r="C179" s="11"/>
      <c r="D179" s="12" t="str">
        <f>'[1]TCE - ANEXO III - Preencher'!E188</f>
        <v>MOISES ALEX OLIMPIO DE MOURA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 t="str">
        <f>'[1]TCE - ANEXO III - Preencher'!G188</f>
        <v>3222-05</v>
      </c>
      <c r="G179" s="14">
        <f>IF('[1]TCE - ANEXO III - Preencher'!H188="","",'[1]TCE - ANEXO III - Preencher'!H188)</f>
        <v>43973</v>
      </c>
      <c r="H179" s="15">
        <f>'[1]TCE - ANEXO III - Preencher'!I188</f>
        <v>0</v>
      </c>
      <c r="I179" s="15">
        <f>'[1]TCE - ANEXO III - Preencher'!J188</f>
        <v>173.03</v>
      </c>
      <c r="J179" s="15">
        <f>'[1]TCE - ANEXO III - Preencher'!K188</f>
        <v>0</v>
      </c>
      <c r="K179" s="16">
        <f>'[1]TCE - ANEXO III - Preencher'!L188</f>
        <v>177.62</v>
      </c>
      <c r="L179" s="16">
        <f>'[1]TCE - ANEXO III - Preencher'!M188</f>
        <v>5.23</v>
      </c>
      <c r="M179" s="16">
        <f t="shared" si="13"/>
        <v>172.39000000000001</v>
      </c>
      <c r="N179" s="16">
        <f>'[1]TCE - ANEXO III - Preencher'!O188</f>
        <v>3.61</v>
      </c>
      <c r="O179" s="16">
        <f>'[1]TCE - ANEXO III - Preencher'!P188</f>
        <v>0</v>
      </c>
      <c r="P179" s="17">
        <f t="shared" si="14"/>
        <v>3.61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349.03000000000003</v>
      </c>
    </row>
    <row r="180" spans="1:28" s="4" customFormat="1">
      <c r="A180" s="9">
        <f>IFERROR(VLOOKUP(B180,'[1]DADOS (OCULTAR)'!$P$3:$R$53,3,0),"")</f>
        <v>9767633000528</v>
      </c>
      <c r="B180" s="10" t="str">
        <f>'[1]TCE - ANEXO III - Preencher'!C189</f>
        <v>UPA NOVA DESCOBERTA</v>
      </c>
      <c r="C180" s="11"/>
      <c r="D180" s="12" t="str">
        <f>'[1]TCE - ANEXO III - Preencher'!E189</f>
        <v>NADJA MARIA ASSIS DO NASCIMENTO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 t="str">
        <f>'[1]TCE - ANEXO III - Preencher'!G189</f>
        <v>3222-05</v>
      </c>
      <c r="G180" s="14">
        <f>IF('[1]TCE - ANEXO III - Preencher'!H189="","",'[1]TCE - ANEXO III - Preencher'!H189)</f>
        <v>43974</v>
      </c>
      <c r="H180" s="15">
        <f>'[1]TCE - ANEXO III - Preencher'!I189</f>
        <v>0</v>
      </c>
      <c r="I180" s="15">
        <f>'[1]TCE - ANEXO III - Preencher'!J189</f>
        <v>146.24</v>
      </c>
      <c r="J180" s="15">
        <f>'[1]TCE - ANEXO III - Preencher'!K189</f>
        <v>0</v>
      </c>
      <c r="K180" s="16">
        <f>'[1]TCE - ANEXO III - Preencher'!L189</f>
        <v>177.62</v>
      </c>
      <c r="L180" s="16">
        <f>'[1]TCE - ANEXO III - Preencher'!M189</f>
        <v>5.23</v>
      </c>
      <c r="M180" s="16">
        <f t="shared" si="13"/>
        <v>172.39000000000001</v>
      </c>
      <c r="N180" s="16">
        <f>'[1]TCE - ANEXO III - Preencher'!O189</f>
        <v>3.61</v>
      </c>
      <c r="O180" s="16">
        <f>'[1]TCE - ANEXO III - Preencher'!P189</f>
        <v>0</v>
      </c>
      <c r="P180" s="17">
        <f t="shared" si="14"/>
        <v>3.61</v>
      </c>
      <c r="Q180" s="16">
        <f>'[1]TCE - ANEXO III - Preencher'!R189</f>
        <v>173.79</v>
      </c>
      <c r="R180" s="16">
        <f>'[1]TCE - ANEXO III - Preencher'!S189</f>
        <v>72.75</v>
      </c>
      <c r="S180" s="17">
        <f t="shared" si="15"/>
        <v>101.03999999999999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423.28</v>
      </c>
    </row>
    <row r="181" spans="1:28" s="4" customFormat="1">
      <c r="A181" s="9">
        <f>IFERROR(VLOOKUP(B181,'[1]DADOS (OCULTAR)'!$P$3:$R$53,3,0),"")</f>
        <v>9767633000528</v>
      </c>
      <c r="B181" s="10" t="str">
        <f>'[1]TCE - ANEXO III - Preencher'!C190</f>
        <v>UPA NOVA DESCOBERTA</v>
      </c>
      <c r="C181" s="11"/>
      <c r="D181" s="12" t="str">
        <f>'[1]TCE - ANEXO III - Preencher'!E190</f>
        <v>NATALY BEZERRA DE MELO SILVA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 t="str">
        <f>'[1]TCE - ANEXO III - Preencher'!G190</f>
        <v>3222-05</v>
      </c>
      <c r="G181" s="14">
        <f>IF('[1]TCE - ANEXO III - Preencher'!H190="","",'[1]TCE - ANEXO III - Preencher'!H190)</f>
        <v>43975</v>
      </c>
      <c r="H181" s="15">
        <f>'[1]TCE - ANEXO III - Preencher'!I190</f>
        <v>0</v>
      </c>
      <c r="I181" s="15">
        <f>'[1]TCE - ANEXO III - Preencher'!J190</f>
        <v>152.05000000000001</v>
      </c>
      <c r="J181" s="15">
        <f>'[1]TCE - ANEXO III - Preencher'!K190</f>
        <v>0</v>
      </c>
      <c r="K181" s="16">
        <f>'[1]TCE - ANEXO III - Preencher'!L190</f>
        <v>177.62</v>
      </c>
      <c r="L181" s="16">
        <f>'[1]TCE - ANEXO III - Preencher'!M190</f>
        <v>5.23</v>
      </c>
      <c r="M181" s="16">
        <f t="shared" si="13"/>
        <v>172.39000000000001</v>
      </c>
      <c r="N181" s="16">
        <f>'[1]TCE - ANEXO III - Preencher'!O190</f>
        <v>3.61</v>
      </c>
      <c r="O181" s="16">
        <f>'[1]TCE - ANEXO III - Preencher'!P190</f>
        <v>0</v>
      </c>
      <c r="P181" s="17">
        <f t="shared" si="14"/>
        <v>3.61</v>
      </c>
      <c r="Q181" s="16">
        <f>'[1]TCE - ANEXO III - Preencher'!R190</f>
        <v>173.79</v>
      </c>
      <c r="R181" s="16">
        <f>'[1]TCE - ANEXO III - Preencher'!S190</f>
        <v>72.75</v>
      </c>
      <c r="S181" s="17">
        <f t="shared" si="15"/>
        <v>101.03999999999999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429.09000000000003</v>
      </c>
    </row>
    <row r="182" spans="1:28" s="4" customFormat="1">
      <c r="A182" s="9">
        <f>IFERROR(VLOOKUP(B182,'[1]DADOS (OCULTAR)'!$P$3:$R$53,3,0),"")</f>
        <v>9767633000528</v>
      </c>
      <c r="B182" s="10" t="str">
        <f>'[1]TCE - ANEXO III - Preencher'!C191</f>
        <v>UPA NOVA DESCOBERTA</v>
      </c>
      <c r="C182" s="11"/>
      <c r="D182" s="12" t="str">
        <f>'[1]TCE - ANEXO III - Preencher'!E191</f>
        <v>NATHALIA CRISTIANE ARAUJO VIEGAS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 t="str">
        <f>'[1]TCE - ANEXO III - Preencher'!G191</f>
        <v>2252-70</v>
      </c>
      <c r="G182" s="14">
        <f>IF('[1]TCE - ANEXO III - Preencher'!H191="","",'[1]TCE - ANEXO III - Preencher'!H191)</f>
        <v>43976</v>
      </c>
      <c r="H182" s="15">
        <f>'[1]TCE - ANEXO III - Preencher'!I191</f>
        <v>0</v>
      </c>
      <c r="I182" s="15">
        <f>'[1]TCE - ANEXO III - Preencher'!J191</f>
        <v>389.41</v>
      </c>
      <c r="J182" s="15">
        <f>'[1]TCE - ANEXO III - Preencher'!K191</f>
        <v>0</v>
      </c>
      <c r="K182" s="16">
        <f>'[1]TCE - ANEXO III - Preencher'!L191</f>
        <v>177.62</v>
      </c>
      <c r="L182" s="16">
        <f>'[1]TCE - ANEXO III - Preencher'!M191</f>
        <v>5.23</v>
      </c>
      <c r="M182" s="16">
        <f t="shared" si="13"/>
        <v>172.39000000000001</v>
      </c>
      <c r="N182" s="16">
        <f>'[1]TCE - ANEXO III - Preencher'!O191</f>
        <v>3.61</v>
      </c>
      <c r="O182" s="16">
        <f>'[1]TCE - ANEXO III - Preencher'!P191</f>
        <v>0</v>
      </c>
      <c r="P182" s="17">
        <f t="shared" si="14"/>
        <v>3.61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565.41000000000008</v>
      </c>
    </row>
    <row r="183" spans="1:28" s="4" customFormat="1">
      <c r="A183" s="9">
        <f>IFERROR(VLOOKUP(B183,'[1]DADOS (OCULTAR)'!$P$3:$R$53,3,0),"")</f>
        <v>9767633000528</v>
      </c>
      <c r="B183" s="10" t="str">
        <f>'[1]TCE - ANEXO III - Preencher'!C192</f>
        <v>UPA NOVA DESCOBERTA</v>
      </c>
      <c r="C183" s="11"/>
      <c r="D183" s="12" t="str">
        <f>'[1]TCE - ANEXO III - Preencher'!E192</f>
        <v>NATHALY FAUSTINO DE ALBUQUERQUE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5211-30</v>
      </c>
      <c r="G183" s="14">
        <f>IF('[1]TCE - ANEXO III - Preencher'!H192="","",'[1]TCE - ANEXO III - Preencher'!H192)</f>
        <v>43977</v>
      </c>
      <c r="H183" s="15">
        <f>'[1]TCE - ANEXO III - Preencher'!I192</f>
        <v>0</v>
      </c>
      <c r="I183" s="15">
        <f>'[1]TCE - ANEXO III - Preencher'!J192</f>
        <v>134.15</v>
      </c>
      <c r="J183" s="15">
        <f>'[1]TCE - ANEXO III - Preencher'!K192</f>
        <v>0</v>
      </c>
      <c r="K183" s="16">
        <f>'[1]TCE - ANEXO III - Preencher'!L192</f>
        <v>177.62</v>
      </c>
      <c r="L183" s="16">
        <f>'[1]TCE - ANEXO III - Preencher'!M192</f>
        <v>5.23</v>
      </c>
      <c r="M183" s="16">
        <f t="shared" si="13"/>
        <v>172.39000000000001</v>
      </c>
      <c r="N183" s="16">
        <f>'[1]TCE - ANEXO III - Preencher'!O192</f>
        <v>3.61</v>
      </c>
      <c r="O183" s="16">
        <f>'[1]TCE - ANEXO III - Preencher'!P192</f>
        <v>0</v>
      </c>
      <c r="P183" s="17">
        <f t="shared" si="14"/>
        <v>3.61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310.15000000000003</v>
      </c>
    </row>
    <row r="184" spans="1:28" s="4" customFormat="1">
      <c r="A184" s="9">
        <f>IFERROR(VLOOKUP(B184,'[1]DADOS (OCULTAR)'!$P$3:$R$53,3,0),"")</f>
        <v>9767633000528</v>
      </c>
      <c r="B184" s="10" t="str">
        <f>'[1]TCE - ANEXO III - Preencher'!C193</f>
        <v>UPA NOVA DESCOBERTA</v>
      </c>
      <c r="C184" s="11"/>
      <c r="D184" s="12" t="str">
        <f>'[1]TCE - ANEXO III - Preencher'!E193</f>
        <v>NAYSA TAMYRIS BEZERRA DA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 t="str">
        <f>'[1]TCE - ANEXO III - Preencher'!G193</f>
        <v>2234-05</v>
      </c>
      <c r="G184" s="14">
        <f>IF('[1]TCE - ANEXO III - Preencher'!H193="","",'[1]TCE - ANEXO III - Preencher'!H193)</f>
        <v>43978</v>
      </c>
      <c r="H184" s="15">
        <f>'[1]TCE - ANEXO III - Preencher'!I193</f>
        <v>0</v>
      </c>
      <c r="I184" s="15">
        <f>'[1]TCE - ANEXO III - Preencher'!J193</f>
        <v>267.32</v>
      </c>
      <c r="J184" s="15">
        <f>'[1]TCE - ANEXO III - Preencher'!K193</f>
        <v>0</v>
      </c>
      <c r="K184" s="16">
        <f>'[1]TCE - ANEXO III - Preencher'!L193</f>
        <v>177.62</v>
      </c>
      <c r="L184" s="16">
        <f>'[1]TCE - ANEXO III - Preencher'!M193</f>
        <v>5.23</v>
      </c>
      <c r="M184" s="16">
        <f t="shared" si="13"/>
        <v>172.39000000000001</v>
      </c>
      <c r="N184" s="16">
        <f>'[1]TCE - ANEXO III - Preencher'!O193</f>
        <v>3.61</v>
      </c>
      <c r="O184" s="16">
        <f>'[1]TCE - ANEXO III - Preencher'!P193</f>
        <v>0</v>
      </c>
      <c r="P184" s="17">
        <f t="shared" si="14"/>
        <v>3.61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443.32000000000005</v>
      </c>
    </row>
    <row r="185" spans="1:28" s="4" customFormat="1">
      <c r="A185" s="9">
        <f>IFERROR(VLOOKUP(B185,'[1]DADOS (OCULTAR)'!$P$3:$R$53,3,0),"")</f>
        <v>9767633000528</v>
      </c>
      <c r="B185" s="10" t="str">
        <f>'[1]TCE - ANEXO III - Preencher'!C194</f>
        <v>UPA NOVA DESCOBERTA</v>
      </c>
      <c r="C185" s="11"/>
      <c r="D185" s="12" t="str">
        <f>'[1]TCE - ANEXO III - Preencher'!E194</f>
        <v>NEIRES FERREIRA DE LIMA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3222-05</v>
      </c>
      <c r="G185" s="14">
        <f>IF('[1]TCE - ANEXO III - Preencher'!H194="","",'[1]TCE - ANEXO III - Preencher'!H194)</f>
        <v>43979</v>
      </c>
      <c r="H185" s="15">
        <f>'[1]TCE - ANEXO III - Preencher'!I194</f>
        <v>0</v>
      </c>
      <c r="I185" s="15">
        <f>'[1]TCE - ANEXO III - Preencher'!J194</f>
        <v>126.72</v>
      </c>
      <c r="J185" s="15">
        <f>'[1]TCE - ANEXO III - Preencher'!K194</f>
        <v>0</v>
      </c>
      <c r="K185" s="16">
        <f>'[1]TCE - ANEXO III - Preencher'!L194</f>
        <v>177.62</v>
      </c>
      <c r="L185" s="16">
        <f>'[1]TCE - ANEXO III - Preencher'!M194</f>
        <v>5.23</v>
      </c>
      <c r="M185" s="16">
        <f t="shared" si="13"/>
        <v>172.39000000000001</v>
      </c>
      <c r="N185" s="16">
        <f>'[1]TCE - ANEXO III - Preencher'!O194</f>
        <v>3.61</v>
      </c>
      <c r="O185" s="16">
        <f>'[1]TCE - ANEXO III - Preencher'!P194</f>
        <v>0</v>
      </c>
      <c r="P185" s="17">
        <f t="shared" si="14"/>
        <v>3.61</v>
      </c>
      <c r="Q185" s="16">
        <f>'[1]TCE - ANEXO III - Preencher'!R194</f>
        <v>173.79</v>
      </c>
      <c r="R185" s="16">
        <f>'[1]TCE - ANEXO III - Preencher'!S194</f>
        <v>72.75</v>
      </c>
      <c r="S185" s="17">
        <f t="shared" si="15"/>
        <v>101.03999999999999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403.76</v>
      </c>
    </row>
    <row r="186" spans="1:28" s="4" customFormat="1">
      <c r="A186" s="9">
        <f>IFERROR(VLOOKUP(B186,'[1]DADOS (OCULTAR)'!$P$3:$R$53,3,0),"")</f>
        <v>9767633000528</v>
      </c>
      <c r="B186" s="10" t="str">
        <f>'[1]TCE - ANEXO III - Preencher'!C195</f>
        <v>UPA NOVA DESCOBERTA</v>
      </c>
      <c r="C186" s="11"/>
      <c r="D186" s="12" t="str">
        <f>'[1]TCE - ANEXO III - Preencher'!E195</f>
        <v>OSVALDO JOSE MACEDO C JUNIOR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2252-70</v>
      </c>
      <c r="G186" s="14">
        <f>IF('[1]TCE - ANEXO III - Preencher'!H195="","",'[1]TCE - ANEXO III - Preencher'!H195)</f>
        <v>43980</v>
      </c>
      <c r="H186" s="15">
        <f>'[1]TCE - ANEXO III - Preencher'!I195</f>
        <v>0</v>
      </c>
      <c r="I186" s="15">
        <f>'[1]TCE - ANEXO III - Preencher'!J195</f>
        <v>407.63</v>
      </c>
      <c r="J186" s="15">
        <f>'[1]TCE - ANEXO III - Preencher'!K195</f>
        <v>0</v>
      </c>
      <c r="K186" s="16">
        <f>'[1]TCE - ANEXO III - Preencher'!L195</f>
        <v>177.62</v>
      </c>
      <c r="L186" s="16">
        <f>'[1]TCE - ANEXO III - Preencher'!M195</f>
        <v>5.23</v>
      </c>
      <c r="M186" s="16">
        <f t="shared" si="13"/>
        <v>172.39000000000001</v>
      </c>
      <c r="N186" s="16">
        <f>'[1]TCE - ANEXO III - Preencher'!O195</f>
        <v>3.61</v>
      </c>
      <c r="O186" s="16">
        <f>'[1]TCE - ANEXO III - Preencher'!P195</f>
        <v>0</v>
      </c>
      <c r="P186" s="17">
        <f t="shared" si="14"/>
        <v>3.61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583.63</v>
      </c>
    </row>
    <row r="187" spans="1:28" s="4" customFormat="1">
      <c r="A187" s="9">
        <f>IFERROR(VLOOKUP(B187,'[1]DADOS (OCULTAR)'!$P$3:$R$53,3,0),"")</f>
        <v>9767633000528</v>
      </c>
      <c r="B187" s="10" t="str">
        <f>'[1]TCE - ANEXO III - Preencher'!C196</f>
        <v>UPA NOVA DESCOBERTA</v>
      </c>
      <c r="C187" s="11"/>
      <c r="D187" s="12" t="str">
        <f>'[1]TCE - ANEXO III - Preencher'!E196</f>
        <v>PAMELA MESSIAS DE ANDRADE MARQUES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 t="str">
        <f>'[1]TCE - ANEXO III - Preencher'!G196</f>
        <v>4110-05</v>
      </c>
      <c r="G187" s="14">
        <f>IF('[1]TCE - ANEXO III - Preencher'!H196="","",'[1]TCE - ANEXO III - Preencher'!H196)</f>
        <v>43981</v>
      </c>
      <c r="H187" s="15">
        <f>'[1]TCE - ANEXO III - Preencher'!I196</f>
        <v>0</v>
      </c>
      <c r="I187" s="15">
        <f>'[1]TCE - ANEXO III - Preencher'!J196</f>
        <v>0.32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3.61</v>
      </c>
      <c r="O187" s="16">
        <f>'[1]TCE - ANEXO III - Preencher'!P196</f>
        <v>0</v>
      </c>
      <c r="P187" s="17">
        <f t="shared" si="14"/>
        <v>3.61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3.9299999999999997</v>
      </c>
    </row>
    <row r="188" spans="1:28" s="4" customFormat="1">
      <c r="A188" s="9">
        <f>IFERROR(VLOOKUP(B188,'[1]DADOS (OCULTAR)'!$P$3:$R$53,3,0),"")</f>
        <v>9767633000528</v>
      </c>
      <c r="B188" s="10" t="str">
        <f>'[1]TCE - ANEXO III - Preencher'!C197</f>
        <v>UPA NOVA DESCOBERTA</v>
      </c>
      <c r="C188" s="11"/>
      <c r="D188" s="12" t="str">
        <f>'[1]TCE - ANEXO III - Preencher'!E197</f>
        <v>PAMELLA MINNELLI CHAVES FERNANDES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2251-25</v>
      </c>
      <c r="G188" s="14">
        <f>IF('[1]TCE - ANEXO III - Preencher'!H197="","",'[1]TCE - ANEXO III - Preencher'!H197)</f>
        <v>43982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177.62</v>
      </c>
      <c r="L188" s="16">
        <f>'[1]TCE - ANEXO III - Preencher'!M197</f>
        <v>5.23</v>
      </c>
      <c r="M188" s="16">
        <f t="shared" si="13"/>
        <v>172.39000000000001</v>
      </c>
      <c r="N188" s="16">
        <f>'[1]TCE - ANEXO III - Preencher'!O197</f>
        <v>3.61</v>
      </c>
      <c r="O188" s="16">
        <f>'[1]TCE - ANEXO III - Preencher'!P197</f>
        <v>0</v>
      </c>
      <c r="P188" s="17">
        <f t="shared" si="14"/>
        <v>3.61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176.00000000000003</v>
      </c>
    </row>
    <row r="189" spans="1:28" s="4" customFormat="1">
      <c r="A189" s="9">
        <f>IFERROR(VLOOKUP(B189,'[1]DADOS (OCULTAR)'!$P$3:$R$53,3,0),"")</f>
        <v>9767633000528</v>
      </c>
      <c r="B189" s="10" t="str">
        <f>'[1]TCE - ANEXO III - Preencher'!C198</f>
        <v>UPA NOVA DESCOBERTA</v>
      </c>
      <c r="C189" s="11"/>
      <c r="D189" s="12" t="str">
        <f>'[1]TCE - ANEXO III - Preencher'!E198</f>
        <v>PATRICIA FERREIRA DA SILVA MARTINS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 t="str">
        <f>'[1]TCE - ANEXO III - Preencher'!G198</f>
        <v>4131-05</v>
      </c>
      <c r="G189" s="14">
        <f>IF('[1]TCE - ANEXO III - Preencher'!H198="","",'[1]TCE - ANEXO III - Preencher'!H198)</f>
        <v>43952</v>
      </c>
      <c r="H189" s="15">
        <f>'[1]TCE - ANEXO III - Preencher'!I198</f>
        <v>0</v>
      </c>
      <c r="I189" s="15">
        <f>'[1]TCE - ANEXO III - Preencher'!J198</f>
        <v>215.19</v>
      </c>
      <c r="J189" s="15">
        <f>'[1]TCE - ANEXO III - Preencher'!K198</f>
        <v>0</v>
      </c>
      <c r="K189" s="16">
        <f>'[1]TCE - ANEXO III - Preencher'!L198</f>
        <v>177.62</v>
      </c>
      <c r="L189" s="16">
        <f>'[1]TCE - ANEXO III - Preencher'!M198</f>
        <v>5.23</v>
      </c>
      <c r="M189" s="16">
        <f t="shared" si="13"/>
        <v>172.39000000000001</v>
      </c>
      <c r="N189" s="16">
        <f>'[1]TCE - ANEXO III - Preencher'!O198</f>
        <v>3.61</v>
      </c>
      <c r="O189" s="16">
        <f>'[1]TCE - ANEXO III - Preencher'!P198</f>
        <v>0</v>
      </c>
      <c r="P189" s="17">
        <f t="shared" si="14"/>
        <v>3.61</v>
      </c>
      <c r="Q189" s="16">
        <f>'[1]TCE - ANEXO III - Preencher'!R198</f>
        <v>173.79</v>
      </c>
      <c r="R189" s="16">
        <f>'[1]TCE - ANEXO III - Preencher'!S198</f>
        <v>128.37</v>
      </c>
      <c r="S189" s="17">
        <f t="shared" si="15"/>
        <v>45.419999999999987</v>
      </c>
      <c r="T189" s="16">
        <f>'[1]TCE - ANEXO III - Preencher'!U198</f>
        <v>0</v>
      </c>
      <c r="U189" s="16">
        <f>'[1]TCE - ANEXO III - Preencher'!V198</f>
        <v>64</v>
      </c>
      <c r="V189" s="17">
        <f t="shared" si="16"/>
        <v>-64</v>
      </c>
      <c r="W189" s="18" t="str">
        <f>IF('[1]TCE - ANEXO III - Preencher'!X198="","",'[1]TCE - ANEXO III - Preencher'!X198)</f>
        <v>AUXILIO CHECHE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372.61</v>
      </c>
    </row>
    <row r="190" spans="1:28" s="4" customFormat="1">
      <c r="A190" s="9">
        <f>IFERROR(VLOOKUP(B190,'[1]DADOS (OCULTAR)'!$P$3:$R$53,3,0),"")</f>
        <v>9767633000528</v>
      </c>
      <c r="B190" s="10" t="str">
        <f>'[1]TCE - ANEXO III - Preencher'!C199</f>
        <v>UPA NOVA DESCOBERTA</v>
      </c>
      <c r="C190" s="11"/>
      <c r="D190" s="12" t="str">
        <f>'[1]TCE - ANEXO III - Preencher'!E199</f>
        <v>PAULA DANIELLY GOMES DE M.OLIVEIRA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2234-05</v>
      </c>
      <c r="G190" s="14">
        <f>IF('[1]TCE - ANEXO III - Preencher'!H199="","",'[1]TCE - ANEXO III - Preencher'!H199)</f>
        <v>43953</v>
      </c>
      <c r="H190" s="15">
        <f>'[1]TCE - ANEXO III - Preencher'!I199</f>
        <v>0</v>
      </c>
      <c r="I190" s="15">
        <f>'[1]TCE - ANEXO III - Preencher'!J199</f>
        <v>267.32</v>
      </c>
      <c r="J190" s="15">
        <f>'[1]TCE - ANEXO III - Preencher'!K199</f>
        <v>0</v>
      </c>
      <c r="K190" s="16">
        <f>'[1]TCE - ANEXO III - Preencher'!L199</f>
        <v>177.62</v>
      </c>
      <c r="L190" s="16">
        <f>'[1]TCE - ANEXO III - Preencher'!M199</f>
        <v>5.23</v>
      </c>
      <c r="M190" s="16">
        <f t="shared" si="13"/>
        <v>172.39000000000001</v>
      </c>
      <c r="N190" s="16">
        <f>'[1]TCE - ANEXO III - Preencher'!O199</f>
        <v>3.61</v>
      </c>
      <c r="O190" s="16">
        <f>'[1]TCE - ANEXO III - Preencher'!P199</f>
        <v>0</v>
      </c>
      <c r="P190" s="17">
        <f t="shared" si="14"/>
        <v>3.61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443.32000000000005</v>
      </c>
    </row>
    <row r="191" spans="1:28" s="4" customFormat="1">
      <c r="A191" s="9">
        <f>IFERROR(VLOOKUP(B191,'[1]DADOS (OCULTAR)'!$P$3:$R$53,3,0),"")</f>
        <v>9767633000528</v>
      </c>
      <c r="B191" s="10" t="str">
        <f>'[1]TCE - ANEXO III - Preencher'!C200</f>
        <v>UPA NOVA DESCOBERTA</v>
      </c>
      <c r="C191" s="11"/>
      <c r="D191" s="12" t="str">
        <f>'[1]TCE - ANEXO III - Preencher'!E200</f>
        <v>PAULO AZEVEDO DE O. MAGALHÃES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43954</v>
      </c>
      <c r="H191" s="15">
        <f>'[1]TCE - ANEXO III - Preencher'!I200</f>
        <v>0</v>
      </c>
      <c r="I191" s="15">
        <f>'[1]TCE - ANEXO III - Preencher'!J200</f>
        <v>782.4</v>
      </c>
      <c r="J191" s="15">
        <f>'[1]TCE - ANEXO III - Preencher'!K200</f>
        <v>0</v>
      </c>
      <c r="K191" s="16">
        <f>'[1]TCE - ANEXO III - Preencher'!L200</f>
        <v>177.62</v>
      </c>
      <c r="L191" s="16">
        <f>'[1]TCE - ANEXO III - Preencher'!M200</f>
        <v>5.23</v>
      </c>
      <c r="M191" s="16">
        <f t="shared" si="13"/>
        <v>172.39000000000001</v>
      </c>
      <c r="N191" s="16">
        <f>'[1]TCE - ANEXO III - Preencher'!O200</f>
        <v>3.61</v>
      </c>
      <c r="O191" s="16">
        <f>'[1]TCE - ANEXO III - Preencher'!P200</f>
        <v>0</v>
      </c>
      <c r="P191" s="17">
        <f t="shared" si="14"/>
        <v>3.61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958.4</v>
      </c>
    </row>
    <row r="192" spans="1:28" s="4" customFormat="1">
      <c r="A192" s="9">
        <f>IFERROR(VLOOKUP(B192,'[1]DADOS (OCULTAR)'!$P$3:$R$53,3,0),"")</f>
        <v>9767633000528</v>
      </c>
      <c r="B192" s="10" t="str">
        <f>'[1]TCE - ANEXO III - Preencher'!C201</f>
        <v>UPA NOVA DESCOBERTA</v>
      </c>
      <c r="C192" s="11"/>
      <c r="D192" s="12" t="str">
        <f>'[1]TCE - ANEXO III - Preencher'!E201</f>
        <v>PAULO LUCAS DA SILVA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 t="str">
        <f>'[1]TCE - ANEXO III - Preencher'!G201</f>
        <v>7664-20</v>
      </c>
      <c r="G192" s="14">
        <f>IF('[1]TCE - ANEXO III - Preencher'!H201="","",'[1]TCE - ANEXO III - Preencher'!H201)</f>
        <v>43955</v>
      </c>
      <c r="H192" s="15">
        <f>'[1]TCE - ANEXO III - Preencher'!I201</f>
        <v>0</v>
      </c>
      <c r="I192" s="15">
        <f>'[1]TCE - ANEXO III - Preencher'!J201</f>
        <v>163.85</v>
      </c>
      <c r="J192" s="15">
        <f>'[1]TCE - ANEXO III - Preencher'!K201</f>
        <v>0</v>
      </c>
      <c r="K192" s="16">
        <f>'[1]TCE - ANEXO III - Preencher'!L201</f>
        <v>177.62</v>
      </c>
      <c r="L192" s="16">
        <f>'[1]TCE - ANEXO III - Preencher'!M201</f>
        <v>5.23</v>
      </c>
      <c r="M192" s="16">
        <f t="shared" si="13"/>
        <v>172.39000000000001</v>
      </c>
      <c r="N192" s="16">
        <f>'[1]TCE - ANEXO III - Preencher'!O201</f>
        <v>3.61</v>
      </c>
      <c r="O192" s="16">
        <f>'[1]TCE - ANEXO III - Preencher'!P201</f>
        <v>0</v>
      </c>
      <c r="P192" s="17">
        <f t="shared" si="14"/>
        <v>3.61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339.85</v>
      </c>
    </row>
    <row r="193" spans="1:28" s="4" customFormat="1">
      <c r="A193" s="9">
        <f>IFERROR(VLOOKUP(B193,'[1]DADOS (OCULTAR)'!$P$3:$R$53,3,0),"")</f>
        <v>9767633000528</v>
      </c>
      <c r="B193" s="10" t="str">
        <f>'[1]TCE - ANEXO III - Preencher'!C202</f>
        <v>UPA NOVA DESCOBERTA</v>
      </c>
      <c r="C193" s="11"/>
      <c r="D193" s="12" t="str">
        <f>'[1]TCE - ANEXO III - Preencher'!E202</f>
        <v xml:space="preserve">PAULO RODRIGO DA SILVA 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3222-05</v>
      </c>
      <c r="G193" s="14">
        <f>IF('[1]TCE - ANEXO III - Preencher'!H202="","",'[1]TCE - ANEXO III - Preencher'!H202)</f>
        <v>43956</v>
      </c>
      <c r="H193" s="15">
        <f>'[1]TCE - ANEXO III - Preencher'!I202</f>
        <v>0</v>
      </c>
      <c r="I193" s="15">
        <f>'[1]TCE - ANEXO III - Preencher'!J202</f>
        <v>121.86</v>
      </c>
      <c r="J193" s="15">
        <f>'[1]TCE - ANEXO III - Preencher'!K202</f>
        <v>0</v>
      </c>
      <c r="K193" s="16">
        <f>'[1]TCE - ANEXO III - Preencher'!L202</f>
        <v>177.62</v>
      </c>
      <c r="L193" s="16">
        <f>'[1]TCE - ANEXO III - Preencher'!M202</f>
        <v>5.23</v>
      </c>
      <c r="M193" s="16">
        <f t="shared" si="13"/>
        <v>172.39000000000001</v>
      </c>
      <c r="N193" s="16">
        <f>'[1]TCE - ANEXO III - Preencher'!O202</f>
        <v>3.61</v>
      </c>
      <c r="O193" s="16">
        <f>'[1]TCE - ANEXO III - Preencher'!P202</f>
        <v>0</v>
      </c>
      <c r="P193" s="17">
        <f t="shared" si="14"/>
        <v>3.61</v>
      </c>
      <c r="Q193" s="16">
        <f>'[1]TCE - ANEXO III - Preencher'!R202</f>
        <v>173.79</v>
      </c>
      <c r="R193" s="16">
        <f>'[1]TCE - ANEXO III - Preencher'!S202</f>
        <v>72.75</v>
      </c>
      <c r="S193" s="17">
        <f t="shared" si="15"/>
        <v>101.03999999999999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398.9</v>
      </c>
    </row>
    <row r="194" spans="1:28" s="4" customFormat="1">
      <c r="A194" s="9">
        <f>IFERROR(VLOOKUP(B194,'[1]DADOS (OCULTAR)'!$P$3:$R$53,3,0),"")</f>
        <v>9767633000528</v>
      </c>
      <c r="B194" s="10" t="str">
        <f>'[1]TCE - ANEXO III - Preencher'!C203</f>
        <v>UPA NOVA DESCOBERTA</v>
      </c>
      <c r="C194" s="11"/>
      <c r="D194" s="12" t="str">
        <f>'[1]TCE - ANEXO III - Preencher'!E203</f>
        <v>PHILIP BARBOSA DE LIMA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 t="str">
        <f>'[1]TCE - ANEXO III - Preencher'!G203</f>
        <v>2522-10</v>
      </c>
      <c r="G194" s="14">
        <f>IF('[1]TCE - ANEXO III - Preencher'!H203="","",'[1]TCE - ANEXO III - Preencher'!H203)</f>
        <v>43957</v>
      </c>
      <c r="H194" s="15">
        <f>'[1]TCE - ANEXO III - Preencher'!I203</f>
        <v>0</v>
      </c>
      <c r="I194" s="15">
        <f>'[1]TCE - ANEXO III - Preencher'!J203</f>
        <v>237.81</v>
      </c>
      <c r="J194" s="15">
        <f>'[1]TCE - ANEXO III - Preencher'!K203</f>
        <v>0</v>
      </c>
      <c r="K194" s="16">
        <f>'[1]TCE - ANEXO III - Preencher'!L203</f>
        <v>177.62</v>
      </c>
      <c r="L194" s="16">
        <f>'[1]TCE - ANEXO III - Preencher'!M203</f>
        <v>5.23</v>
      </c>
      <c r="M194" s="16">
        <f t="shared" si="13"/>
        <v>172.39000000000001</v>
      </c>
      <c r="N194" s="16">
        <f>'[1]TCE - ANEXO III - Preencher'!O203</f>
        <v>3.61</v>
      </c>
      <c r="O194" s="16">
        <f>'[1]TCE - ANEXO III - Preencher'!P203</f>
        <v>0</v>
      </c>
      <c r="P194" s="17">
        <f t="shared" si="14"/>
        <v>3.61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413.81000000000006</v>
      </c>
    </row>
    <row r="195" spans="1:28" s="4" customFormat="1">
      <c r="A195" s="9">
        <f>IFERROR(VLOOKUP(B195,'[1]DADOS (OCULTAR)'!$P$3:$R$53,3,0),"")</f>
        <v>9767633000528</v>
      </c>
      <c r="B195" s="10" t="str">
        <f>'[1]TCE - ANEXO III - Preencher'!C204</f>
        <v>UPA NOVA DESCOBERTA</v>
      </c>
      <c r="C195" s="11"/>
      <c r="D195" s="12" t="str">
        <f>'[1]TCE - ANEXO III - Preencher'!E204</f>
        <v>PRISCILA DAYANNE ALVES MENDES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 t="str">
        <f>'[1]TCE - ANEXO III - Preencher'!G204</f>
        <v>4110-05</v>
      </c>
      <c r="G195" s="14">
        <f>IF('[1]TCE - ANEXO III - Preencher'!H204="","",'[1]TCE - ANEXO III - Preencher'!H204)</f>
        <v>43958</v>
      </c>
      <c r="H195" s="15">
        <f>'[1]TCE - ANEXO III - Preencher'!I204</f>
        <v>0</v>
      </c>
      <c r="I195" s="15">
        <f>'[1]TCE - ANEXO III - Preencher'!J204</f>
        <v>196.81</v>
      </c>
      <c r="J195" s="15">
        <f>'[1]TCE - ANEXO III - Preencher'!K204</f>
        <v>0</v>
      </c>
      <c r="K195" s="16">
        <f>'[1]TCE - ANEXO III - Preencher'!L204</f>
        <v>177.62</v>
      </c>
      <c r="L195" s="16">
        <f>'[1]TCE - ANEXO III - Preencher'!M204</f>
        <v>5.23</v>
      </c>
      <c r="M195" s="16">
        <f t="shared" si="13"/>
        <v>172.39000000000001</v>
      </c>
      <c r="N195" s="16">
        <f>'[1]TCE - ANEXO III - Preencher'!O204</f>
        <v>3.61</v>
      </c>
      <c r="O195" s="16">
        <f>'[1]TCE - ANEXO III - Preencher'!P204</f>
        <v>0</v>
      </c>
      <c r="P195" s="17">
        <f t="shared" si="14"/>
        <v>3.61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372.81000000000006</v>
      </c>
    </row>
    <row r="196" spans="1:28" s="4" customFormat="1">
      <c r="A196" s="9">
        <f>IFERROR(VLOOKUP(B196,'[1]DADOS (OCULTAR)'!$P$3:$R$53,3,0),"")</f>
        <v>9767633000528</v>
      </c>
      <c r="B196" s="10" t="str">
        <f>'[1]TCE - ANEXO III - Preencher'!C205</f>
        <v>UPA NOVA DESCOBERTA</v>
      </c>
      <c r="C196" s="11"/>
      <c r="D196" s="12" t="str">
        <f>'[1]TCE - ANEXO III - Preencher'!E205</f>
        <v>PRISCILLA KARINE N. DE CARVALHO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2234-05</v>
      </c>
      <c r="G196" s="14">
        <f>IF('[1]TCE - ANEXO III - Preencher'!H205="","",'[1]TCE - ANEXO III - Preencher'!H205)</f>
        <v>43959</v>
      </c>
      <c r="H196" s="15">
        <f>'[1]TCE - ANEXO III - Preencher'!I205</f>
        <v>0</v>
      </c>
      <c r="I196" s="15">
        <f>'[1]TCE - ANEXO III - Preencher'!J205</f>
        <v>310.10000000000002</v>
      </c>
      <c r="J196" s="15">
        <f>'[1]TCE - ANEXO III - Preencher'!K205</f>
        <v>0</v>
      </c>
      <c r="K196" s="16">
        <f>'[1]TCE - ANEXO III - Preencher'!L205</f>
        <v>177.62</v>
      </c>
      <c r="L196" s="16">
        <f>'[1]TCE - ANEXO III - Preencher'!M205</f>
        <v>5.23</v>
      </c>
      <c r="M196" s="16">
        <f t="shared" ref="M196:M259" si="19">K196-L196</f>
        <v>172.39000000000001</v>
      </c>
      <c r="N196" s="16">
        <f>'[1]TCE - ANEXO III - Preencher'!O205</f>
        <v>3.61</v>
      </c>
      <c r="O196" s="16">
        <f>'[1]TCE - ANEXO III - Preencher'!P205</f>
        <v>0</v>
      </c>
      <c r="P196" s="17">
        <f t="shared" ref="P196:P259" si="20">N196-O196</f>
        <v>3.61</v>
      </c>
      <c r="Q196" s="16">
        <f>'[1]TCE - ANEXO III - Preencher'!R205</f>
        <v>173.79</v>
      </c>
      <c r="R196" s="16">
        <f>'[1]TCE - ANEXO III - Preencher'!S205</f>
        <v>82.8</v>
      </c>
      <c r="S196" s="17">
        <f t="shared" ref="S196:S259" si="21">Q196-R196</f>
        <v>90.99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577.09</v>
      </c>
    </row>
    <row r="197" spans="1:28" s="4" customFormat="1">
      <c r="A197" s="9">
        <f>IFERROR(VLOOKUP(B197,'[1]DADOS (OCULTAR)'!$P$3:$R$53,3,0),"")</f>
        <v>9767633000528</v>
      </c>
      <c r="B197" s="10" t="str">
        <f>'[1]TCE - ANEXO III - Preencher'!C206</f>
        <v>UPA NOVA DESCOBERTA</v>
      </c>
      <c r="C197" s="11"/>
      <c r="D197" s="12" t="str">
        <f>'[1]TCE - ANEXO III - Preencher'!E206</f>
        <v>RAFSANJANI YALLI BERNARDO DA SILVA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2234-05</v>
      </c>
      <c r="G197" s="14">
        <f>IF('[1]TCE - ANEXO III - Preencher'!H206="","",'[1]TCE - ANEXO III - Preencher'!H206)</f>
        <v>43960</v>
      </c>
      <c r="H197" s="15">
        <f>'[1]TCE - ANEXO III - Preencher'!I206</f>
        <v>0</v>
      </c>
      <c r="I197" s="15">
        <f>'[1]TCE - ANEXO III - Preencher'!J206</f>
        <v>267.32</v>
      </c>
      <c r="J197" s="15">
        <f>'[1]TCE - ANEXO III - Preencher'!K206</f>
        <v>0</v>
      </c>
      <c r="K197" s="16">
        <f>'[1]TCE - ANEXO III - Preencher'!L206</f>
        <v>177.62</v>
      </c>
      <c r="L197" s="16">
        <f>'[1]TCE - ANEXO III - Preencher'!M206</f>
        <v>5.23</v>
      </c>
      <c r="M197" s="16">
        <f t="shared" si="19"/>
        <v>172.39000000000001</v>
      </c>
      <c r="N197" s="16">
        <f>'[1]TCE - ANEXO III - Preencher'!O206</f>
        <v>3.61</v>
      </c>
      <c r="O197" s="16">
        <f>'[1]TCE - ANEXO III - Preencher'!P206</f>
        <v>0</v>
      </c>
      <c r="P197" s="17">
        <f t="shared" si="20"/>
        <v>3.61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443.32000000000005</v>
      </c>
    </row>
    <row r="198" spans="1:28" s="4" customFormat="1">
      <c r="A198" s="9">
        <f>IFERROR(VLOOKUP(B198,'[1]DADOS (OCULTAR)'!$P$3:$R$53,3,0),"")</f>
        <v>9767633000528</v>
      </c>
      <c r="B198" s="10" t="str">
        <f>'[1]TCE - ANEXO III - Preencher'!C207</f>
        <v>UPA NOVA DESCOBERTA</v>
      </c>
      <c r="C198" s="11"/>
      <c r="D198" s="12" t="str">
        <f>'[1]TCE - ANEXO III - Preencher'!E207</f>
        <v>RAIMUNDO HENRIQUE DAS N. FILHO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7823-20</v>
      </c>
      <c r="G198" s="14">
        <f>IF('[1]TCE - ANEXO III - Preencher'!H207="","",'[1]TCE - ANEXO III - Preencher'!H207)</f>
        <v>43961</v>
      </c>
      <c r="H198" s="15">
        <f>'[1]TCE - ANEXO III - Preencher'!I207</f>
        <v>0</v>
      </c>
      <c r="I198" s="15">
        <f>'[1]TCE - ANEXO III - Preencher'!J207</f>
        <v>187.79</v>
      </c>
      <c r="J198" s="15">
        <f>'[1]TCE - ANEXO III - Preencher'!K207</f>
        <v>0</v>
      </c>
      <c r="K198" s="16">
        <f>'[1]TCE - ANEXO III - Preencher'!L207</f>
        <v>177.62</v>
      </c>
      <c r="L198" s="16">
        <f>'[1]TCE - ANEXO III - Preencher'!M207</f>
        <v>5.23</v>
      </c>
      <c r="M198" s="16">
        <f t="shared" si="19"/>
        <v>172.39000000000001</v>
      </c>
      <c r="N198" s="16">
        <f>'[1]TCE - ANEXO III - Preencher'!O207</f>
        <v>3.61</v>
      </c>
      <c r="O198" s="16">
        <f>'[1]TCE - ANEXO III - Preencher'!P207</f>
        <v>0</v>
      </c>
      <c r="P198" s="17">
        <f t="shared" si="20"/>
        <v>3.61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363.79</v>
      </c>
    </row>
    <row r="199" spans="1:28" s="4" customFormat="1">
      <c r="A199" s="9">
        <f>IFERROR(VLOOKUP(B199,'[1]DADOS (OCULTAR)'!$P$3:$R$53,3,0),"")</f>
        <v>9767633000528</v>
      </c>
      <c r="B199" s="10" t="str">
        <f>'[1]TCE - ANEXO III - Preencher'!C208</f>
        <v>UPA NOVA DESCOBERTA</v>
      </c>
      <c r="C199" s="11"/>
      <c r="D199" s="12" t="str">
        <f>'[1]TCE - ANEXO III - Preencher'!E208</f>
        <v>RAYANE CARLOS DOS SANTOS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 t="str">
        <f>'[1]TCE - ANEXO III - Preencher'!G208</f>
        <v>3222-05</v>
      </c>
      <c r="G199" s="14">
        <f>IF('[1]TCE - ANEXO III - Preencher'!H208="","",'[1]TCE - ANEXO III - Preencher'!H208)</f>
        <v>43962</v>
      </c>
      <c r="H199" s="15">
        <f>'[1]TCE - ANEXO III - Preencher'!I208</f>
        <v>0</v>
      </c>
      <c r="I199" s="15">
        <f>'[1]TCE - ANEXO III - Preencher'!J208</f>
        <v>149.25</v>
      </c>
      <c r="J199" s="15">
        <f>'[1]TCE - ANEXO III - Preencher'!K208</f>
        <v>0</v>
      </c>
      <c r="K199" s="16">
        <f>'[1]TCE - ANEXO III - Preencher'!L208</f>
        <v>177.62</v>
      </c>
      <c r="L199" s="16">
        <f>'[1]TCE - ANEXO III - Preencher'!M208</f>
        <v>5.23</v>
      </c>
      <c r="M199" s="16">
        <f t="shared" si="19"/>
        <v>172.39000000000001</v>
      </c>
      <c r="N199" s="16">
        <f>'[1]TCE - ANEXO III - Preencher'!O208</f>
        <v>3.61</v>
      </c>
      <c r="O199" s="16">
        <f>'[1]TCE - ANEXO III - Preencher'!P208</f>
        <v>0</v>
      </c>
      <c r="P199" s="17">
        <f t="shared" si="20"/>
        <v>3.61</v>
      </c>
      <c r="Q199" s="16">
        <f>'[1]TCE - ANEXO III - Preencher'!R208</f>
        <v>173.79</v>
      </c>
      <c r="R199" s="16">
        <f>'[1]TCE - ANEXO III - Preencher'!S208</f>
        <v>60.63</v>
      </c>
      <c r="S199" s="17">
        <f t="shared" si="21"/>
        <v>113.16</v>
      </c>
      <c r="T199" s="16">
        <f>'[1]TCE - ANEXO III - Preencher'!U208</f>
        <v>0</v>
      </c>
      <c r="U199" s="16">
        <f>'[1]TCE - ANEXO III - Preencher'!V208</f>
        <v>64</v>
      </c>
      <c r="V199" s="17">
        <f t="shared" si="22"/>
        <v>-64</v>
      </c>
      <c r="W199" s="18" t="str">
        <f>IF('[1]TCE - ANEXO III - Preencher'!X208="","",'[1]TCE - ANEXO III - Preencher'!X208)</f>
        <v>AUXILIO CHECHE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374.40999999999997</v>
      </c>
    </row>
    <row r="200" spans="1:28" s="4" customFormat="1">
      <c r="A200" s="9">
        <f>IFERROR(VLOOKUP(B200,'[1]DADOS (OCULTAR)'!$P$3:$R$53,3,0),"")</f>
        <v>9767633000528</v>
      </c>
      <c r="B200" s="10" t="str">
        <f>'[1]TCE - ANEXO III - Preencher'!C209</f>
        <v>UPA NOVA DESCOBERTA</v>
      </c>
      <c r="C200" s="11"/>
      <c r="D200" s="12" t="str">
        <f>'[1]TCE - ANEXO III - Preencher'!E209</f>
        <v>REBECCA DE LUNA COUTO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 t="str">
        <f>'[1]TCE - ANEXO III - Preencher'!G209</f>
        <v>2251-25</v>
      </c>
      <c r="G200" s="14">
        <f>IF('[1]TCE - ANEXO III - Preencher'!H209="","",'[1]TCE - ANEXO III - Preencher'!H209)</f>
        <v>43963</v>
      </c>
      <c r="H200" s="15">
        <f>'[1]TCE - ANEXO III - Preencher'!I209</f>
        <v>0</v>
      </c>
      <c r="I200" s="15">
        <f>'[1]TCE - ANEXO III - Preencher'!J209</f>
        <v>598.35</v>
      </c>
      <c r="J200" s="15">
        <f>'[1]TCE - ANEXO III - Preencher'!K209</f>
        <v>0</v>
      </c>
      <c r="K200" s="16">
        <f>'[1]TCE - ANEXO III - Preencher'!L209</f>
        <v>177.62</v>
      </c>
      <c r="L200" s="16">
        <f>'[1]TCE - ANEXO III - Preencher'!M209</f>
        <v>5.23</v>
      </c>
      <c r="M200" s="16">
        <f t="shared" si="19"/>
        <v>172.39000000000001</v>
      </c>
      <c r="N200" s="16">
        <f>'[1]TCE - ANEXO III - Preencher'!O209</f>
        <v>3.61</v>
      </c>
      <c r="O200" s="16">
        <f>'[1]TCE - ANEXO III - Preencher'!P209</f>
        <v>0</v>
      </c>
      <c r="P200" s="17">
        <f t="shared" si="20"/>
        <v>3.61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774.35</v>
      </c>
    </row>
    <row r="201" spans="1:28" s="4" customFormat="1">
      <c r="A201" s="9">
        <f>IFERROR(VLOOKUP(B201,'[1]DADOS (OCULTAR)'!$P$3:$R$53,3,0),"")</f>
        <v>9767633000528</v>
      </c>
      <c r="B201" s="10" t="str">
        <f>'[1]TCE - ANEXO III - Preencher'!C210</f>
        <v>UPA NOVA DESCOBERTA</v>
      </c>
      <c r="C201" s="11"/>
      <c r="D201" s="12" t="str">
        <f>'[1]TCE - ANEXO III - Preencher'!E210</f>
        <v>RENATA SATIRO DOS SANTOS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 t="str">
        <f>'[1]TCE - ANEXO III - Preencher'!G210</f>
        <v>3224-15</v>
      </c>
      <c r="G201" s="14">
        <f>IF('[1]TCE - ANEXO III - Preencher'!H210="","",'[1]TCE - ANEXO III - Preencher'!H210)</f>
        <v>43964</v>
      </c>
      <c r="H201" s="15">
        <f>'[1]TCE - ANEXO III - Preencher'!I210</f>
        <v>0</v>
      </c>
      <c r="I201" s="15">
        <f>'[1]TCE - ANEXO III - Preencher'!J210</f>
        <v>158.43</v>
      </c>
      <c r="J201" s="15">
        <f>'[1]TCE - ANEXO III - Preencher'!K210</f>
        <v>0</v>
      </c>
      <c r="K201" s="16">
        <f>'[1]TCE - ANEXO III - Preencher'!L210</f>
        <v>177.62</v>
      </c>
      <c r="L201" s="16">
        <f>'[1]TCE - ANEXO III - Preencher'!M210</f>
        <v>5.23</v>
      </c>
      <c r="M201" s="16">
        <f t="shared" si="19"/>
        <v>172.39000000000001</v>
      </c>
      <c r="N201" s="16">
        <f>'[1]TCE - ANEXO III - Preencher'!O210</f>
        <v>3.61</v>
      </c>
      <c r="O201" s="16">
        <f>'[1]TCE - ANEXO III - Preencher'!P210</f>
        <v>0</v>
      </c>
      <c r="P201" s="17">
        <f t="shared" si="20"/>
        <v>3.61</v>
      </c>
      <c r="Q201" s="16">
        <f>'[1]TCE - ANEXO III - Preencher'!R210</f>
        <v>173.79</v>
      </c>
      <c r="R201" s="16">
        <f>'[1]TCE - ANEXO III - Preencher'!S210</f>
        <v>26.02</v>
      </c>
      <c r="S201" s="17">
        <f t="shared" si="21"/>
        <v>147.76999999999998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482.20000000000005</v>
      </c>
    </row>
    <row r="202" spans="1:28" s="4" customFormat="1">
      <c r="A202" s="9">
        <f>IFERROR(VLOOKUP(B202,'[1]DADOS (OCULTAR)'!$P$3:$R$53,3,0),"")</f>
        <v>9767633000528</v>
      </c>
      <c r="B202" s="10" t="str">
        <f>'[1]TCE - ANEXO III - Preencher'!C211</f>
        <v>UPA NOVA DESCOBERTA</v>
      </c>
      <c r="C202" s="11"/>
      <c r="D202" s="12" t="str">
        <f>'[1]TCE - ANEXO III - Preencher'!E211</f>
        <v>RENATO HENRIQUE PONTES DE CARVALHO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 t="str">
        <f>'[1]TCE - ANEXO III - Preencher'!G211</f>
        <v>2251-25</v>
      </c>
      <c r="G202" s="14">
        <f>IF('[1]TCE - ANEXO III - Preencher'!H211="","",'[1]TCE - ANEXO III - Preencher'!H211)</f>
        <v>43965</v>
      </c>
      <c r="H202" s="15">
        <f>'[1]TCE - ANEXO III - Preencher'!I211</f>
        <v>0</v>
      </c>
      <c r="I202" s="15">
        <f>'[1]TCE - ANEXO III - Preencher'!J211</f>
        <v>778.7</v>
      </c>
      <c r="J202" s="15">
        <f>'[1]TCE - ANEXO III - Preencher'!K211</f>
        <v>0</v>
      </c>
      <c r="K202" s="16">
        <f>'[1]TCE - ANEXO III - Preencher'!L211</f>
        <v>177.62</v>
      </c>
      <c r="L202" s="16">
        <f>'[1]TCE - ANEXO III - Preencher'!M211</f>
        <v>5.23</v>
      </c>
      <c r="M202" s="16">
        <f t="shared" si="19"/>
        <v>172.39000000000001</v>
      </c>
      <c r="N202" s="16">
        <f>'[1]TCE - ANEXO III - Preencher'!O211</f>
        <v>3.61</v>
      </c>
      <c r="O202" s="16">
        <f>'[1]TCE - ANEXO III - Preencher'!P211</f>
        <v>0</v>
      </c>
      <c r="P202" s="17">
        <f t="shared" si="20"/>
        <v>3.61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954.7</v>
      </c>
    </row>
    <row r="203" spans="1:28" s="4" customFormat="1">
      <c r="A203" s="9">
        <f>IFERROR(VLOOKUP(B203,'[1]DADOS (OCULTAR)'!$P$3:$R$53,3,0),"")</f>
        <v>9767633000528</v>
      </c>
      <c r="B203" s="10" t="str">
        <f>'[1]TCE - ANEXO III - Preencher'!C212</f>
        <v>UPA NOVA DESCOBERTA</v>
      </c>
      <c r="C203" s="11"/>
      <c r="D203" s="12" t="str">
        <f>'[1]TCE - ANEXO III - Preencher'!E212</f>
        <v>RIVALDO ALVES SOUZA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5151-10</v>
      </c>
      <c r="G203" s="14">
        <f>IF('[1]TCE - ANEXO III - Preencher'!H212="","",'[1]TCE - ANEXO III - Preencher'!H212)</f>
        <v>43966</v>
      </c>
      <c r="H203" s="15">
        <f>'[1]TCE - ANEXO III - Preencher'!I212</f>
        <v>0</v>
      </c>
      <c r="I203" s="15">
        <f>'[1]TCE - ANEXO III - Preencher'!J212</f>
        <v>104.51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3.61</v>
      </c>
      <c r="O203" s="16">
        <f>'[1]TCE - ANEXO III - Preencher'!P212</f>
        <v>0</v>
      </c>
      <c r="P203" s="17">
        <f t="shared" si="20"/>
        <v>3.61</v>
      </c>
      <c r="Q203" s="16">
        <f>'[1]TCE - ANEXO III - Preencher'!R212</f>
        <v>173.79</v>
      </c>
      <c r="R203" s="16">
        <f>'[1]TCE - ANEXO III - Preencher'!S212</f>
        <v>62.7</v>
      </c>
      <c r="S203" s="17">
        <f t="shared" si="21"/>
        <v>111.08999999999999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219.20999999999998</v>
      </c>
    </row>
    <row r="204" spans="1:28" s="4" customFormat="1">
      <c r="A204" s="9">
        <f>IFERROR(VLOOKUP(B204,'[1]DADOS (OCULTAR)'!$P$3:$R$53,3,0),"")</f>
        <v>9767633000528</v>
      </c>
      <c r="B204" s="10" t="str">
        <f>'[1]TCE - ANEXO III - Preencher'!C213</f>
        <v>UPA NOVA DESCOBERTA</v>
      </c>
      <c r="C204" s="11"/>
      <c r="D204" s="12" t="str">
        <f>'[1]TCE - ANEXO III - Preencher'!E213</f>
        <v>RIVANILDO GUSMÃO DA SILVA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4101-05</v>
      </c>
      <c r="G204" s="14">
        <f>IF('[1]TCE - ANEXO III - Preencher'!H213="","",'[1]TCE - ANEXO III - Preencher'!H213)</f>
        <v>43967</v>
      </c>
      <c r="H204" s="15">
        <f>'[1]TCE - ANEXO III - Preencher'!I213</f>
        <v>0</v>
      </c>
      <c r="I204" s="15">
        <f>'[1]TCE - ANEXO III - Preencher'!J213</f>
        <v>267.83999999999997</v>
      </c>
      <c r="J204" s="15">
        <f>'[1]TCE - ANEXO III - Preencher'!K213</f>
        <v>0</v>
      </c>
      <c r="K204" s="16">
        <f>'[1]TCE - ANEXO III - Preencher'!L213</f>
        <v>177.62</v>
      </c>
      <c r="L204" s="16">
        <f>'[1]TCE - ANEXO III - Preencher'!M213</f>
        <v>5.23</v>
      </c>
      <c r="M204" s="16">
        <f t="shared" si="19"/>
        <v>172.39000000000001</v>
      </c>
      <c r="N204" s="16">
        <f>'[1]TCE - ANEXO III - Preencher'!O213</f>
        <v>3.61</v>
      </c>
      <c r="O204" s="16">
        <f>'[1]TCE - ANEXO III - Preencher'!P213</f>
        <v>0</v>
      </c>
      <c r="P204" s="17">
        <f t="shared" si="20"/>
        <v>3.61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443.84000000000003</v>
      </c>
    </row>
    <row r="205" spans="1:28" s="4" customFormat="1">
      <c r="A205" s="9">
        <f>IFERROR(VLOOKUP(B205,'[1]DADOS (OCULTAR)'!$P$3:$R$53,3,0),"")</f>
        <v>9767633000528</v>
      </c>
      <c r="B205" s="10" t="str">
        <f>'[1]TCE - ANEXO III - Preencher'!C214</f>
        <v>UPA NOVA DESCOBERTA</v>
      </c>
      <c r="C205" s="11"/>
      <c r="D205" s="12" t="str">
        <f>'[1]TCE - ANEXO III - Preencher'!E214</f>
        <v>ROBERTA BIONDI NERY DE FREITAS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43968</v>
      </c>
      <c r="H205" s="15">
        <f>'[1]TCE - ANEXO III - Preencher'!I214</f>
        <v>0</v>
      </c>
      <c r="I205" s="15">
        <f>'[1]TCE - ANEXO III - Preencher'!J214</f>
        <v>295.39</v>
      </c>
      <c r="J205" s="15">
        <f>'[1]TCE - ANEXO III - Preencher'!K214</f>
        <v>0</v>
      </c>
      <c r="K205" s="16">
        <f>'[1]TCE - ANEXO III - Preencher'!L214</f>
        <v>177.62</v>
      </c>
      <c r="L205" s="16">
        <f>'[1]TCE - ANEXO III - Preencher'!M214</f>
        <v>5.23</v>
      </c>
      <c r="M205" s="16">
        <f t="shared" si="19"/>
        <v>172.39000000000001</v>
      </c>
      <c r="N205" s="16">
        <f>'[1]TCE - ANEXO III - Preencher'!O214</f>
        <v>3.61</v>
      </c>
      <c r="O205" s="16">
        <f>'[1]TCE - ANEXO III - Preencher'!P214</f>
        <v>0</v>
      </c>
      <c r="P205" s="17">
        <f t="shared" si="20"/>
        <v>3.61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471.39</v>
      </c>
    </row>
    <row r="206" spans="1:28" s="4" customFormat="1">
      <c r="A206" s="9">
        <f>IFERROR(VLOOKUP(B206,'[1]DADOS (OCULTAR)'!$P$3:$R$53,3,0),"")</f>
        <v>9767633000528</v>
      </c>
      <c r="B206" s="10" t="str">
        <f>'[1]TCE - ANEXO III - Preencher'!C215</f>
        <v>UPA NOVA DESCOBERTA</v>
      </c>
      <c r="C206" s="11"/>
      <c r="D206" s="12" t="str">
        <f>'[1]TCE - ANEXO III - Preencher'!E215</f>
        <v>ROBSON FERREIRA DE SANTANA</v>
      </c>
      <c r="E206" s="10" t="str">
        <f>IF('[1]TCE - ANEXO III - Preencher'!F215="4 - Assistência Odontológica","2 - Outros Profissionais da Saúde",'[1]TCE - ANEXO II - Enviar TCE'!E205)</f>
        <v>2 - Outros Profissionais da saúda</v>
      </c>
      <c r="F206" s="13" t="str">
        <f>'[1]TCE - ANEXO III - Preencher'!G215</f>
        <v>7823-20</v>
      </c>
      <c r="G206" s="14">
        <f>IF('[1]TCE - ANEXO III - Preencher'!H215="","",'[1]TCE - ANEXO III - Preencher'!H215)</f>
        <v>43969</v>
      </c>
      <c r="H206" s="15">
        <f>'[1]TCE - ANEXO III - Preencher'!I215</f>
        <v>0</v>
      </c>
      <c r="I206" s="15">
        <f>'[1]TCE - ANEXO III - Preencher'!J215</f>
        <v>150.97999999999999</v>
      </c>
      <c r="J206" s="15">
        <f>'[1]TCE - ANEXO III - Preencher'!K215</f>
        <v>0</v>
      </c>
      <c r="K206" s="16">
        <f>'[1]TCE - ANEXO III - Preencher'!L215</f>
        <v>177.62</v>
      </c>
      <c r="L206" s="16">
        <f>'[1]TCE - ANEXO III - Preencher'!M215</f>
        <v>5.23</v>
      </c>
      <c r="M206" s="16">
        <f t="shared" si="19"/>
        <v>172.39000000000001</v>
      </c>
      <c r="N206" s="16">
        <f>'[1]TCE - ANEXO III - Preencher'!O215</f>
        <v>3.61</v>
      </c>
      <c r="O206" s="16">
        <f>'[1]TCE - ANEXO III - Preencher'!P215</f>
        <v>0</v>
      </c>
      <c r="P206" s="17">
        <f t="shared" si="20"/>
        <v>3.61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326.98</v>
      </c>
    </row>
    <row r="207" spans="1:28" s="4" customFormat="1">
      <c r="A207" s="9">
        <f>IFERROR(VLOOKUP(B207,'[1]DADOS (OCULTAR)'!$P$3:$R$53,3,0),"")</f>
        <v>9767633000528</v>
      </c>
      <c r="B207" s="10" t="str">
        <f>'[1]TCE - ANEXO III - Preencher'!C216</f>
        <v>UPA NOVA DESCOBERTA</v>
      </c>
      <c r="C207" s="11"/>
      <c r="D207" s="12" t="str">
        <f>'[1]TCE - ANEXO III - Preencher'!E216</f>
        <v>ROBSON SOARES DE SOUZA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3226-05</v>
      </c>
      <c r="G207" s="14">
        <f>IF('[1]TCE - ANEXO III - Preencher'!H216="","",'[1]TCE - ANEXO III - Preencher'!H216)</f>
        <v>43970</v>
      </c>
      <c r="H207" s="15">
        <f>'[1]TCE - ANEXO III - Preencher'!I216</f>
        <v>0</v>
      </c>
      <c r="I207" s="15">
        <f>'[1]TCE - ANEXO III - Preencher'!J216</f>
        <v>116.51</v>
      </c>
      <c r="J207" s="15">
        <f>'[1]TCE - ANEXO III - Preencher'!K216</f>
        <v>0</v>
      </c>
      <c r="K207" s="16">
        <f>'[1]TCE - ANEXO III - Preencher'!L216</f>
        <v>177.62</v>
      </c>
      <c r="L207" s="16">
        <f>'[1]TCE - ANEXO III - Preencher'!M216</f>
        <v>5.23</v>
      </c>
      <c r="M207" s="16">
        <f t="shared" si="19"/>
        <v>172.39000000000001</v>
      </c>
      <c r="N207" s="16">
        <f>'[1]TCE - ANEXO III - Preencher'!O216</f>
        <v>3.61</v>
      </c>
      <c r="O207" s="16">
        <f>'[1]TCE - ANEXO III - Preencher'!P216</f>
        <v>0</v>
      </c>
      <c r="P207" s="17">
        <f t="shared" si="20"/>
        <v>3.61</v>
      </c>
      <c r="Q207" s="16">
        <f>'[1]TCE - ANEXO III - Preencher'!R216</f>
        <v>173.79</v>
      </c>
      <c r="R207" s="16">
        <f>'[1]TCE - ANEXO III - Preencher'!S216</f>
        <v>62.7</v>
      </c>
      <c r="S207" s="17">
        <f t="shared" si="21"/>
        <v>111.08999999999999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403.6</v>
      </c>
    </row>
    <row r="208" spans="1:28" s="4" customFormat="1">
      <c r="A208" s="9">
        <f>IFERROR(VLOOKUP(B208,'[1]DADOS (OCULTAR)'!$P$3:$R$53,3,0),"")</f>
        <v>9767633000528</v>
      </c>
      <c r="B208" s="10" t="str">
        <f>'[1]TCE - ANEXO III - Preencher'!C217</f>
        <v>UPA NOVA DESCOBERTA</v>
      </c>
      <c r="C208" s="11"/>
      <c r="D208" s="12" t="str">
        <f>'[1]TCE - ANEXO III - Preencher'!E217</f>
        <v>RODRIGO LUIZ 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 t="str">
        <f>'[1]TCE - ANEXO III - Preencher'!G217</f>
        <v>4221-10</v>
      </c>
      <c r="G208" s="14">
        <f>IF('[1]TCE - ANEXO III - Preencher'!H217="","",'[1]TCE - ANEXO III - Preencher'!H217)</f>
        <v>43971</v>
      </c>
      <c r="H208" s="15">
        <f>'[1]TCE - ANEXO III - Preencher'!I217</f>
        <v>0</v>
      </c>
      <c r="I208" s="15">
        <f>'[1]TCE - ANEXO III - Preencher'!J217</f>
        <v>133.52000000000001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3.61</v>
      </c>
      <c r="O208" s="16">
        <f>'[1]TCE - ANEXO III - Preencher'!P217</f>
        <v>0</v>
      </c>
      <c r="P208" s="17">
        <f t="shared" si="20"/>
        <v>3.61</v>
      </c>
      <c r="Q208" s="16">
        <f>'[1]TCE - ANEXO III - Preencher'!R217</f>
        <v>173.79</v>
      </c>
      <c r="R208" s="16">
        <f>'[1]TCE - ANEXO III - Preencher'!S217</f>
        <v>62.7</v>
      </c>
      <c r="S208" s="17">
        <f t="shared" si="21"/>
        <v>111.08999999999999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248.22000000000003</v>
      </c>
    </row>
    <row r="209" spans="1:28" s="4" customFormat="1">
      <c r="A209" s="9">
        <f>IFERROR(VLOOKUP(B209,'[1]DADOS (OCULTAR)'!$P$3:$R$53,3,0),"")</f>
        <v>9767633000528</v>
      </c>
      <c r="B209" s="10" t="str">
        <f>'[1]TCE - ANEXO III - Preencher'!C218</f>
        <v>UPA NOVA DESCOBERTA</v>
      </c>
      <c r="C209" s="11"/>
      <c r="D209" s="12" t="str">
        <f>'[1]TCE - ANEXO III - Preencher'!E218</f>
        <v>ROGERIO MONTEIRO DA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5143-10</v>
      </c>
      <c r="G209" s="14">
        <f>IF('[1]TCE - ANEXO III - Preencher'!H218="","",'[1]TCE - ANEXO III - Preencher'!H218)</f>
        <v>43972</v>
      </c>
      <c r="H209" s="15">
        <f>'[1]TCE - ANEXO III - Preencher'!I218</f>
        <v>0</v>
      </c>
      <c r="I209" s="15">
        <f>'[1]TCE - ANEXO III - Preencher'!J218</f>
        <v>168.07</v>
      </c>
      <c r="J209" s="15">
        <f>'[1]TCE - ANEXO III - Preencher'!K218</f>
        <v>0</v>
      </c>
      <c r="K209" s="16">
        <f>'[1]TCE - ANEXO III - Preencher'!L218</f>
        <v>177.62</v>
      </c>
      <c r="L209" s="16">
        <f>'[1]TCE - ANEXO III - Preencher'!M218</f>
        <v>5.23</v>
      </c>
      <c r="M209" s="16">
        <f t="shared" si="19"/>
        <v>172.39000000000001</v>
      </c>
      <c r="N209" s="16">
        <f>'[1]TCE - ANEXO III - Preencher'!O218</f>
        <v>3.61</v>
      </c>
      <c r="O209" s="16">
        <f>'[1]TCE - ANEXO III - Preencher'!P218</f>
        <v>0</v>
      </c>
      <c r="P209" s="17">
        <f t="shared" si="20"/>
        <v>3.61</v>
      </c>
      <c r="Q209" s="16">
        <f>'[1]TCE - ANEXO III - Preencher'!R218</f>
        <v>173.79</v>
      </c>
      <c r="R209" s="16">
        <f>'[1]TCE - ANEXO III - Preencher'!S218</f>
        <v>62.7</v>
      </c>
      <c r="S209" s="17">
        <f t="shared" si="21"/>
        <v>111.08999999999999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455.16</v>
      </c>
    </row>
    <row r="210" spans="1:28" s="4" customFormat="1">
      <c r="A210" s="9">
        <f>IFERROR(VLOOKUP(B210,'[1]DADOS (OCULTAR)'!$P$3:$R$53,3,0),"")</f>
        <v>9767633000528</v>
      </c>
      <c r="B210" s="10" t="str">
        <f>'[1]TCE - ANEXO III - Preencher'!C219</f>
        <v>UPA NOVA DESCOBERTA</v>
      </c>
      <c r="C210" s="11"/>
      <c r="D210" s="12" t="str">
        <f>'[1]TCE - ANEXO III - Preencher'!E219</f>
        <v>ROMERO FERNANDES DA SILVA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4110-05</v>
      </c>
      <c r="G210" s="14">
        <f>IF('[1]TCE - ANEXO III - Preencher'!H219="","",'[1]TCE - ANEXO III - Preencher'!H219)</f>
        <v>43973</v>
      </c>
      <c r="H210" s="15">
        <f>'[1]TCE - ANEXO III - Preencher'!I219</f>
        <v>0</v>
      </c>
      <c r="I210" s="15">
        <f>'[1]TCE - ANEXO III - Preencher'!J219</f>
        <v>159.56</v>
      </c>
      <c r="J210" s="15">
        <f>'[1]TCE - ANEXO III - Preencher'!K219</f>
        <v>0</v>
      </c>
      <c r="K210" s="16">
        <f>'[1]TCE - ANEXO III - Preencher'!L219</f>
        <v>177.62</v>
      </c>
      <c r="L210" s="16">
        <f>'[1]TCE - ANEXO III - Preencher'!M219</f>
        <v>5.23</v>
      </c>
      <c r="M210" s="16">
        <f t="shared" si="19"/>
        <v>172.39000000000001</v>
      </c>
      <c r="N210" s="16">
        <f>'[1]TCE - ANEXO III - Preencher'!O219</f>
        <v>3.61</v>
      </c>
      <c r="O210" s="16">
        <f>'[1]TCE - ANEXO III - Preencher'!P219</f>
        <v>0</v>
      </c>
      <c r="P210" s="17">
        <f t="shared" si="20"/>
        <v>3.61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335.56000000000006</v>
      </c>
    </row>
    <row r="211" spans="1:28" s="4" customFormat="1">
      <c r="A211" s="9">
        <f>IFERROR(VLOOKUP(B211,'[1]DADOS (OCULTAR)'!$P$3:$R$53,3,0),"")</f>
        <v>9767633000528</v>
      </c>
      <c r="B211" s="10" t="str">
        <f>'[1]TCE - ANEXO III - Preencher'!C220</f>
        <v>UPA NOVA DESCOBERTA</v>
      </c>
      <c r="C211" s="11"/>
      <c r="D211" s="12" t="str">
        <f>'[1]TCE - ANEXO III - Preencher'!E220</f>
        <v>ROSANA FLORÊNCIO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4131-15</v>
      </c>
      <c r="G211" s="14">
        <f>IF('[1]TCE - ANEXO III - Preencher'!H220="","",'[1]TCE - ANEXO III - Preencher'!H220)</f>
        <v>43974</v>
      </c>
      <c r="H211" s="15">
        <f>'[1]TCE - ANEXO III - Preencher'!I220</f>
        <v>0</v>
      </c>
      <c r="I211" s="15">
        <f>'[1]TCE - ANEXO III - Preencher'!J220</f>
        <v>121.99</v>
      </c>
      <c r="J211" s="15">
        <f>'[1]TCE - ANEXO III - Preencher'!K220</f>
        <v>0</v>
      </c>
      <c r="K211" s="16">
        <f>'[1]TCE - ANEXO III - Preencher'!L220</f>
        <v>177.62</v>
      </c>
      <c r="L211" s="16">
        <f>'[1]TCE - ANEXO III - Preencher'!M220</f>
        <v>5.23</v>
      </c>
      <c r="M211" s="16">
        <f t="shared" si="19"/>
        <v>172.39000000000001</v>
      </c>
      <c r="N211" s="16">
        <f>'[1]TCE - ANEXO III - Preencher'!O220</f>
        <v>3.61</v>
      </c>
      <c r="O211" s="16">
        <f>'[1]TCE - ANEXO III - Preencher'!P220</f>
        <v>0</v>
      </c>
      <c r="P211" s="17">
        <f t="shared" si="20"/>
        <v>3.61</v>
      </c>
      <c r="Q211" s="16">
        <f>'[1]TCE - ANEXO III - Preencher'!R220</f>
        <v>173.79</v>
      </c>
      <c r="R211" s="16">
        <f>'[1]TCE - ANEXO III - Preencher'!S220</f>
        <v>67.38</v>
      </c>
      <c r="S211" s="17">
        <f t="shared" si="21"/>
        <v>106.41</v>
      </c>
      <c r="T211" s="16">
        <f>'[1]TCE - ANEXO III - Preencher'!U220</f>
        <v>0</v>
      </c>
      <c r="U211" s="16">
        <f>'[1]TCE - ANEXO III - Preencher'!V220</f>
        <v>64</v>
      </c>
      <c r="V211" s="17">
        <f t="shared" si="22"/>
        <v>-64</v>
      </c>
      <c r="W211" s="18" t="str">
        <f>IF('[1]TCE - ANEXO III - Preencher'!X220="","",'[1]TCE - ANEXO III - Preencher'!X220)</f>
        <v>AUXILIO CHECHE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340.4</v>
      </c>
    </row>
    <row r="212" spans="1:28" s="4" customFormat="1">
      <c r="A212" s="9">
        <f>IFERROR(VLOOKUP(B212,'[1]DADOS (OCULTAR)'!$P$3:$R$53,3,0),"")</f>
        <v>9767633000528</v>
      </c>
      <c r="B212" s="10" t="str">
        <f>'[1]TCE - ANEXO III - Preencher'!C221</f>
        <v>UPA NOVA DESCOBERTA</v>
      </c>
      <c r="C212" s="11"/>
      <c r="D212" s="12" t="str">
        <f>'[1]TCE - ANEXO III - Preencher'!E221</f>
        <v>ROSANA MAGALHAES DO NASCIMENTO</v>
      </c>
      <c r="E212" s="10" t="str">
        <f>IF('[1]TCE - ANEXO III - Preencher'!F221="4 - Assistência Odontológica","2 - Outros Profissionais da Saúde",'[1]TCE - ANEXO II - Enviar TCE'!E211)</f>
        <v>1 - Médico</v>
      </c>
      <c r="F212" s="13" t="str">
        <f>'[1]TCE - ANEXO III - Preencher'!G221</f>
        <v>3222-05</v>
      </c>
      <c r="G212" s="14">
        <f>IF('[1]TCE - ANEXO III - Preencher'!H221="","",'[1]TCE - ANEXO III - Preencher'!H221)</f>
        <v>43975</v>
      </c>
      <c r="H212" s="15">
        <f>'[1]TCE - ANEXO III - Preencher'!I221</f>
        <v>0</v>
      </c>
      <c r="I212" s="15">
        <f>'[1]TCE - ANEXO III - Preencher'!J221</f>
        <v>109.06</v>
      </c>
      <c r="J212" s="15">
        <f>'[1]TCE - ANEXO III - Preencher'!K221</f>
        <v>0</v>
      </c>
      <c r="K212" s="16">
        <f>'[1]TCE - ANEXO III - Preencher'!L221</f>
        <v>177.62</v>
      </c>
      <c r="L212" s="16">
        <f>'[1]TCE - ANEXO III - Preencher'!M221</f>
        <v>5.23</v>
      </c>
      <c r="M212" s="16">
        <f t="shared" si="19"/>
        <v>172.39000000000001</v>
      </c>
      <c r="N212" s="16">
        <f>'[1]TCE - ANEXO III - Preencher'!O221</f>
        <v>3.61</v>
      </c>
      <c r="O212" s="16">
        <f>'[1]TCE - ANEXO III - Preencher'!P221</f>
        <v>0</v>
      </c>
      <c r="P212" s="17">
        <f t="shared" si="20"/>
        <v>3.61</v>
      </c>
      <c r="Q212" s="16">
        <f>'[1]TCE - ANEXO III - Preencher'!R221</f>
        <v>173.79</v>
      </c>
      <c r="R212" s="16">
        <f>'[1]TCE - ANEXO III - Preencher'!S221</f>
        <v>72.75</v>
      </c>
      <c r="S212" s="17">
        <f t="shared" si="21"/>
        <v>101.03999999999999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386.1</v>
      </c>
    </row>
    <row r="213" spans="1:28" s="4" customFormat="1">
      <c r="A213" s="9">
        <f>IFERROR(VLOOKUP(B213,'[1]DADOS (OCULTAR)'!$P$3:$R$53,3,0),"")</f>
        <v>9767633000528</v>
      </c>
      <c r="B213" s="10" t="str">
        <f>'[1]TCE - ANEXO III - Preencher'!C222</f>
        <v>UPA NOVA DESCOBERTA</v>
      </c>
      <c r="C213" s="11"/>
      <c r="D213" s="12" t="str">
        <f>'[1]TCE - ANEXO III - Preencher'!E222</f>
        <v>RUBIA HENRIQUE DE OLIVEIRA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 t="str">
        <f>'[1]TCE - ANEXO III - Preencher'!G222</f>
        <v>3222-05</v>
      </c>
      <c r="G213" s="14">
        <f>IF('[1]TCE - ANEXO III - Preencher'!H222="","",'[1]TCE - ANEXO III - Preencher'!H222)</f>
        <v>43976</v>
      </c>
      <c r="H213" s="15">
        <f>'[1]TCE - ANEXO III - Preencher'!I222</f>
        <v>0</v>
      </c>
      <c r="I213" s="15">
        <f>'[1]TCE - ANEXO III - Preencher'!J222</f>
        <v>152.06</v>
      </c>
      <c r="J213" s="15">
        <f>'[1]TCE - ANEXO III - Preencher'!K222</f>
        <v>0</v>
      </c>
      <c r="K213" s="16">
        <f>'[1]TCE - ANEXO III - Preencher'!L222</f>
        <v>177.62</v>
      </c>
      <c r="L213" s="16">
        <f>'[1]TCE - ANEXO III - Preencher'!M222</f>
        <v>5.23</v>
      </c>
      <c r="M213" s="16">
        <f t="shared" si="19"/>
        <v>172.39000000000001</v>
      </c>
      <c r="N213" s="16">
        <f>'[1]TCE - ANEXO III - Preencher'!O222</f>
        <v>3.61</v>
      </c>
      <c r="O213" s="16">
        <f>'[1]TCE - ANEXO III - Preencher'!P222</f>
        <v>0</v>
      </c>
      <c r="P213" s="17">
        <f t="shared" si="20"/>
        <v>3.61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64</v>
      </c>
      <c r="V213" s="17">
        <f t="shared" si="22"/>
        <v>-64</v>
      </c>
      <c r="W213" s="18" t="str">
        <f>IF('[1]TCE - ANEXO III - Preencher'!X222="","",'[1]TCE - ANEXO III - Preencher'!X222)</f>
        <v>AUXILIO CHECHE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264.06000000000006</v>
      </c>
    </row>
    <row r="214" spans="1:28" s="4" customFormat="1">
      <c r="A214" s="9">
        <f>IFERROR(VLOOKUP(B214,'[1]DADOS (OCULTAR)'!$P$3:$R$53,3,0),"")</f>
        <v>9767633000528</v>
      </c>
      <c r="B214" s="10" t="str">
        <f>'[1]TCE - ANEXO III - Preencher'!C223</f>
        <v>UPA NOVA DESCOBERTA</v>
      </c>
      <c r="C214" s="11"/>
      <c r="D214" s="12" t="str">
        <f>'[1]TCE - ANEXO III - Preencher'!E223</f>
        <v>SABRINE DO NASCIMENTO S. COSTA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43977</v>
      </c>
      <c r="H214" s="15">
        <f>'[1]TCE - ANEXO III - Preencher'!I223</f>
        <v>0</v>
      </c>
      <c r="I214" s="15">
        <f>'[1]TCE - ANEXO III - Preencher'!J223</f>
        <v>152.05000000000001</v>
      </c>
      <c r="J214" s="15">
        <f>'[1]TCE - ANEXO III - Preencher'!K223</f>
        <v>0</v>
      </c>
      <c r="K214" s="16">
        <f>'[1]TCE - ANEXO III - Preencher'!L223</f>
        <v>177.61</v>
      </c>
      <c r="L214" s="16">
        <f>'[1]TCE - ANEXO III - Preencher'!M223</f>
        <v>5.23</v>
      </c>
      <c r="M214" s="16">
        <f t="shared" si="19"/>
        <v>172.38000000000002</v>
      </c>
      <c r="N214" s="16">
        <f>'[1]TCE - ANEXO III - Preencher'!O223</f>
        <v>3.61</v>
      </c>
      <c r="O214" s="16">
        <f>'[1]TCE - ANEXO III - Preencher'!P223</f>
        <v>0</v>
      </c>
      <c r="P214" s="17">
        <f t="shared" si="20"/>
        <v>3.61</v>
      </c>
      <c r="Q214" s="16">
        <f>'[1]TCE - ANEXO III - Preencher'!R223</f>
        <v>173.79</v>
      </c>
      <c r="R214" s="16">
        <f>'[1]TCE - ANEXO III - Preencher'!S223</f>
        <v>72.75</v>
      </c>
      <c r="S214" s="17">
        <f t="shared" si="21"/>
        <v>101.03999999999999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429.08000000000004</v>
      </c>
    </row>
    <row r="215" spans="1:28" s="4" customFormat="1">
      <c r="A215" s="9">
        <f>IFERROR(VLOOKUP(B215,'[1]DADOS (OCULTAR)'!$P$3:$R$53,3,0),"")</f>
        <v>9767633000528</v>
      </c>
      <c r="B215" s="10" t="str">
        <f>'[1]TCE - ANEXO III - Preencher'!C224</f>
        <v>UPA NOVA DESCOBERTA</v>
      </c>
      <c r="C215" s="11"/>
      <c r="D215" s="12" t="str">
        <f>'[1]TCE - ANEXO III - Preencher'!E224</f>
        <v>SANDRA FELISMINA BARBOSA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3224-15</v>
      </c>
      <c r="G215" s="14">
        <f>IF('[1]TCE - ANEXO III - Preencher'!H224="","",'[1]TCE - ANEXO III - Preencher'!H224)</f>
        <v>43978</v>
      </c>
      <c r="H215" s="15">
        <f>'[1]TCE - ANEXO III - Preencher'!I224</f>
        <v>0</v>
      </c>
      <c r="I215" s="15">
        <f>'[1]TCE - ANEXO III - Preencher'!J224</f>
        <v>131.52000000000001</v>
      </c>
      <c r="J215" s="15">
        <f>'[1]TCE - ANEXO III - Preencher'!K224</f>
        <v>0</v>
      </c>
      <c r="K215" s="16">
        <f>'[1]TCE - ANEXO III - Preencher'!L224</f>
        <v>177.61</v>
      </c>
      <c r="L215" s="16">
        <f>'[1]TCE - ANEXO III - Preencher'!M224</f>
        <v>5.23</v>
      </c>
      <c r="M215" s="16">
        <f t="shared" si="19"/>
        <v>172.38000000000002</v>
      </c>
      <c r="N215" s="16">
        <f>'[1]TCE - ANEXO III - Preencher'!O224</f>
        <v>3.61</v>
      </c>
      <c r="O215" s="16">
        <f>'[1]TCE - ANEXO III - Preencher'!P224</f>
        <v>0</v>
      </c>
      <c r="P215" s="17">
        <f t="shared" si="20"/>
        <v>3.61</v>
      </c>
      <c r="Q215" s="16">
        <f>'[1]TCE - ANEXO III - Preencher'!R224</f>
        <v>173.79</v>
      </c>
      <c r="R215" s="16">
        <f>'[1]TCE - ANEXO III - Preencher'!S224</f>
        <v>70.959999999999994</v>
      </c>
      <c r="S215" s="17">
        <f t="shared" si="21"/>
        <v>102.83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410.34000000000003</v>
      </c>
    </row>
    <row r="216" spans="1:28" s="4" customFormat="1">
      <c r="A216" s="9">
        <f>IFERROR(VLOOKUP(B216,'[1]DADOS (OCULTAR)'!$P$3:$R$53,3,0),"")</f>
        <v>9767633000528</v>
      </c>
      <c r="B216" s="10" t="str">
        <f>'[1]TCE - ANEXO III - Preencher'!C225</f>
        <v>UPA NOVA DESCOBERTA</v>
      </c>
      <c r="C216" s="11"/>
      <c r="D216" s="12" t="str">
        <f>'[1]TCE - ANEXO III - Preencher'!E225</f>
        <v>SANDRA FERREIRA FAUSTINO FRANKLIN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3222-05</v>
      </c>
      <c r="G216" s="14">
        <f>IF('[1]TCE - ANEXO III - Preencher'!H225="","",'[1]TCE - ANEXO III - Preencher'!H225)</f>
        <v>43979</v>
      </c>
      <c r="H216" s="15">
        <f>'[1]TCE - ANEXO III - Preencher'!I225</f>
        <v>0</v>
      </c>
      <c r="I216" s="15">
        <f>'[1]TCE - ANEXO III - Preencher'!J225</f>
        <v>121.87</v>
      </c>
      <c r="J216" s="15">
        <f>'[1]TCE - ANEXO III - Preencher'!K225</f>
        <v>0</v>
      </c>
      <c r="K216" s="16">
        <f>'[1]TCE - ANEXO III - Preencher'!L225</f>
        <v>177.61</v>
      </c>
      <c r="L216" s="16">
        <f>'[1]TCE - ANEXO III - Preencher'!M225</f>
        <v>5.23</v>
      </c>
      <c r="M216" s="16">
        <f t="shared" si="19"/>
        <v>172.38000000000002</v>
      </c>
      <c r="N216" s="16">
        <f>'[1]TCE - ANEXO III - Preencher'!O225</f>
        <v>3.61</v>
      </c>
      <c r="O216" s="16">
        <f>'[1]TCE - ANEXO III - Preencher'!P225</f>
        <v>0</v>
      </c>
      <c r="P216" s="17">
        <f t="shared" si="20"/>
        <v>3.61</v>
      </c>
      <c r="Q216" s="16">
        <f>'[1]TCE - ANEXO III - Preencher'!R225</f>
        <v>173.79</v>
      </c>
      <c r="R216" s="16">
        <f>'[1]TCE - ANEXO III - Preencher'!S225</f>
        <v>72.75</v>
      </c>
      <c r="S216" s="17">
        <f t="shared" si="21"/>
        <v>101.03999999999999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398.9</v>
      </c>
    </row>
    <row r="217" spans="1:28" s="4" customFormat="1">
      <c r="A217" s="9">
        <f>IFERROR(VLOOKUP(B217,'[1]DADOS (OCULTAR)'!$P$3:$R$53,3,0),"")</f>
        <v>9767633000528</v>
      </c>
      <c r="B217" s="10" t="str">
        <f>'[1]TCE - ANEXO III - Preencher'!C226</f>
        <v>UPA NOVA DESCOBERTA</v>
      </c>
      <c r="C217" s="11"/>
      <c r="D217" s="12" t="str">
        <f>'[1]TCE - ANEXO III - Preencher'!E226</f>
        <v>SANDRA MARIA DA SILVA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3222-05</v>
      </c>
      <c r="G217" s="14">
        <f>IF('[1]TCE - ANEXO III - Preencher'!H226="","",'[1]TCE - ANEXO III - Preencher'!H226)</f>
        <v>43980</v>
      </c>
      <c r="H217" s="15">
        <f>'[1]TCE - ANEXO III - Preencher'!I226</f>
        <v>0</v>
      </c>
      <c r="I217" s="15">
        <f>'[1]TCE - ANEXO III - Preencher'!J226</f>
        <v>126.72</v>
      </c>
      <c r="J217" s="15">
        <f>'[1]TCE - ANEXO III - Preencher'!K226</f>
        <v>0</v>
      </c>
      <c r="K217" s="16">
        <f>'[1]TCE - ANEXO III - Preencher'!L226</f>
        <v>177.61</v>
      </c>
      <c r="L217" s="16">
        <f>'[1]TCE - ANEXO III - Preencher'!M226</f>
        <v>5.23</v>
      </c>
      <c r="M217" s="16">
        <f t="shared" si="19"/>
        <v>172.38000000000002</v>
      </c>
      <c r="N217" s="16">
        <f>'[1]TCE - ANEXO III - Preencher'!O226</f>
        <v>3.61</v>
      </c>
      <c r="O217" s="16">
        <f>'[1]TCE - ANEXO III - Preencher'!P226</f>
        <v>0</v>
      </c>
      <c r="P217" s="17">
        <f t="shared" si="20"/>
        <v>3.61</v>
      </c>
      <c r="Q217" s="16">
        <f>'[1]TCE - ANEXO III - Preencher'!R226</f>
        <v>173.79</v>
      </c>
      <c r="R217" s="16">
        <f>'[1]TCE - ANEXO III - Preencher'!S226</f>
        <v>72.75</v>
      </c>
      <c r="S217" s="17">
        <f t="shared" si="21"/>
        <v>101.03999999999999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403.75</v>
      </c>
    </row>
    <row r="218" spans="1:28" s="4" customFormat="1">
      <c r="A218" s="9">
        <f>IFERROR(VLOOKUP(B218,'[1]DADOS (OCULTAR)'!$P$3:$R$53,3,0),"")</f>
        <v>9767633000528</v>
      </c>
      <c r="B218" s="10" t="str">
        <f>'[1]TCE - ANEXO III - Preencher'!C227</f>
        <v>UPA NOVA DESCOBERTA</v>
      </c>
      <c r="C218" s="11"/>
      <c r="D218" s="12" t="str">
        <f>'[1]TCE - ANEXO III - Preencher'!E227</f>
        <v>SARAH ALBUQUERQUE DE M. NOROES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 t="str">
        <f>'[1]TCE - ANEXO III - Preencher'!G227</f>
        <v>2235-05</v>
      </c>
      <c r="G218" s="14">
        <f>IF('[1]TCE - ANEXO III - Preencher'!H227="","",'[1]TCE - ANEXO III - Preencher'!H227)</f>
        <v>43981</v>
      </c>
      <c r="H218" s="15">
        <f>'[1]TCE - ANEXO III - Preencher'!I227</f>
        <v>0</v>
      </c>
      <c r="I218" s="15">
        <f>'[1]TCE - ANEXO III - Preencher'!J227</f>
        <v>262.13</v>
      </c>
      <c r="J218" s="15">
        <f>'[1]TCE - ANEXO III - Preencher'!K227</f>
        <v>0</v>
      </c>
      <c r="K218" s="16">
        <f>'[1]TCE - ANEXO III - Preencher'!L227</f>
        <v>177.61</v>
      </c>
      <c r="L218" s="16">
        <f>'[1]TCE - ANEXO III - Preencher'!M227</f>
        <v>5.23</v>
      </c>
      <c r="M218" s="16">
        <f t="shared" si="19"/>
        <v>172.38000000000002</v>
      </c>
      <c r="N218" s="16">
        <f>'[1]TCE - ANEXO III - Preencher'!O227</f>
        <v>3.61</v>
      </c>
      <c r="O218" s="16">
        <f>'[1]TCE - ANEXO III - Preencher'!P227</f>
        <v>0</v>
      </c>
      <c r="P218" s="17">
        <f t="shared" si="20"/>
        <v>3.61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438.12</v>
      </c>
    </row>
    <row r="219" spans="1:28" s="4" customFormat="1">
      <c r="A219" s="9">
        <f>IFERROR(VLOOKUP(B219,'[1]DADOS (OCULTAR)'!$P$3:$R$53,3,0),"")</f>
        <v>9767633000528</v>
      </c>
      <c r="B219" s="10" t="str">
        <f>'[1]TCE - ANEXO III - Preencher'!C228</f>
        <v>UPA NOVA DESCOBERTA</v>
      </c>
      <c r="C219" s="11"/>
      <c r="D219" s="12" t="str">
        <f>'[1]TCE - ANEXO III - Preencher'!E228</f>
        <v>SEVERINO BATISTA DA S. JUNIOR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5151-10</v>
      </c>
      <c r="G219" s="14">
        <f>IF('[1]TCE - ANEXO III - Preencher'!H228="","",'[1]TCE - ANEXO III - Preencher'!H228)</f>
        <v>43982</v>
      </c>
      <c r="H219" s="15">
        <f>'[1]TCE - ANEXO III - Preencher'!I228</f>
        <v>0</v>
      </c>
      <c r="I219" s="15">
        <f>'[1]TCE - ANEXO III - Preencher'!J228</f>
        <v>116.51</v>
      </c>
      <c r="J219" s="15">
        <f>'[1]TCE - ANEXO III - Preencher'!K228</f>
        <v>0</v>
      </c>
      <c r="K219" s="16">
        <f>'[1]TCE - ANEXO III - Preencher'!L228</f>
        <v>177.61</v>
      </c>
      <c r="L219" s="16">
        <f>'[1]TCE - ANEXO III - Preencher'!M228</f>
        <v>5.23</v>
      </c>
      <c r="M219" s="16">
        <f t="shared" si="19"/>
        <v>172.38000000000002</v>
      </c>
      <c r="N219" s="16">
        <f>'[1]TCE - ANEXO III - Preencher'!O228</f>
        <v>3.61</v>
      </c>
      <c r="O219" s="16">
        <f>'[1]TCE - ANEXO III - Preencher'!P228</f>
        <v>0</v>
      </c>
      <c r="P219" s="17">
        <f t="shared" si="20"/>
        <v>3.61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292.50000000000006</v>
      </c>
    </row>
    <row r="220" spans="1:28" s="4" customFormat="1">
      <c r="A220" s="9">
        <f>IFERROR(VLOOKUP(B220,'[1]DADOS (OCULTAR)'!$P$3:$R$53,3,0),"")</f>
        <v>9767633000528</v>
      </c>
      <c r="B220" s="10" t="str">
        <f>'[1]TCE - ANEXO III - Preencher'!C229</f>
        <v>UPA NOVA DESCOBERTA</v>
      </c>
      <c r="C220" s="11"/>
      <c r="D220" s="12" t="str">
        <f>'[1]TCE - ANEXO III - Preencher'!E229</f>
        <v>SHEILA MARIA DUARTE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43952</v>
      </c>
      <c r="H220" s="15">
        <f>'[1]TCE - ANEXO III - Preencher'!I229</f>
        <v>0</v>
      </c>
      <c r="I220" s="15">
        <f>'[1]TCE - ANEXO III - Preencher'!J229</f>
        <v>152.05000000000001</v>
      </c>
      <c r="J220" s="15">
        <f>'[1]TCE - ANEXO III - Preencher'!K229</f>
        <v>0</v>
      </c>
      <c r="K220" s="16">
        <f>'[1]TCE - ANEXO III - Preencher'!L229</f>
        <v>177.61</v>
      </c>
      <c r="L220" s="16">
        <f>'[1]TCE - ANEXO III - Preencher'!M229</f>
        <v>5.23</v>
      </c>
      <c r="M220" s="16">
        <f t="shared" si="19"/>
        <v>172.38000000000002</v>
      </c>
      <c r="N220" s="16">
        <f>'[1]TCE - ANEXO III - Preencher'!O229</f>
        <v>3.61</v>
      </c>
      <c r="O220" s="16">
        <f>'[1]TCE - ANEXO III - Preencher'!P229</f>
        <v>0</v>
      </c>
      <c r="P220" s="17">
        <f t="shared" si="20"/>
        <v>3.61</v>
      </c>
      <c r="Q220" s="16">
        <f>'[1]TCE - ANEXO III - Preencher'!R229</f>
        <v>173.79</v>
      </c>
      <c r="R220" s="16">
        <f>'[1]TCE - ANEXO III - Preencher'!S229</f>
        <v>72.75</v>
      </c>
      <c r="S220" s="17">
        <f t="shared" si="21"/>
        <v>101.03999999999999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429.08000000000004</v>
      </c>
    </row>
    <row r="221" spans="1:28" s="4" customFormat="1">
      <c r="A221" s="9">
        <f>IFERROR(VLOOKUP(B221,'[1]DADOS (OCULTAR)'!$P$3:$R$53,3,0),"")</f>
        <v>9767633000528</v>
      </c>
      <c r="B221" s="10" t="str">
        <f>'[1]TCE - ANEXO III - Preencher'!C230</f>
        <v>UPA NOVA DESCOBERTA</v>
      </c>
      <c r="C221" s="11"/>
      <c r="D221" s="12" t="str">
        <f>'[1]TCE - ANEXO III - Preencher'!E230</f>
        <v>SHEYLA PATRICIA GOMES MACHADO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2251-25</v>
      </c>
      <c r="G221" s="14">
        <f>IF('[1]TCE - ANEXO III - Preencher'!H230="","",'[1]TCE - ANEXO III - Preencher'!H230)</f>
        <v>43953</v>
      </c>
      <c r="H221" s="15">
        <f>'[1]TCE - ANEXO III - Preencher'!I230</f>
        <v>0</v>
      </c>
      <c r="I221" s="15">
        <f>'[1]TCE - ANEXO III - Preencher'!J230</f>
        <v>301.64999999999998</v>
      </c>
      <c r="J221" s="15">
        <f>'[1]TCE - ANEXO III - Preencher'!K230</f>
        <v>0</v>
      </c>
      <c r="K221" s="16">
        <f>'[1]TCE - ANEXO III - Preencher'!L230</f>
        <v>177.61</v>
      </c>
      <c r="L221" s="16">
        <f>'[1]TCE - ANEXO III - Preencher'!M230</f>
        <v>5.23</v>
      </c>
      <c r="M221" s="16">
        <f t="shared" si="19"/>
        <v>172.38000000000002</v>
      </c>
      <c r="N221" s="16">
        <f>'[1]TCE - ANEXO III - Preencher'!O230</f>
        <v>3.61</v>
      </c>
      <c r="O221" s="16">
        <f>'[1]TCE - ANEXO III - Preencher'!P230</f>
        <v>0</v>
      </c>
      <c r="P221" s="17">
        <f t="shared" si="20"/>
        <v>3.61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477.64</v>
      </c>
    </row>
    <row r="222" spans="1:28" s="4" customFormat="1">
      <c r="A222" s="9">
        <f>IFERROR(VLOOKUP(B222,'[1]DADOS (OCULTAR)'!$P$3:$R$53,3,0),"")</f>
        <v>9767633000528</v>
      </c>
      <c r="B222" s="10" t="str">
        <f>'[1]TCE - ANEXO III - Preencher'!C231</f>
        <v>UPA NOVA DESCOBERTA</v>
      </c>
      <c r="C222" s="11"/>
      <c r="D222" s="12" t="str">
        <f>'[1]TCE - ANEXO III - Preencher'!E231</f>
        <v>SILANE MARIA DA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 t="str">
        <f>'[1]TCE - ANEXO III - Preencher'!G231</f>
        <v>4221-10</v>
      </c>
      <c r="G222" s="14">
        <f>IF('[1]TCE - ANEXO III - Preencher'!H231="","",'[1]TCE - ANEXO III - Preencher'!H231)</f>
        <v>43954</v>
      </c>
      <c r="H222" s="15">
        <f>'[1]TCE - ANEXO III - Preencher'!I231</f>
        <v>0</v>
      </c>
      <c r="I222" s="15">
        <f>'[1]TCE - ANEXO III - Preencher'!J231</f>
        <v>111.26</v>
      </c>
      <c r="J222" s="15">
        <f>'[1]TCE - ANEXO III - Preencher'!K231</f>
        <v>0</v>
      </c>
      <c r="K222" s="16">
        <f>'[1]TCE - ANEXO III - Preencher'!L231</f>
        <v>177.61</v>
      </c>
      <c r="L222" s="16">
        <f>'[1]TCE - ANEXO III - Preencher'!M231</f>
        <v>5.23</v>
      </c>
      <c r="M222" s="16">
        <f t="shared" si="19"/>
        <v>172.38000000000002</v>
      </c>
      <c r="N222" s="16">
        <f>'[1]TCE - ANEXO III - Preencher'!O231</f>
        <v>3.61</v>
      </c>
      <c r="O222" s="16">
        <f>'[1]TCE - ANEXO III - Preencher'!P231</f>
        <v>0</v>
      </c>
      <c r="P222" s="17">
        <f t="shared" si="20"/>
        <v>3.61</v>
      </c>
      <c r="Q222" s="16">
        <f>'[1]TCE - ANEXO III - Preencher'!R231</f>
        <v>173.79</v>
      </c>
      <c r="R222" s="16">
        <f>'[1]TCE - ANEXO III - Preencher'!S231</f>
        <v>62.7</v>
      </c>
      <c r="S222" s="17">
        <f t="shared" si="21"/>
        <v>111.08999999999999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398.34000000000003</v>
      </c>
    </row>
    <row r="223" spans="1:28" s="4" customFormat="1">
      <c r="A223" s="9">
        <f>IFERROR(VLOOKUP(B223,'[1]DADOS (OCULTAR)'!$P$3:$R$53,3,0),"")</f>
        <v>9767633000528</v>
      </c>
      <c r="B223" s="10" t="str">
        <f>'[1]TCE - ANEXO III - Preencher'!C232</f>
        <v>UPA NOVA DESCOBERTA</v>
      </c>
      <c r="C223" s="11"/>
      <c r="D223" s="12" t="str">
        <f>'[1]TCE - ANEXO III - Preencher'!E232</f>
        <v>SILVANA DA SILVA ROSA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43955</v>
      </c>
      <c r="H223" s="15">
        <f>'[1]TCE - ANEXO III - Preencher'!I232</f>
        <v>0</v>
      </c>
      <c r="I223" s="15">
        <f>'[1]TCE - ANEXO III - Preencher'!J232</f>
        <v>126.71</v>
      </c>
      <c r="J223" s="15">
        <f>'[1]TCE - ANEXO III - Preencher'!K232</f>
        <v>0</v>
      </c>
      <c r="K223" s="16">
        <f>'[1]TCE - ANEXO III - Preencher'!L232</f>
        <v>177.61</v>
      </c>
      <c r="L223" s="16">
        <f>'[1]TCE - ANEXO III - Preencher'!M232</f>
        <v>5.23</v>
      </c>
      <c r="M223" s="16">
        <f t="shared" si="19"/>
        <v>172.38000000000002</v>
      </c>
      <c r="N223" s="16">
        <f>'[1]TCE - ANEXO III - Preencher'!O232</f>
        <v>3.61</v>
      </c>
      <c r="O223" s="16">
        <f>'[1]TCE - ANEXO III - Preencher'!P232</f>
        <v>0</v>
      </c>
      <c r="P223" s="17">
        <f t="shared" si="20"/>
        <v>3.61</v>
      </c>
      <c r="Q223" s="16">
        <f>'[1]TCE - ANEXO III - Preencher'!R232</f>
        <v>173.79</v>
      </c>
      <c r="R223" s="16">
        <f>'[1]TCE - ANEXO III - Preencher'!S232</f>
        <v>72.75</v>
      </c>
      <c r="S223" s="17">
        <f t="shared" si="21"/>
        <v>101.03999999999999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403.74</v>
      </c>
    </row>
    <row r="224" spans="1:28" s="4" customFormat="1">
      <c r="A224" s="9">
        <f>IFERROR(VLOOKUP(B224,'[1]DADOS (OCULTAR)'!$P$3:$R$53,3,0),"")</f>
        <v>9767633000528</v>
      </c>
      <c r="B224" s="10" t="str">
        <f>'[1]TCE - ANEXO III - Preencher'!C233</f>
        <v>UPA NOVA DESCOBERTA</v>
      </c>
      <c r="C224" s="11"/>
      <c r="D224" s="12" t="str">
        <f>'[1]TCE - ANEXO III - Preencher'!E233</f>
        <v>SOFIA GOMES DA SILVA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 t="str">
        <f>'[1]TCE - ANEXO III - Preencher'!G233</f>
        <v>2235-05</v>
      </c>
      <c r="G224" s="14">
        <f>IF('[1]TCE - ANEXO III - Preencher'!H233="","",'[1]TCE - ANEXO III - Preencher'!H233)</f>
        <v>43956</v>
      </c>
      <c r="H224" s="15">
        <f>'[1]TCE - ANEXO III - Preencher'!I233</f>
        <v>0</v>
      </c>
      <c r="I224" s="15">
        <f>'[1]TCE - ANEXO III - Preencher'!J233</f>
        <v>263.42</v>
      </c>
      <c r="J224" s="15">
        <f>'[1]TCE - ANEXO III - Preencher'!K233</f>
        <v>0</v>
      </c>
      <c r="K224" s="16">
        <f>'[1]TCE - ANEXO III - Preencher'!L233</f>
        <v>177.61</v>
      </c>
      <c r="L224" s="16">
        <f>'[1]TCE - ANEXO III - Preencher'!M233</f>
        <v>5.23</v>
      </c>
      <c r="M224" s="16">
        <f t="shared" si="19"/>
        <v>172.38000000000002</v>
      </c>
      <c r="N224" s="16">
        <f>'[1]TCE - ANEXO III - Preencher'!O233</f>
        <v>3.61</v>
      </c>
      <c r="O224" s="16">
        <f>'[1]TCE - ANEXO III - Preencher'!P233</f>
        <v>0</v>
      </c>
      <c r="P224" s="17">
        <f t="shared" si="20"/>
        <v>3.61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439.41000000000008</v>
      </c>
    </row>
    <row r="225" spans="1:28" s="4" customFormat="1">
      <c r="A225" s="9">
        <f>IFERROR(VLOOKUP(B225,'[1]DADOS (OCULTAR)'!$P$3:$R$53,3,0),"")</f>
        <v>9767633000528</v>
      </c>
      <c r="B225" s="10" t="str">
        <f>'[1]TCE - ANEXO III - Preencher'!C234</f>
        <v>UPA NOVA DESCOBERTA</v>
      </c>
      <c r="C225" s="11"/>
      <c r="D225" s="12" t="str">
        <f>'[1]TCE - ANEXO III - Preencher'!E234</f>
        <v>SONIA ANTONIA DO N. VERCOSA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5134-30</v>
      </c>
      <c r="G225" s="14">
        <f>IF('[1]TCE - ANEXO III - Preencher'!H234="","",'[1]TCE - ANEXO III - Preencher'!H234)</f>
        <v>43957</v>
      </c>
      <c r="H225" s="15">
        <f>'[1]TCE - ANEXO III - Preencher'!I234</f>
        <v>0</v>
      </c>
      <c r="I225" s="15">
        <f>'[1]TCE - ANEXO III - Preencher'!J234</f>
        <v>112.51</v>
      </c>
      <c r="J225" s="15">
        <f>'[1]TCE - ANEXO III - Preencher'!K234</f>
        <v>0</v>
      </c>
      <c r="K225" s="16">
        <f>'[1]TCE - ANEXO III - Preencher'!L234</f>
        <v>177.61</v>
      </c>
      <c r="L225" s="16">
        <f>'[1]TCE - ANEXO III - Preencher'!M234</f>
        <v>5.23</v>
      </c>
      <c r="M225" s="16">
        <f t="shared" si="19"/>
        <v>172.38000000000002</v>
      </c>
      <c r="N225" s="16">
        <f>'[1]TCE - ANEXO III - Preencher'!O234</f>
        <v>3.61</v>
      </c>
      <c r="O225" s="16">
        <f>'[1]TCE - ANEXO III - Preencher'!P234</f>
        <v>0</v>
      </c>
      <c r="P225" s="17">
        <f t="shared" si="20"/>
        <v>3.61</v>
      </c>
      <c r="Q225" s="16">
        <f>'[1]TCE - ANEXO III - Preencher'!R234</f>
        <v>173.79</v>
      </c>
      <c r="R225" s="16">
        <f>'[1]TCE - ANEXO III - Preencher'!S234</f>
        <v>62.7</v>
      </c>
      <c r="S225" s="17">
        <f t="shared" si="21"/>
        <v>111.08999999999999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399.59000000000003</v>
      </c>
    </row>
    <row r="226" spans="1:28" s="4" customFormat="1">
      <c r="A226" s="9">
        <f>IFERROR(VLOOKUP(B226,'[1]DADOS (OCULTAR)'!$P$3:$R$53,3,0),"")</f>
        <v>9767633000528</v>
      </c>
      <c r="B226" s="10" t="str">
        <f>'[1]TCE - ANEXO III - Preencher'!C235</f>
        <v>UPA NOVA DESCOBERTA</v>
      </c>
      <c r="C226" s="11"/>
      <c r="D226" s="12" t="str">
        <f>'[1]TCE - ANEXO III - Preencher'!E235</f>
        <v>SUELANY DE SOUZA WANDERLEY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2251-24</v>
      </c>
      <c r="G226" s="14">
        <f>IF('[1]TCE - ANEXO III - Preencher'!H235="","",'[1]TCE - ANEXO III - Preencher'!H235)</f>
        <v>43958</v>
      </c>
      <c r="H226" s="15">
        <f>'[1]TCE - ANEXO III - Preencher'!I235</f>
        <v>0</v>
      </c>
      <c r="I226" s="15">
        <f>'[1]TCE - ANEXO III - Preencher'!J235</f>
        <v>414.19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3.61</v>
      </c>
      <c r="O226" s="16">
        <f>'[1]TCE - ANEXO III - Preencher'!P235</f>
        <v>0</v>
      </c>
      <c r="P226" s="17">
        <f t="shared" si="20"/>
        <v>3.61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417.8</v>
      </c>
    </row>
    <row r="227" spans="1:28" s="4" customFormat="1">
      <c r="A227" s="9">
        <f>IFERROR(VLOOKUP(B227,'[1]DADOS (OCULTAR)'!$P$3:$R$53,3,0),"")</f>
        <v>9767633000528</v>
      </c>
      <c r="B227" s="10" t="str">
        <f>'[1]TCE - ANEXO III - Preencher'!C236</f>
        <v>UPA NOVA DESCOBERTA</v>
      </c>
      <c r="C227" s="11"/>
      <c r="D227" s="12" t="str">
        <f>'[1]TCE - ANEXO III - Preencher'!E236</f>
        <v>SUELDES BEZERRA DE ANDRADE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7664-20</v>
      </c>
      <c r="G227" s="14">
        <f>IF('[1]TCE - ANEXO III - Preencher'!H236="","",'[1]TCE - ANEXO III - Preencher'!H236)</f>
        <v>43959</v>
      </c>
      <c r="H227" s="15">
        <f>'[1]TCE - ANEXO III - Preencher'!I236</f>
        <v>0</v>
      </c>
      <c r="I227" s="15">
        <f>'[1]TCE - ANEXO III - Preencher'!J236</f>
        <v>126.4</v>
      </c>
      <c r="J227" s="15">
        <f>'[1]TCE - ANEXO III - Preencher'!K236</f>
        <v>0</v>
      </c>
      <c r="K227" s="16">
        <f>'[1]TCE - ANEXO III - Preencher'!L236</f>
        <v>177.61</v>
      </c>
      <c r="L227" s="16">
        <f>'[1]TCE - ANEXO III - Preencher'!M236</f>
        <v>5.23</v>
      </c>
      <c r="M227" s="16">
        <f t="shared" si="19"/>
        <v>172.38000000000002</v>
      </c>
      <c r="N227" s="16">
        <f>'[1]TCE - ANEXO III - Preencher'!O236</f>
        <v>3.61</v>
      </c>
      <c r="O227" s="16">
        <f>'[1]TCE - ANEXO III - Preencher'!P236</f>
        <v>0</v>
      </c>
      <c r="P227" s="17">
        <f t="shared" si="20"/>
        <v>3.61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302.39000000000004</v>
      </c>
    </row>
    <row r="228" spans="1:28" s="4" customFormat="1">
      <c r="A228" s="9">
        <f>IFERROR(VLOOKUP(B228,'[1]DADOS (OCULTAR)'!$P$3:$R$53,3,0),"")</f>
        <v>9767633000528</v>
      </c>
      <c r="B228" s="10" t="str">
        <f>'[1]TCE - ANEXO III - Preencher'!C237</f>
        <v>UPA NOVA DESCOBERTA</v>
      </c>
      <c r="C228" s="11"/>
      <c r="D228" s="12" t="str">
        <f>'[1]TCE - ANEXO III - Preencher'!E237</f>
        <v>SUELY BEZERRA DOS ANJOS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5134-30</v>
      </c>
      <c r="G228" s="14">
        <f>IF('[1]TCE - ANEXO III - Preencher'!H237="","",'[1]TCE - ANEXO III - Preencher'!H237)</f>
        <v>43960</v>
      </c>
      <c r="H228" s="15">
        <f>'[1]TCE - ANEXO III - Preencher'!I237</f>
        <v>0</v>
      </c>
      <c r="I228" s="15">
        <f>'[1]TCE - ANEXO III - Preencher'!J237</f>
        <v>112.51</v>
      </c>
      <c r="J228" s="15">
        <f>'[1]TCE - ANEXO III - Preencher'!K237</f>
        <v>0</v>
      </c>
      <c r="K228" s="16">
        <f>'[1]TCE - ANEXO III - Preencher'!L237</f>
        <v>177.61</v>
      </c>
      <c r="L228" s="16">
        <f>'[1]TCE - ANEXO III - Preencher'!M237</f>
        <v>5.23</v>
      </c>
      <c r="M228" s="16">
        <f t="shared" si="19"/>
        <v>172.38000000000002</v>
      </c>
      <c r="N228" s="16">
        <f>'[1]TCE - ANEXO III - Preencher'!O237</f>
        <v>3.61</v>
      </c>
      <c r="O228" s="16">
        <f>'[1]TCE - ANEXO III - Preencher'!P237</f>
        <v>0</v>
      </c>
      <c r="P228" s="17">
        <f t="shared" si="20"/>
        <v>3.61</v>
      </c>
      <c r="Q228" s="16">
        <f>'[1]TCE - ANEXO III - Preencher'!R237</f>
        <v>173.79</v>
      </c>
      <c r="R228" s="16">
        <f>'[1]TCE - ANEXO III - Preencher'!S237</f>
        <v>62.7</v>
      </c>
      <c r="S228" s="17">
        <f t="shared" si="21"/>
        <v>111.08999999999999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399.59000000000003</v>
      </c>
    </row>
    <row r="229" spans="1:28" s="4" customFormat="1">
      <c r="A229" s="9">
        <f>IFERROR(VLOOKUP(B229,'[1]DADOS (OCULTAR)'!$P$3:$R$53,3,0),"")</f>
        <v>9767633000528</v>
      </c>
      <c r="B229" s="10" t="str">
        <f>'[1]TCE - ANEXO III - Preencher'!C238</f>
        <v>UPA NOVA DESCOBERTA</v>
      </c>
      <c r="C229" s="11"/>
      <c r="D229" s="12" t="str">
        <f>'[1]TCE - ANEXO III - Preencher'!E238</f>
        <v>SUZAYNE MARIA DOS A. PAIXÃO</v>
      </c>
      <c r="E229" s="10" t="str">
        <f>IF('[1]TCE - ANEXO III - Preencher'!F238="4 - Assistência Odontológica","2 - Outros Profissionais da Saúde",'[1]TCE - ANEXO II - Enviar TCE'!E228)</f>
        <v>1 - Médico</v>
      </c>
      <c r="F229" s="13" t="str">
        <f>'[1]TCE - ANEXO III - Preencher'!G238</f>
        <v>2235-05</v>
      </c>
      <c r="G229" s="14">
        <f>IF('[1]TCE - ANEXO III - Preencher'!H238="","",'[1]TCE - ANEXO III - Preencher'!H238)</f>
        <v>43961</v>
      </c>
      <c r="H229" s="15">
        <f>'[1]TCE - ANEXO III - Preencher'!I238</f>
        <v>0</v>
      </c>
      <c r="I229" s="15">
        <f>'[1]TCE - ANEXO III - Preencher'!J238</f>
        <v>183.67</v>
      </c>
      <c r="J229" s="15">
        <f>'[1]TCE - ANEXO III - Preencher'!K238</f>
        <v>0</v>
      </c>
      <c r="K229" s="16">
        <f>'[1]TCE - ANEXO III - Preencher'!L238</f>
        <v>177.61</v>
      </c>
      <c r="L229" s="16">
        <f>'[1]TCE - ANEXO III - Preencher'!M238</f>
        <v>5.23</v>
      </c>
      <c r="M229" s="16">
        <f t="shared" si="19"/>
        <v>172.38000000000002</v>
      </c>
      <c r="N229" s="16">
        <f>'[1]TCE - ANEXO III - Preencher'!O238</f>
        <v>3.61</v>
      </c>
      <c r="O229" s="16">
        <f>'[1]TCE - ANEXO III - Preencher'!P238</f>
        <v>0</v>
      </c>
      <c r="P229" s="17">
        <f t="shared" si="20"/>
        <v>3.61</v>
      </c>
      <c r="Q229" s="16">
        <f>'[1]TCE - ANEXO III - Preencher'!R238</f>
        <v>173.79</v>
      </c>
      <c r="R229" s="16">
        <f>'[1]TCE - ANEXO III - Preencher'!S238</f>
        <v>101.54</v>
      </c>
      <c r="S229" s="17">
        <f t="shared" si="21"/>
        <v>72.249999999999986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431.91</v>
      </c>
    </row>
    <row r="230" spans="1:28" s="4" customFormat="1">
      <c r="A230" s="9">
        <f>IFERROR(VLOOKUP(B230,'[1]DADOS (OCULTAR)'!$P$3:$R$53,3,0),"")</f>
        <v>9767633000528</v>
      </c>
      <c r="B230" s="10" t="str">
        <f>'[1]TCE - ANEXO III - Preencher'!C239</f>
        <v>UPA NOVA DESCOBERTA</v>
      </c>
      <c r="C230" s="11"/>
      <c r="D230" s="12" t="str">
        <f>'[1]TCE - ANEXO III - Preencher'!E239</f>
        <v>TANY CIBELI DOS SANTOS SILVA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43962</v>
      </c>
      <c r="H230" s="15">
        <f>'[1]TCE - ANEXO III - Preencher'!I239</f>
        <v>0</v>
      </c>
      <c r="I230" s="15">
        <f>'[1]TCE - ANEXO III - Preencher'!J239</f>
        <v>126.71</v>
      </c>
      <c r="J230" s="15">
        <f>'[1]TCE - ANEXO III - Preencher'!K239</f>
        <v>0</v>
      </c>
      <c r="K230" s="16">
        <f>'[1]TCE - ANEXO III - Preencher'!L239</f>
        <v>177.61</v>
      </c>
      <c r="L230" s="16">
        <f>'[1]TCE - ANEXO III - Preencher'!M239</f>
        <v>5.23</v>
      </c>
      <c r="M230" s="16">
        <f t="shared" si="19"/>
        <v>172.38000000000002</v>
      </c>
      <c r="N230" s="16">
        <f>'[1]TCE - ANEXO III - Preencher'!O239</f>
        <v>3.61</v>
      </c>
      <c r="O230" s="16">
        <f>'[1]TCE - ANEXO III - Preencher'!P239</f>
        <v>0</v>
      </c>
      <c r="P230" s="17">
        <f t="shared" si="20"/>
        <v>3.61</v>
      </c>
      <c r="Q230" s="16">
        <f>'[1]TCE - ANEXO III - Preencher'!R239</f>
        <v>173.79</v>
      </c>
      <c r="R230" s="16">
        <f>'[1]TCE - ANEXO III - Preencher'!S239</f>
        <v>72.75</v>
      </c>
      <c r="S230" s="17">
        <f t="shared" si="21"/>
        <v>101.03999999999999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403.74</v>
      </c>
    </row>
    <row r="231" spans="1:28" s="4" customFormat="1">
      <c r="A231" s="9">
        <f>IFERROR(VLOOKUP(B231,'[1]DADOS (OCULTAR)'!$P$3:$R$53,3,0),"")</f>
        <v>9767633000528</v>
      </c>
      <c r="B231" s="10" t="str">
        <f>'[1]TCE - ANEXO III - Preencher'!C240</f>
        <v>UPA NOVA DESCOBERTA</v>
      </c>
      <c r="C231" s="11"/>
      <c r="D231" s="12" t="str">
        <f>'[1]TCE - ANEXO III - Preencher'!E240</f>
        <v>TELMA LUCIA DOS SANTOS</v>
      </c>
      <c r="E231" s="10" t="str">
        <f>IF('[1]TCE - ANEXO III - Preencher'!F240="4 - Assistência Odontológica","2 - Outros Profissionais da Saúde",'[1]TCE - ANEXO II - Enviar TCE'!E230)</f>
        <v>1 - Médico</v>
      </c>
      <c r="F231" s="13" t="str">
        <f>'[1]TCE - ANEXO III - Preencher'!G240</f>
        <v>3222-05</v>
      </c>
      <c r="G231" s="14">
        <f>IF('[1]TCE - ANEXO III - Preencher'!H240="","",'[1]TCE - ANEXO III - Preencher'!H240)</f>
        <v>43963</v>
      </c>
      <c r="H231" s="15">
        <f>'[1]TCE - ANEXO III - Preencher'!I240</f>
        <v>0</v>
      </c>
      <c r="I231" s="15">
        <f>'[1]TCE - ANEXO III - Preencher'!J240</f>
        <v>152.06</v>
      </c>
      <c r="J231" s="15">
        <f>'[1]TCE - ANEXO III - Preencher'!K240</f>
        <v>0</v>
      </c>
      <c r="K231" s="16">
        <f>'[1]TCE - ANEXO III - Preencher'!L240</f>
        <v>177.61</v>
      </c>
      <c r="L231" s="16">
        <f>'[1]TCE - ANEXO III - Preencher'!M240</f>
        <v>5.23</v>
      </c>
      <c r="M231" s="16">
        <f t="shared" si="19"/>
        <v>172.38000000000002</v>
      </c>
      <c r="N231" s="16">
        <f>'[1]TCE - ANEXO III - Preencher'!O240</f>
        <v>3.61</v>
      </c>
      <c r="O231" s="16">
        <f>'[1]TCE - ANEXO III - Preencher'!P240</f>
        <v>0</v>
      </c>
      <c r="P231" s="17">
        <f t="shared" si="20"/>
        <v>3.61</v>
      </c>
      <c r="Q231" s="16">
        <f>'[1]TCE - ANEXO III - Preencher'!R240</f>
        <v>173.79</v>
      </c>
      <c r="R231" s="16">
        <f>'[1]TCE - ANEXO III - Preencher'!S240</f>
        <v>69</v>
      </c>
      <c r="S231" s="17">
        <f t="shared" si="21"/>
        <v>104.78999999999999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432.84000000000003</v>
      </c>
    </row>
    <row r="232" spans="1:28" s="4" customFormat="1">
      <c r="A232" s="9">
        <f>IFERROR(VLOOKUP(B232,'[1]DADOS (OCULTAR)'!$P$3:$R$53,3,0),"")</f>
        <v>9767633000528</v>
      </c>
      <c r="B232" s="10" t="str">
        <f>'[1]TCE - ANEXO III - Preencher'!C241</f>
        <v>UPA NOVA DESCOBERTA</v>
      </c>
      <c r="C232" s="11"/>
      <c r="D232" s="12" t="str">
        <f>'[1]TCE - ANEXO III - Preencher'!E241</f>
        <v>VANESSA GOMES DA SILVA FERREIRA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3222-05</v>
      </c>
      <c r="G232" s="14">
        <f>IF('[1]TCE - ANEXO III - Preencher'!H241="","",'[1]TCE - ANEXO III - Preencher'!H241)</f>
        <v>43964</v>
      </c>
      <c r="H232" s="15">
        <f>'[1]TCE - ANEXO III - Preencher'!I241</f>
        <v>0</v>
      </c>
      <c r="I232" s="15">
        <f>'[1]TCE - ANEXO III - Preencher'!J241</f>
        <v>126.72</v>
      </c>
      <c r="J232" s="15">
        <f>'[1]TCE - ANEXO III - Preencher'!K241</f>
        <v>0</v>
      </c>
      <c r="K232" s="16">
        <f>'[1]TCE - ANEXO III - Preencher'!L241</f>
        <v>177.61</v>
      </c>
      <c r="L232" s="16">
        <f>'[1]TCE - ANEXO III - Preencher'!M241</f>
        <v>5.23</v>
      </c>
      <c r="M232" s="16">
        <f t="shared" si="19"/>
        <v>172.38000000000002</v>
      </c>
      <c r="N232" s="16">
        <f>'[1]TCE - ANEXO III - Preencher'!O241</f>
        <v>3.61</v>
      </c>
      <c r="O232" s="16">
        <f>'[1]TCE - ANEXO III - Preencher'!P241</f>
        <v>0</v>
      </c>
      <c r="P232" s="17">
        <f t="shared" si="20"/>
        <v>3.61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64</v>
      </c>
      <c r="V232" s="17">
        <f t="shared" si="22"/>
        <v>-64</v>
      </c>
      <c r="W232" s="18" t="str">
        <f>IF('[1]TCE - ANEXO III - Preencher'!X241="","",'[1]TCE - ANEXO III - Preencher'!X241)</f>
        <v>AUXILIO CHECHE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238.71000000000004</v>
      </c>
    </row>
    <row r="233" spans="1:28" s="4" customFormat="1">
      <c r="A233" s="9">
        <f>IFERROR(VLOOKUP(B233,'[1]DADOS (OCULTAR)'!$P$3:$R$53,3,0),"")</f>
        <v>9767633000528</v>
      </c>
      <c r="B233" s="10" t="str">
        <f>'[1]TCE - ANEXO III - Preencher'!C242</f>
        <v>UPA NOVA DESCOBERTA</v>
      </c>
      <c r="C233" s="11"/>
      <c r="D233" s="12" t="str">
        <f>'[1]TCE - ANEXO III - Preencher'!E242</f>
        <v>VANESSA PAULINA DOS PASSOS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5211-30</v>
      </c>
      <c r="G233" s="14">
        <f>IF('[1]TCE - ANEXO III - Preencher'!H242="","",'[1]TCE - ANEXO III - Preencher'!H242)</f>
        <v>43965</v>
      </c>
      <c r="H233" s="15">
        <f>'[1]TCE - ANEXO III - Preencher'!I242</f>
        <v>0</v>
      </c>
      <c r="I233" s="15">
        <f>'[1]TCE - ANEXO III - Preencher'!J242</f>
        <v>156.05000000000001</v>
      </c>
      <c r="J233" s="15">
        <f>'[1]TCE - ANEXO III - Preencher'!K242</f>
        <v>0</v>
      </c>
      <c r="K233" s="16">
        <f>'[1]TCE - ANEXO III - Preencher'!L242</f>
        <v>177.61</v>
      </c>
      <c r="L233" s="16">
        <f>'[1]TCE - ANEXO III - Preencher'!M242</f>
        <v>5.23</v>
      </c>
      <c r="M233" s="16">
        <f t="shared" si="19"/>
        <v>172.38000000000002</v>
      </c>
      <c r="N233" s="16">
        <f>'[1]TCE - ANEXO III - Preencher'!O242</f>
        <v>3.61</v>
      </c>
      <c r="O233" s="16">
        <f>'[1]TCE - ANEXO III - Preencher'!P242</f>
        <v>0</v>
      </c>
      <c r="P233" s="17">
        <f t="shared" si="20"/>
        <v>3.61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64</v>
      </c>
      <c r="V233" s="17">
        <f t="shared" si="22"/>
        <v>-64</v>
      </c>
      <c r="W233" s="18" t="str">
        <f>IF('[1]TCE - ANEXO III - Preencher'!X242="","",'[1]TCE - ANEXO III - Preencher'!X242)</f>
        <v>AUXILIO CHECHE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268.04000000000008</v>
      </c>
    </row>
    <row r="234" spans="1:28" s="4" customFormat="1">
      <c r="A234" s="9">
        <f>IFERROR(VLOOKUP(B234,'[1]DADOS (OCULTAR)'!$P$3:$R$53,3,0),"")</f>
        <v>9767633000528</v>
      </c>
      <c r="B234" s="10" t="str">
        <f>'[1]TCE - ANEXO III - Preencher'!C243</f>
        <v>UPA NOVA DESCOBERTA</v>
      </c>
      <c r="C234" s="11"/>
      <c r="D234" s="12" t="str">
        <f>'[1]TCE - ANEXO III - Preencher'!E243</f>
        <v>VERONICA BERNARDO DA SILVA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3516-05</v>
      </c>
      <c r="G234" s="14">
        <f>IF('[1]TCE - ANEXO III - Preencher'!H243="","",'[1]TCE - ANEXO III - Preencher'!H243)</f>
        <v>43966</v>
      </c>
      <c r="H234" s="15">
        <f>'[1]TCE - ANEXO III - Preencher'!I243</f>
        <v>0</v>
      </c>
      <c r="I234" s="15">
        <f>'[1]TCE - ANEXO III - Preencher'!J243</f>
        <v>136.27000000000001</v>
      </c>
      <c r="J234" s="15">
        <f>'[1]TCE - ANEXO III - Preencher'!K243</f>
        <v>0</v>
      </c>
      <c r="K234" s="16">
        <f>'[1]TCE - ANEXO III - Preencher'!L243</f>
        <v>177.61</v>
      </c>
      <c r="L234" s="16">
        <f>'[1]TCE - ANEXO III - Preencher'!M243</f>
        <v>5.23</v>
      </c>
      <c r="M234" s="16">
        <f t="shared" si="19"/>
        <v>172.38000000000002</v>
      </c>
      <c r="N234" s="16">
        <f>'[1]TCE - ANEXO III - Preencher'!O243</f>
        <v>3.61</v>
      </c>
      <c r="O234" s="16">
        <f>'[1]TCE - ANEXO III - Preencher'!P243</f>
        <v>0</v>
      </c>
      <c r="P234" s="17">
        <f t="shared" si="20"/>
        <v>3.61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64</v>
      </c>
      <c r="V234" s="17">
        <f t="shared" si="22"/>
        <v>-64</v>
      </c>
      <c r="W234" s="18" t="str">
        <f>IF('[1]TCE - ANEXO III - Preencher'!X243="","",'[1]TCE - ANEXO III - Preencher'!X243)</f>
        <v>AUXILIO CHECHE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248.26000000000005</v>
      </c>
    </row>
    <row r="235" spans="1:28" s="4" customFormat="1">
      <c r="A235" s="9">
        <f>IFERROR(VLOOKUP(B235,'[1]DADOS (OCULTAR)'!$P$3:$R$53,3,0),"")</f>
        <v>9767633000528</v>
      </c>
      <c r="B235" s="10" t="str">
        <f>'[1]TCE - ANEXO III - Preencher'!C244</f>
        <v>UPA NOVA DESCOBERTA</v>
      </c>
      <c r="C235" s="11"/>
      <c r="D235" s="12" t="str">
        <f>'[1]TCE - ANEXO III - Preencher'!E244</f>
        <v>VERÔNICA COSTA DA SILVA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2251-24</v>
      </c>
      <c r="G235" s="14">
        <f>IF('[1]TCE - ANEXO III - Preencher'!H244="","",'[1]TCE - ANEXO III - Preencher'!H244)</f>
        <v>43967</v>
      </c>
      <c r="H235" s="15">
        <f>'[1]TCE - ANEXO III - Preencher'!I244</f>
        <v>0</v>
      </c>
      <c r="I235" s="15">
        <f>'[1]TCE - ANEXO III - Preencher'!J244</f>
        <v>1929.85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3.61</v>
      </c>
      <c r="O235" s="16">
        <f>'[1]TCE - ANEXO III - Preencher'!P244</f>
        <v>0</v>
      </c>
      <c r="P235" s="17">
        <f t="shared" si="20"/>
        <v>3.61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1933.4599999999998</v>
      </c>
    </row>
    <row r="236" spans="1:28" s="4" customFormat="1">
      <c r="A236" s="9">
        <f>IFERROR(VLOOKUP(B236,'[1]DADOS (OCULTAR)'!$P$3:$R$53,3,0),"")</f>
        <v>9767633000528</v>
      </c>
      <c r="B236" s="10" t="str">
        <f>'[1]TCE - ANEXO III - Preencher'!C245</f>
        <v>UPA NOVA DESCOBERTA</v>
      </c>
      <c r="C236" s="11"/>
      <c r="D236" s="12" t="str">
        <f>'[1]TCE - ANEXO III - Preencher'!E245</f>
        <v>VICTOR SOARES GOMES DA SILVA</v>
      </c>
      <c r="E236" s="10" t="str">
        <f>IF('[1]TCE - ANEXO III - Preencher'!F245="4 - Assistência Odontológica","2 - Outros Profissionais da Saúde",'[1]TCE - ANEXO II - Enviar TCE'!E235)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43968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177.61</v>
      </c>
      <c r="L236" s="16">
        <f>'[1]TCE - ANEXO III - Preencher'!M245</f>
        <v>5.23</v>
      </c>
      <c r="M236" s="16">
        <f t="shared" si="19"/>
        <v>172.38000000000002</v>
      </c>
      <c r="N236" s="16">
        <f>'[1]TCE - ANEXO III - Preencher'!O245</f>
        <v>3.61</v>
      </c>
      <c r="O236" s="16">
        <f>'[1]TCE - ANEXO III - Preencher'!P245</f>
        <v>0</v>
      </c>
      <c r="P236" s="17">
        <f t="shared" si="20"/>
        <v>3.61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175.99000000000004</v>
      </c>
    </row>
    <row r="237" spans="1:28" s="4" customFormat="1">
      <c r="A237" s="9">
        <f>IFERROR(VLOOKUP(B237,'[1]DADOS (OCULTAR)'!$P$3:$R$53,3,0),"")</f>
        <v>9767633000528</v>
      </c>
      <c r="B237" s="10" t="str">
        <f>'[1]TCE - ANEXO III - Preencher'!C246</f>
        <v>UPA NOVA DESCOBERTA</v>
      </c>
      <c r="C237" s="11"/>
      <c r="D237" s="12" t="str">
        <f>'[1]TCE - ANEXO III - Preencher'!E246</f>
        <v>VITOR ESTENIO ALVES CORDEIRO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2251-25</v>
      </c>
      <c r="G237" s="14">
        <f>IF('[1]TCE - ANEXO III - Preencher'!H246="","",'[1]TCE - ANEXO III - Preencher'!H246)</f>
        <v>43969</v>
      </c>
      <c r="H237" s="15">
        <f>'[1]TCE - ANEXO III - Preencher'!I246</f>
        <v>0</v>
      </c>
      <c r="I237" s="15">
        <f>'[1]TCE - ANEXO III - Preencher'!J246</f>
        <v>398.43</v>
      </c>
      <c r="J237" s="15">
        <f>'[1]TCE - ANEXO III - Preencher'!K246</f>
        <v>0</v>
      </c>
      <c r="K237" s="16">
        <f>'[1]TCE - ANEXO III - Preencher'!L246</f>
        <v>177.61</v>
      </c>
      <c r="L237" s="16">
        <f>'[1]TCE - ANEXO III - Preencher'!M246</f>
        <v>5.23</v>
      </c>
      <c r="M237" s="16">
        <f t="shared" si="19"/>
        <v>172.38000000000002</v>
      </c>
      <c r="N237" s="16">
        <f>'[1]TCE - ANEXO III - Preencher'!O246</f>
        <v>3.61</v>
      </c>
      <c r="O237" s="16">
        <f>'[1]TCE - ANEXO III - Preencher'!P246</f>
        <v>0</v>
      </c>
      <c r="P237" s="17">
        <f t="shared" si="20"/>
        <v>3.61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574.42000000000007</v>
      </c>
    </row>
    <row r="238" spans="1:28" s="4" customFormat="1">
      <c r="A238" s="9">
        <f>IFERROR(VLOOKUP(B238,'[1]DADOS (OCULTAR)'!$P$3:$R$53,3,0),"")</f>
        <v>9767633000528</v>
      </c>
      <c r="B238" s="10" t="str">
        <f>'[1]TCE - ANEXO III - Preencher'!C247</f>
        <v>UPA NOVA DESCOBERTA</v>
      </c>
      <c r="C238" s="11"/>
      <c r="D238" s="12" t="str">
        <f>'[1]TCE - ANEXO III - Preencher'!E247</f>
        <v>VIVIANE CANDIDO DA SILVA</v>
      </c>
      <c r="E238" s="10" t="str">
        <f>IF('[1]TCE - ANEXO III - Preencher'!F247="4 - Assistência Odontológica","2 - Outros Profissionais da Saúde",'[1]TCE - ANEXO II - Enviar TCE'!E237)</f>
        <v>1 - Médico</v>
      </c>
      <c r="F238" s="13" t="str">
        <f>'[1]TCE - ANEXO III - Preencher'!G247</f>
        <v>4131-15</v>
      </c>
      <c r="G238" s="14">
        <f>IF('[1]TCE - ANEXO III - Preencher'!H247="","",'[1]TCE - ANEXO III - Preencher'!H247)</f>
        <v>43970</v>
      </c>
      <c r="H238" s="15">
        <f>'[1]TCE - ANEXO III - Preencher'!I247</f>
        <v>0</v>
      </c>
      <c r="I238" s="15">
        <f>'[1]TCE - ANEXO III - Preencher'!J247</f>
        <v>122</v>
      </c>
      <c r="J238" s="15">
        <f>'[1]TCE - ANEXO III - Preencher'!K247</f>
        <v>0</v>
      </c>
      <c r="K238" s="16">
        <f>'[1]TCE - ANEXO III - Preencher'!L247</f>
        <v>177.61</v>
      </c>
      <c r="L238" s="16">
        <f>'[1]TCE - ANEXO III - Preencher'!M247</f>
        <v>5.23</v>
      </c>
      <c r="M238" s="16">
        <f t="shared" si="19"/>
        <v>172.38000000000002</v>
      </c>
      <c r="N238" s="16">
        <f>'[1]TCE - ANEXO III - Preencher'!O247</f>
        <v>3.61</v>
      </c>
      <c r="O238" s="16">
        <f>'[1]TCE - ANEXO III - Preencher'!P247</f>
        <v>0</v>
      </c>
      <c r="P238" s="17">
        <f t="shared" si="20"/>
        <v>3.61</v>
      </c>
      <c r="Q238" s="16">
        <f>'[1]TCE - ANEXO III - Preencher'!R247</f>
        <v>173.79</v>
      </c>
      <c r="R238" s="16">
        <f>'[1]TCE - ANEXO III - Preencher'!S247</f>
        <v>67.38</v>
      </c>
      <c r="S238" s="17">
        <f t="shared" si="21"/>
        <v>106.41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404.4</v>
      </c>
    </row>
    <row r="239" spans="1:28" s="4" customFormat="1">
      <c r="A239" s="9">
        <f>IFERROR(VLOOKUP(B239,'[1]DADOS (OCULTAR)'!$P$3:$R$53,3,0),"")</f>
        <v>9767633000528</v>
      </c>
      <c r="B239" s="10" t="str">
        <f>'[1]TCE - ANEXO III - Preencher'!C248</f>
        <v>UPA NOVA DESCOBERTA</v>
      </c>
      <c r="C239" s="11"/>
      <c r="D239" s="12" t="str">
        <f>'[1]TCE - ANEXO III - Preencher'!E248</f>
        <v>VLADMIR GOLDSTEIN DE PAULA LOPES</v>
      </c>
      <c r="E239" s="10" t="str">
        <f>IF('[1]TCE - ANEXO III - Preencher'!F248="4 - Assistência Odontológica","2 - Outros Profissionais da Saúde",'[1]TCE - ANEXO II - Enviar TCE'!E238)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43971</v>
      </c>
      <c r="H239" s="15">
        <f>'[1]TCE - ANEXO III - Preencher'!I248</f>
        <v>0</v>
      </c>
      <c r="I239" s="15">
        <f>'[1]TCE - ANEXO III - Preencher'!J248</f>
        <v>393.48</v>
      </c>
      <c r="J239" s="15">
        <f>'[1]TCE - ANEXO III - Preencher'!K248</f>
        <v>0</v>
      </c>
      <c r="K239" s="16">
        <f>'[1]TCE - ANEXO III - Preencher'!L248</f>
        <v>177.61</v>
      </c>
      <c r="L239" s="16">
        <f>'[1]TCE - ANEXO III - Preencher'!M248</f>
        <v>5.23</v>
      </c>
      <c r="M239" s="16">
        <f t="shared" si="19"/>
        <v>172.38000000000002</v>
      </c>
      <c r="N239" s="16">
        <f>'[1]TCE - ANEXO III - Preencher'!O248</f>
        <v>3.61</v>
      </c>
      <c r="O239" s="16">
        <f>'[1]TCE - ANEXO III - Preencher'!P248</f>
        <v>0</v>
      </c>
      <c r="P239" s="17">
        <f t="shared" si="20"/>
        <v>3.61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569.47</v>
      </c>
    </row>
    <row r="240" spans="1:28" s="4" customFormat="1">
      <c r="A240" s="9">
        <f>IFERROR(VLOOKUP(B240,'[1]DADOS (OCULTAR)'!$P$3:$R$53,3,0),"")</f>
        <v>9767633000528</v>
      </c>
      <c r="B240" s="10" t="str">
        <f>'[1]TCE - ANEXO III - Preencher'!C249</f>
        <v>UPA NOVA DESCOBERTA</v>
      </c>
      <c r="C240" s="11"/>
      <c r="D240" s="12" t="str">
        <f>'[1]TCE - ANEXO III - Preencher'!E249</f>
        <v>WELHINGTON JOSE DA SILVA</v>
      </c>
      <c r="E240" s="10" t="str">
        <f>IF('[1]TCE - ANEXO III - Preencher'!F249="4 - Assistência Odontológica","2 - Outros Profissionais da Saúde",'[1]TCE - ANEXO II - Enviar TCE'!E239)</f>
        <v>1 - Médico</v>
      </c>
      <c r="F240" s="13" t="str">
        <f>'[1]TCE - ANEXO III - Preencher'!G249</f>
        <v>3222-05</v>
      </c>
      <c r="G240" s="14">
        <f>IF('[1]TCE - ANEXO III - Preencher'!H249="","",'[1]TCE - ANEXO III - Preencher'!H249)</f>
        <v>43972</v>
      </c>
      <c r="H240" s="15">
        <f>'[1]TCE - ANEXO III - Preencher'!I249</f>
        <v>0</v>
      </c>
      <c r="I240" s="15">
        <f>'[1]TCE - ANEXO III - Preencher'!J249</f>
        <v>118.57</v>
      </c>
      <c r="J240" s="15">
        <f>'[1]TCE - ANEXO III - Preencher'!K249</f>
        <v>0</v>
      </c>
      <c r="K240" s="16">
        <f>'[1]TCE - ANEXO III - Preencher'!L249</f>
        <v>177.61</v>
      </c>
      <c r="L240" s="16">
        <f>'[1]TCE - ANEXO III - Preencher'!M249</f>
        <v>5.23</v>
      </c>
      <c r="M240" s="16">
        <f t="shared" si="19"/>
        <v>172.38000000000002</v>
      </c>
      <c r="N240" s="16">
        <f>'[1]TCE - ANEXO III - Preencher'!O249</f>
        <v>3.61</v>
      </c>
      <c r="O240" s="16">
        <f>'[1]TCE - ANEXO III - Preencher'!P249</f>
        <v>0</v>
      </c>
      <c r="P240" s="17">
        <f t="shared" si="20"/>
        <v>3.61</v>
      </c>
      <c r="Q240" s="16">
        <f>'[1]TCE - ANEXO III - Preencher'!R249</f>
        <v>173.79</v>
      </c>
      <c r="R240" s="16">
        <f>'[1]TCE - ANEXO III - Preencher'!S249</f>
        <v>72.75</v>
      </c>
      <c r="S240" s="17">
        <f t="shared" si="21"/>
        <v>101.03999999999999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395.6</v>
      </c>
    </row>
    <row r="241" spans="1:28" s="4" customFormat="1">
      <c r="A241" s="9">
        <f>IFERROR(VLOOKUP(B241,'[1]DADOS (OCULTAR)'!$P$3:$R$53,3,0),"")</f>
        <v>9767633000528</v>
      </c>
      <c r="B241" s="10" t="str">
        <f>'[1]TCE - ANEXO III - Preencher'!C250</f>
        <v>UPA NOVA DESCOBERTA</v>
      </c>
      <c r="C241" s="11"/>
      <c r="D241" s="12" t="str">
        <f>'[1]TCE - ANEXO III - Preencher'!E250</f>
        <v>WILLANY SILVERIO COSTA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 t="str">
        <f>'[1]TCE - ANEXO III - Preencher'!G250</f>
        <v>2251-25</v>
      </c>
      <c r="G241" s="14">
        <f>IF('[1]TCE - ANEXO III - Preencher'!H250="","",'[1]TCE - ANEXO III - Preencher'!H250)</f>
        <v>43973</v>
      </c>
      <c r="H241" s="15">
        <f>'[1]TCE - ANEXO III - Preencher'!I250</f>
        <v>0</v>
      </c>
      <c r="I241" s="15">
        <f>'[1]TCE - ANEXO III - Preencher'!J250</f>
        <v>411.57</v>
      </c>
      <c r="J241" s="15">
        <f>'[1]TCE - ANEXO III - Preencher'!K250</f>
        <v>0</v>
      </c>
      <c r="K241" s="16">
        <f>'[1]TCE - ANEXO III - Preencher'!L250</f>
        <v>177.61</v>
      </c>
      <c r="L241" s="16">
        <f>'[1]TCE - ANEXO III - Preencher'!M250</f>
        <v>5.23</v>
      </c>
      <c r="M241" s="16">
        <f t="shared" si="19"/>
        <v>172.38000000000002</v>
      </c>
      <c r="N241" s="16">
        <f>'[1]TCE - ANEXO III - Preencher'!O250</f>
        <v>3.61</v>
      </c>
      <c r="O241" s="16">
        <f>'[1]TCE - ANEXO III - Preencher'!P250</f>
        <v>0</v>
      </c>
      <c r="P241" s="17">
        <f t="shared" si="20"/>
        <v>3.61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587.56000000000006</v>
      </c>
    </row>
    <row r="242" spans="1:28" s="4" customFormat="1">
      <c r="A242" s="9">
        <f>IFERROR(VLOOKUP(B242,'[1]DADOS (OCULTAR)'!$P$3:$R$53,3,0),"")</f>
        <v>9767633000528</v>
      </c>
      <c r="B242" s="10" t="str">
        <f>'[1]TCE - ANEXO III - Preencher'!C251</f>
        <v>UPA NOVA DESCOBERTA</v>
      </c>
      <c r="C242" s="11"/>
      <c r="D242" s="12" t="str">
        <f>'[1]TCE - ANEXO III - Preencher'!E251</f>
        <v>WILLYANNE MARIA DA CONCEIÇÃO</v>
      </c>
      <c r="E242" s="10">
        <f>IF('[1]TCE - ANEXO III - Preencher'!F251="4 - Assistência Odontológica","2 - Outros Profissionais da Saúde",'[1]TCE - ANEXO II - Enviar TCE'!E241)</f>
        <v>0</v>
      </c>
      <c r="F242" s="13" t="str">
        <f>'[1]TCE - ANEXO III - Preencher'!G251</f>
        <v>2251-25</v>
      </c>
      <c r="G242" s="14">
        <f>IF('[1]TCE - ANEXO III - Preencher'!H251="","",'[1]TCE - ANEXO III - Preencher'!H251)</f>
        <v>43974</v>
      </c>
      <c r="H242" s="15">
        <f>'[1]TCE - ANEXO III - Preencher'!I251</f>
        <v>0</v>
      </c>
      <c r="I242" s="15">
        <f>'[1]TCE - ANEXO III - Preencher'!J251</f>
        <v>361.81</v>
      </c>
      <c r="J242" s="15">
        <f>'[1]TCE - ANEXO III - Preencher'!K251</f>
        <v>0</v>
      </c>
      <c r="K242" s="16">
        <f>'[1]TCE - ANEXO III - Preencher'!L251</f>
        <v>177.61</v>
      </c>
      <c r="L242" s="16">
        <f>'[1]TCE - ANEXO III - Preencher'!M251</f>
        <v>5.23</v>
      </c>
      <c r="M242" s="16">
        <f t="shared" si="19"/>
        <v>172.38000000000002</v>
      </c>
      <c r="N242" s="16">
        <f>'[1]TCE - ANEXO III - Preencher'!O251</f>
        <v>3.61</v>
      </c>
      <c r="O242" s="16">
        <f>'[1]TCE - ANEXO III - Preencher'!P251</f>
        <v>0</v>
      </c>
      <c r="P242" s="17">
        <f t="shared" si="20"/>
        <v>3.61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537.80000000000007</v>
      </c>
    </row>
    <row r="243" spans="1:28" s="4" customFormat="1">
      <c r="A243" s="9">
        <f>IFERROR(VLOOKUP(B243,'[1]DADOS (OCULTAR)'!$P$3:$R$53,3,0),"")</f>
        <v>9767633000528</v>
      </c>
      <c r="B243" s="10" t="str">
        <f>'[1]TCE - ANEXO III - Preencher'!C252</f>
        <v>UPA NOVA DESCOBERTA</v>
      </c>
      <c r="C243" s="11"/>
      <c r="D243" s="12" t="str">
        <f>'[1]TCE - ANEXO III - Preencher'!E252</f>
        <v>GIVANILDA MARIA DA SILVA</v>
      </c>
      <c r="E243" s="10">
        <f>IF('[1]TCE - ANEXO III - Preencher'!F252="4 - Assistência Odontológica","2 - Outros Profissionais da Saúde",'[1]TCE - ANEXO II - Enviar TCE'!E242)</f>
        <v>0</v>
      </c>
      <c r="F243" s="13" t="str">
        <f>'[1]TCE - ANEXO III - Preencher'!G252</f>
        <v>2235-05</v>
      </c>
      <c r="G243" s="14">
        <f>IF('[1]TCE - ANEXO III - Preencher'!H252="","",'[1]TCE - ANEXO III - Preencher'!H252)</f>
        <v>43975</v>
      </c>
      <c r="H243" s="15">
        <f>'[1]TCE - ANEXO III - Preencher'!I252</f>
        <v>0</v>
      </c>
      <c r="I243" s="15">
        <f>'[1]TCE - ANEXO III - Preencher'!J252</f>
        <v>140.38</v>
      </c>
      <c r="J243" s="15">
        <f>'[1]TCE - ANEXO III - Preencher'!K252</f>
        <v>0</v>
      </c>
      <c r="K243" s="16">
        <f>'[1]TCE - ANEXO III - Preencher'!L252</f>
        <v>177.61</v>
      </c>
      <c r="L243" s="16">
        <f>'[1]TCE - ANEXO III - Preencher'!M252</f>
        <v>5.23</v>
      </c>
      <c r="M243" s="16">
        <f t="shared" si="19"/>
        <v>172.38000000000002</v>
      </c>
      <c r="N243" s="16">
        <f>'[1]TCE - ANEXO III - Preencher'!O252</f>
        <v>3.61</v>
      </c>
      <c r="O243" s="16">
        <f>'[1]TCE - ANEXO III - Preencher'!P252</f>
        <v>0</v>
      </c>
      <c r="P243" s="17">
        <f t="shared" si="20"/>
        <v>3.61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316.37</v>
      </c>
    </row>
    <row r="244" spans="1:28" s="4" customFormat="1">
      <c r="A244" s="9">
        <f>IFERROR(VLOOKUP(B244,'[1]DADOS (OCULTAR)'!$P$3:$R$53,3,0),"")</f>
        <v>9767633000528</v>
      </c>
      <c r="B244" s="10" t="str">
        <f>'[1]TCE - ANEXO III - Preencher'!C253</f>
        <v>UPA NOVA DESCOBERTA</v>
      </c>
      <c r="C244" s="11"/>
      <c r="D244" s="12" t="str">
        <f>'[1]TCE - ANEXO III - Preencher'!E253</f>
        <v>MARIA DO O REIS DE AS CAVALCANTI DE ALBUQUERQUE BISAVO</v>
      </c>
      <c r="E244" s="10">
        <f>IF('[1]TCE - ANEXO III - Preencher'!F253="4 - Assistência Odontológica","2 - Outros Profissionais da Saúde",'[1]TCE - ANEXO II - Enviar TCE'!E243)</f>
        <v>0</v>
      </c>
      <c r="F244" s="13" t="str">
        <f>'[1]TCE - ANEXO III - Preencher'!G253</f>
        <v>2251-25</v>
      </c>
      <c r="G244" s="14">
        <f>IF('[1]TCE - ANEXO III - Preencher'!H253="","",'[1]TCE - ANEXO III - Preencher'!H253)</f>
        <v>43952</v>
      </c>
      <c r="H244" s="15">
        <f>'[1]TCE - ANEXO III - Preencher'!I253</f>
        <v>0</v>
      </c>
      <c r="I244" s="15">
        <f>'[1]TCE - ANEXO III - Preencher'!J253</f>
        <v>536.57000000000005</v>
      </c>
      <c r="J244" s="15">
        <f>'[1]TCE - ANEXO III - Preencher'!K253</f>
        <v>0</v>
      </c>
      <c r="K244" s="16">
        <f>'[1]TCE - ANEXO III - Preencher'!L253</f>
        <v>177.61</v>
      </c>
      <c r="L244" s="16">
        <f>'[1]TCE - ANEXO III - Preencher'!M253</f>
        <v>5.23</v>
      </c>
      <c r="M244" s="16">
        <f t="shared" si="19"/>
        <v>172.38000000000002</v>
      </c>
      <c r="N244" s="16">
        <f>'[1]TCE - ANEXO III - Preencher'!O253</f>
        <v>3.61</v>
      </c>
      <c r="O244" s="16">
        <f>'[1]TCE - ANEXO III - Preencher'!P253</f>
        <v>0</v>
      </c>
      <c r="P244" s="17">
        <f t="shared" si="20"/>
        <v>3.61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712.56000000000006</v>
      </c>
    </row>
    <row r="245" spans="1:28" s="4" customFormat="1">
      <c r="A245" s="9">
        <f>IFERROR(VLOOKUP(B245,'[1]DADOS (OCULTAR)'!$P$3:$R$53,3,0),"")</f>
        <v>9767633000528</v>
      </c>
      <c r="B245" s="10" t="str">
        <f>'[1]TCE - ANEXO III - Preencher'!C254</f>
        <v>UPA NOVA DESCOBERTA</v>
      </c>
      <c r="C245" s="11"/>
      <c r="D245" s="12" t="str">
        <f>'[1]TCE - ANEXO III - Preencher'!E254</f>
        <v>ASSIANE GABRIELA ANCELES DA ROCHA</v>
      </c>
      <c r="E245" s="10">
        <f>IF('[1]TCE - ANEXO III - Preencher'!F254="4 - Assistência Odontológica","2 - Outros Profissionais da Saúde",'[1]TCE - ANEXO II - Enviar TCE'!E244)</f>
        <v>0</v>
      </c>
      <c r="F245" s="13" t="str">
        <f>'[1]TCE - ANEXO III - Preencher'!G254</f>
        <v>2251-25</v>
      </c>
      <c r="G245" s="14">
        <f>IF('[1]TCE - ANEXO III - Preencher'!H254="","",'[1]TCE - ANEXO III - Preencher'!H254)</f>
        <v>43952</v>
      </c>
      <c r="H245" s="15">
        <f>'[1]TCE - ANEXO III - Preencher'!I254</f>
        <v>0</v>
      </c>
      <c r="I245" s="15">
        <f>'[1]TCE - ANEXO III - Preencher'!J254</f>
        <v>512.01</v>
      </c>
      <c r="J245" s="15">
        <f>'[1]TCE - ANEXO III - Preencher'!K254</f>
        <v>0</v>
      </c>
      <c r="K245" s="16">
        <f>'[1]TCE - ANEXO III - Preencher'!L254</f>
        <v>177.61</v>
      </c>
      <c r="L245" s="16">
        <f>'[1]TCE - ANEXO III - Preencher'!M254</f>
        <v>5.23</v>
      </c>
      <c r="M245" s="16">
        <f t="shared" si="19"/>
        <v>172.38000000000002</v>
      </c>
      <c r="N245" s="16">
        <f>'[1]TCE - ANEXO III - Preencher'!O254</f>
        <v>3.61</v>
      </c>
      <c r="O245" s="16">
        <f>'[1]TCE - ANEXO III - Preencher'!P254</f>
        <v>0</v>
      </c>
      <c r="P245" s="17">
        <f t="shared" si="20"/>
        <v>3.61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688</v>
      </c>
    </row>
    <row r="246" spans="1:28" s="4" customFormat="1">
      <c r="A246" s="9">
        <f>IFERROR(VLOOKUP(B246,'[1]DADOS (OCULTAR)'!$P$3:$R$53,3,0),"")</f>
        <v>9767633000528</v>
      </c>
      <c r="B246" s="10" t="str">
        <f>'[1]TCE - ANEXO III - Preencher'!C255</f>
        <v>UPA NOVA DESCOBERTA</v>
      </c>
      <c r="C246" s="11"/>
      <c r="D246" s="12" t="str">
        <f>'[1]TCE - ANEXO III - Preencher'!E255</f>
        <v>LARISSA MARIA CABRAL MEDEIROS</v>
      </c>
      <c r="E246" s="10">
        <f>IF('[1]TCE - ANEXO III - Preencher'!F255="4 - Assistência Odontológica","2 - Outros Profissionais da Saúde",'[1]TCE - ANEXO II - Enviar TCE'!E245)</f>
        <v>0</v>
      </c>
      <c r="F246" s="13" t="str">
        <f>'[1]TCE - ANEXO III - Preencher'!G255</f>
        <v>2251-25</v>
      </c>
      <c r="G246" s="14">
        <f>IF('[1]TCE - ANEXO III - Preencher'!H255="","",'[1]TCE - ANEXO III - Preencher'!H255)</f>
        <v>43952</v>
      </c>
      <c r="H246" s="15">
        <f>'[1]TCE - ANEXO III - Preencher'!I255</f>
        <v>0</v>
      </c>
      <c r="I246" s="15">
        <f>'[1]TCE - ANEXO III - Preencher'!J255</f>
        <v>326.33999999999997</v>
      </c>
      <c r="J246" s="15">
        <f>'[1]TCE - ANEXO III - Preencher'!K255</f>
        <v>0</v>
      </c>
      <c r="K246" s="16">
        <f>'[1]TCE - ANEXO III - Preencher'!L255</f>
        <v>177.61</v>
      </c>
      <c r="L246" s="16">
        <f>'[1]TCE - ANEXO III - Preencher'!M255</f>
        <v>5.23</v>
      </c>
      <c r="M246" s="16">
        <f t="shared" si="19"/>
        <v>172.38000000000002</v>
      </c>
      <c r="N246" s="16">
        <f>'[1]TCE - ANEXO III - Preencher'!O255</f>
        <v>3.61</v>
      </c>
      <c r="O246" s="16">
        <f>'[1]TCE - ANEXO III - Preencher'!P255</f>
        <v>0</v>
      </c>
      <c r="P246" s="17">
        <f t="shared" si="20"/>
        <v>3.61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502.33000000000004</v>
      </c>
    </row>
    <row r="247" spans="1:28" s="4" customFormat="1">
      <c r="A247" s="9">
        <f>IFERROR(VLOOKUP(B247,'[1]DADOS (OCULTAR)'!$P$3:$R$53,3,0),"")</f>
        <v>9767633000528</v>
      </c>
      <c r="B247" s="10" t="str">
        <f>'[1]TCE - ANEXO III - Preencher'!C256</f>
        <v>UPA NOVA DESCOBERTA</v>
      </c>
      <c r="C247" s="11"/>
      <c r="D247" s="12" t="str">
        <f>'[1]TCE - ANEXO III - Preencher'!E256</f>
        <v>ALEXANDRA DAMASCENA DA COSTA</v>
      </c>
      <c r="E247" s="10">
        <f>IF('[1]TCE - ANEXO III - Preencher'!F256="4 - Assistência Odontológica","2 - Outros Profissionais da Saúde",'[1]TCE - ANEXO II - Enviar TCE'!E246)</f>
        <v>0</v>
      </c>
      <c r="F247" s="13" t="str">
        <f>'[1]TCE - ANEXO III - Preencher'!G256</f>
        <v>3222-05</v>
      </c>
      <c r="G247" s="14">
        <f>IF('[1]TCE - ANEXO III - Preencher'!H256="","",'[1]TCE - ANEXO III - Preencher'!H256)</f>
        <v>43952</v>
      </c>
      <c r="H247" s="15">
        <f>'[1]TCE - ANEXO III - Preencher'!I256</f>
        <v>0</v>
      </c>
      <c r="I247" s="15">
        <f>'[1]TCE - ANEXO III - Preencher'!J256</f>
        <v>109.92</v>
      </c>
      <c r="J247" s="15">
        <f>'[1]TCE - ANEXO III - Preencher'!K256</f>
        <v>0</v>
      </c>
      <c r="K247" s="16">
        <f>'[1]TCE - ANEXO III - Preencher'!L256</f>
        <v>177.61</v>
      </c>
      <c r="L247" s="16">
        <f>'[1]TCE - ANEXO III - Preencher'!M256</f>
        <v>5.23</v>
      </c>
      <c r="M247" s="16">
        <f t="shared" si="19"/>
        <v>172.38000000000002</v>
      </c>
      <c r="N247" s="16">
        <f>'[1]TCE - ANEXO III - Preencher'!O256</f>
        <v>3.61</v>
      </c>
      <c r="O247" s="16">
        <f>'[1]TCE - ANEXO III - Preencher'!P256</f>
        <v>0</v>
      </c>
      <c r="P247" s="17">
        <f t="shared" si="20"/>
        <v>3.61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285.91000000000003</v>
      </c>
    </row>
    <row r="248" spans="1:28" s="4" customFormat="1">
      <c r="A248" s="9">
        <f>IFERROR(VLOOKUP(B248,'[1]DADOS (OCULTAR)'!$P$3:$R$53,3,0),"")</f>
        <v>9767633000528</v>
      </c>
      <c r="B248" s="10" t="str">
        <f>'[1]TCE - ANEXO III - Preencher'!C257</f>
        <v>UPA NOVA DESCOBERTA</v>
      </c>
      <c r="C248" s="11"/>
      <c r="D248" s="12" t="str">
        <f>'[1]TCE - ANEXO III - Preencher'!E257</f>
        <v>MANOEL GOMES SOARES NETO</v>
      </c>
      <c r="E248" s="10">
        <f>IF('[1]TCE - ANEXO III - Preencher'!F257="4 - Assistência Odontológica","2 - Outros Profissionais da Saúde",'[1]TCE - ANEXO II - Enviar TCE'!E247)</f>
        <v>0</v>
      </c>
      <c r="F248" s="13" t="str">
        <f>'[1]TCE - ANEXO III - Preencher'!G257</f>
        <v>2251-25</v>
      </c>
      <c r="G248" s="14">
        <f>IF('[1]TCE - ANEXO III - Preencher'!H257="","",'[1]TCE - ANEXO III - Preencher'!H257)</f>
        <v>43952</v>
      </c>
      <c r="H248" s="15">
        <f>'[1]TCE - ANEXO III - Preencher'!I257</f>
        <v>0</v>
      </c>
      <c r="I248" s="15">
        <f>'[1]TCE - ANEXO III - Preencher'!J257</f>
        <v>309.14999999999998</v>
      </c>
      <c r="J248" s="15">
        <f>'[1]TCE - ANEXO III - Preencher'!K257</f>
        <v>0</v>
      </c>
      <c r="K248" s="16">
        <f>'[1]TCE - ANEXO III - Preencher'!L257</f>
        <v>177.61</v>
      </c>
      <c r="L248" s="16">
        <f>'[1]TCE - ANEXO III - Preencher'!M257</f>
        <v>5.23</v>
      </c>
      <c r="M248" s="16">
        <f t="shared" si="19"/>
        <v>172.38000000000002</v>
      </c>
      <c r="N248" s="16">
        <f>'[1]TCE - ANEXO III - Preencher'!O257</f>
        <v>3.61</v>
      </c>
      <c r="O248" s="16">
        <f>'[1]TCE - ANEXO III - Preencher'!P257</f>
        <v>0</v>
      </c>
      <c r="P248" s="17">
        <f t="shared" si="20"/>
        <v>3.61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485.14</v>
      </c>
    </row>
    <row r="249" spans="1:28" s="4" customFormat="1">
      <c r="A249" s="9">
        <f>IFERROR(VLOOKUP(B249,'[1]DADOS (OCULTAR)'!$P$3:$R$53,3,0),"")</f>
        <v>9767633000528</v>
      </c>
      <c r="B249" s="10" t="str">
        <f>'[1]TCE - ANEXO III - Preencher'!C258</f>
        <v>UPA NOVA DESCOBERTA</v>
      </c>
      <c r="C249" s="11"/>
      <c r="D249" s="12" t="str">
        <f>'[1]TCE - ANEXO III - Preencher'!E258</f>
        <v>PERLA ANDRADE FAUSTINO DA SILVA</v>
      </c>
      <c r="E249" s="10">
        <f>IF('[1]TCE - ANEXO III - Preencher'!F258="4 - Assistência Odontológica","2 - Outros Profissionais da Saúde",'[1]TCE - ANEXO II - Enviar TCE'!E248)</f>
        <v>0</v>
      </c>
      <c r="F249" s="13" t="str">
        <f>'[1]TCE - ANEXO III - Preencher'!G258</f>
        <v>2251-25</v>
      </c>
      <c r="G249" s="14">
        <f>IF('[1]TCE - ANEXO III - Preencher'!H258="","",'[1]TCE - ANEXO III - Preencher'!H258)</f>
        <v>43952</v>
      </c>
      <c r="H249" s="15">
        <f>'[1]TCE - ANEXO III - Preencher'!I258</f>
        <v>0</v>
      </c>
      <c r="I249" s="15">
        <f>'[1]TCE - ANEXO III - Preencher'!J258</f>
        <v>698.12</v>
      </c>
      <c r="J249" s="15">
        <f>'[1]TCE - ANEXO III - Preencher'!K258</f>
        <v>0</v>
      </c>
      <c r="K249" s="16">
        <f>'[1]TCE - ANEXO III - Preencher'!L258</f>
        <v>177.61</v>
      </c>
      <c r="L249" s="16">
        <f>'[1]TCE - ANEXO III - Preencher'!M258</f>
        <v>5.23</v>
      </c>
      <c r="M249" s="16">
        <f t="shared" si="19"/>
        <v>172.38000000000002</v>
      </c>
      <c r="N249" s="16">
        <f>'[1]TCE - ANEXO III - Preencher'!O258</f>
        <v>3.61</v>
      </c>
      <c r="O249" s="16">
        <f>'[1]TCE - ANEXO III - Preencher'!P258</f>
        <v>0</v>
      </c>
      <c r="P249" s="17">
        <f t="shared" si="20"/>
        <v>3.61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874.11</v>
      </c>
    </row>
    <row r="250" spans="1:28" s="4" customFormat="1">
      <c r="A250" s="9">
        <f>IFERROR(VLOOKUP(B250,'[1]DADOS (OCULTAR)'!$P$3:$R$53,3,0),"")</f>
        <v>9767633000528</v>
      </c>
      <c r="B250" s="10" t="str">
        <f>'[1]TCE - ANEXO III - Preencher'!C259</f>
        <v>UPA NOVA DESCOBERTA</v>
      </c>
      <c r="C250" s="11"/>
      <c r="D250" s="12" t="str">
        <f>'[1]TCE - ANEXO III - Preencher'!E259</f>
        <v xml:space="preserve">SIMONE MARIA DA SILVA SANTOS </v>
      </c>
      <c r="E250" s="10">
        <f>IF('[1]TCE - ANEXO III - Preencher'!F259="4 - Assistência Odontológica","2 - Outros Profissionais da Saúde",'[1]TCE - ANEXO II - Enviar TCE'!E249)</f>
        <v>0</v>
      </c>
      <c r="F250" s="13" t="str">
        <f>'[1]TCE - ANEXO III - Preencher'!G259</f>
        <v>3222-05</v>
      </c>
      <c r="G250" s="14">
        <f>IF('[1]TCE - ANEXO III - Preencher'!H259="","",'[1]TCE - ANEXO III - Preencher'!H259)</f>
        <v>43972</v>
      </c>
      <c r="H250" s="15">
        <f>'[1]TCE - ANEXO III - Preencher'!I259</f>
        <v>0</v>
      </c>
      <c r="I250" s="15">
        <f>'[1]TCE - ANEXO III - Preencher'!J259</f>
        <v>113.72</v>
      </c>
      <c r="J250" s="15">
        <f>'[1]TCE - ANEXO III - Preencher'!K259</f>
        <v>0</v>
      </c>
      <c r="K250" s="16">
        <f>'[1]TCE - ANEXO III - Preencher'!L259</f>
        <v>177.61</v>
      </c>
      <c r="L250" s="16">
        <f>'[1]TCE - ANEXO III - Preencher'!M259</f>
        <v>5.23</v>
      </c>
      <c r="M250" s="16">
        <f t="shared" si="19"/>
        <v>172.38000000000002</v>
      </c>
      <c r="N250" s="16">
        <f>'[1]TCE - ANEXO III - Preencher'!O259</f>
        <v>3.61</v>
      </c>
      <c r="O250" s="16">
        <f>'[1]TCE - ANEXO III - Preencher'!P259</f>
        <v>0</v>
      </c>
      <c r="P250" s="17">
        <f t="shared" si="20"/>
        <v>3.61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64</v>
      </c>
      <c r="V250" s="17">
        <f t="shared" si="22"/>
        <v>-64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225.71000000000004</v>
      </c>
    </row>
    <row r="251" spans="1:28" s="4" customFormat="1">
      <c r="A251" s="9">
        <f>IFERROR(VLOOKUP(B251,'[1]DADOS (OCULTAR)'!$P$3:$R$53,3,0),"")</f>
        <v>9767633000528</v>
      </c>
      <c r="B251" s="10" t="str">
        <f>'[1]TCE - ANEXO III - Preencher'!C260</f>
        <v>UPA NOVA DESCOBERTA</v>
      </c>
      <c r="C251" s="11"/>
      <c r="D251" s="12" t="str">
        <f>'[1]TCE - ANEXO III - Preencher'!E260</f>
        <v>TALITA VIEIRA DOS SANTOS</v>
      </c>
      <c r="E251" s="10">
        <f>IF('[1]TCE - ANEXO III - Preencher'!F260="4 - Assistência Odontológica","2 - Outros Profissionais da Saúde",'[1]TCE - ANEXO II - Enviar TCE'!E250)</f>
        <v>0</v>
      </c>
      <c r="F251" s="13" t="str">
        <f>'[1]TCE - ANEXO III - Preencher'!G260</f>
        <v>2251-25</v>
      </c>
      <c r="G251" s="14">
        <f>IF('[1]TCE - ANEXO III - Preencher'!H260="","",'[1]TCE - ANEXO III - Preencher'!H260)</f>
        <v>43952</v>
      </c>
      <c r="H251" s="15">
        <f>'[1]TCE - ANEXO III - Preencher'!I260</f>
        <v>0</v>
      </c>
      <c r="I251" s="15">
        <f>'[1]TCE - ANEXO III - Preencher'!J260</f>
        <v>241.74</v>
      </c>
      <c r="J251" s="15">
        <f>'[1]TCE - ANEXO III - Preencher'!K260</f>
        <v>0</v>
      </c>
      <c r="K251" s="16">
        <f>'[1]TCE - ANEXO III - Preencher'!L260</f>
        <v>177.61</v>
      </c>
      <c r="L251" s="16">
        <f>'[1]TCE - ANEXO III - Preencher'!M260</f>
        <v>5.23</v>
      </c>
      <c r="M251" s="16">
        <f t="shared" si="19"/>
        <v>172.38000000000002</v>
      </c>
      <c r="N251" s="16">
        <f>'[1]TCE - ANEXO III - Preencher'!O260</f>
        <v>3.61</v>
      </c>
      <c r="O251" s="16">
        <f>'[1]TCE - ANEXO III - Preencher'!P260</f>
        <v>0</v>
      </c>
      <c r="P251" s="17">
        <f t="shared" si="20"/>
        <v>3.61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417.73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2020-07-31T15:39:53Z</dcterms:created>
  <dcterms:modified xsi:type="dcterms:W3CDTF">2020-07-31T15:41:30Z</dcterms:modified>
</cp:coreProperties>
</file>