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2. FEVEREIRO\14 - TCE\"/>
    </mc:Choice>
  </mc:AlternateContent>
  <bookViews>
    <workbookView xWindow="0" yWindow="0" windowWidth="2049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<sst xmlns="http://schemas.openxmlformats.org/spreadsheetml/2006/main" count="12" uniqueCount="12">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</sst>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2.%20FEVEREIRO/13%20-%20PCF/13.2%20-%20PCF%20em%20Excel%20F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000001569</v>
          </cell>
          <cell r="K11">
            <v>43892</v>
          </cell>
          <cell r="L11" t="str">
            <v>26200315242921000138550010000015691000004690</v>
          </cell>
          <cell r="M11" t="str">
            <v>26 -  Pernambuco</v>
          </cell>
          <cell r="N11">
            <v>13969.2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000001548</v>
          </cell>
          <cell r="K12">
            <v>43878</v>
          </cell>
          <cell r="L12" t="str">
            <v>26200215242921000138550010000015481000004484</v>
          </cell>
          <cell r="M12" t="str">
            <v>26 -  Pernambuco</v>
          </cell>
          <cell r="N12">
            <v>15657.3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3434797000123</v>
          </cell>
          <cell r="G13" t="str">
            <v>AGUA MINERAL DIAMANTE LTDA</v>
          </cell>
          <cell r="H13" t="str">
            <v>B</v>
          </cell>
          <cell r="I13" t="str">
            <v>S</v>
          </cell>
          <cell r="J13" t="str">
            <v>112198</v>
          </cell>
          <cell r="K13">
            <v>43864</v>
          </cell>
          <cell r="L13" t="str">
            <v>26200203434797000123550010001121981001122330</v>
          </cell>
          <cell r="M13" t="str">
            <v>26 -  Pernambuco</v>
          </cell>
          <cell r="N13">
            <v>480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34479734000117</v>
          </cell>
          <cell r="G14" t="str">
            <v xml:space="preserve">PANIFICADORA DELICIAS DO TRIGO EIRELI </v>
          </cell>
          <cell r="H14" t="str">
            <v>B</v>
          </cell>
          <cell r="I14" t="str">
            <v>S</v>
          </cell>
          <cell r="J14" t="str">
            <v>000000021</v>
          </cell>
          <cell r="K14">
            <v>43866</v>
          </cell>
          <cell r="L14" t="str">
            <v>26200234479734000017755001000000211588500009</v>
          </cell>
          <cell r="M14" t="str">
            <v>26 -  Pernambuco</v>
          </cell>
          <cell r="N14">
            <v>1655.3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SUP. DOIS IRMÃOS CAVALCANTI LTDA</v>
          </cell>
          <cell r="H15" t="str">
            <v>B</v>
          </cell>
          <cell r="I15" t="str">
            <v>S</v>
          </cell>
          <cell r="J15" t="str">
            <v>100826</v>
          </cell>
          <cell r="K15">
            <v>43889</v>
          </cell>
          <cell r="L15" t="str">
            <v>26200219216402000237651040001008261104732649</v>
          </cell>
          <cell r="M15" t="str">
            <v>26 -  Pernambuco</v>
          </cell>
          <cell r="N15">
            <v>250.55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34479734000117</v>
          </cell>
          <cell r="G16" t="str">
            <v xml:space="preserve">PANIFICADORA DELICIAS DO TRIGO EIRELI </v>
          </cell>
          <cell r="H16" t="str">
            <v>B</v>
          </cell>
          <cell r="I16" t="str">
            <v>S</v>
          </cell>
          <cell r="J16" t="str">
            <v>000000024</v>
          </cell>
          <cell r="K16">
            <v>43890</v>
          </cell>
          <cell r="L16" t="str">
            <v>26200234479734000117550010000000241542500008</v>
          </cell>
          <cell r="M16" t="str">
            <v>26 -  Pernambuco</v>
          </cell>
          <cell r="N16">
            <v>1835.3</v>
          </cell>
        </row>
        <row r="17">
          <cell r="C17" t="str">
            <v>UPA IBURA</v>
          </cell>
          <cell r="E17" t="str">
            <v>3.12 - Material Hospitalar</v>
          </cell>
          <cell r="F17">
            <v>21596736000144</v>
          </cell>
          <cell r="G17" t="str">
            <v>ULTRAMEGA DISTRIBUIDORA HOSPITALAR LTDA</v>
          </cell>
          <cell r="H17" t="str">
            <v>B</v>
          </cell>
          <cell r="I17" t="str">
            <v>S</v>
          </cell>
          <cell r="J17" t="str">
            <v>00090917</v>
          </cell>
          <cell r="K17">
            <v>43861</v>
          </cell>
          <cell r="L17" t="str">
            <v>26200121596736000144550010000909171000929380</v>
          </cell>
          <cell r="M17" t="str">
            <v>26 -  Pernambuco</v>
          </cell>
          <cell r="N17">
            <v>501.6</v>
          </cell>
        </row>
        <row r="18">
          <cell r="C18" t="str">
            <v>UPA IBURA</v>
          </cell>
          <cell r="E18" t="str">
            <v>3.12 - Material Hospitalar</v>
          </cell>
          <cell r="F18">
            <v>82641325003648</v>
          </cell>
          <cell r="G18" t="str">
            <v>CREMER S.A</v>
          </cell>
          <cell r="H18" t="str">
            <v>B</v>
          </cell>
          <cell r="I18" t="str">
            <v>S</v>
          </cell>
          <cell r="J18" t="str">
            <v>000150735</v>
          </cell>
          <cell r="K18">
            <v>43864</v>
          </cell>
          <cell r="L18" t="str">
            <v>26200282641325003648550010001507351165261040</v>
          </cell>
          <cell r="M18" t="str">
            <v>26 -  Pernambuco</v>
          </cell>
          <cell r="N18">
            <v>4863.72</v>
          </cell>
        </row>
        <row r="19">
          <cell r="C19" t="str">
            <v>UPA IBURA</v>
          </cell>
          <cell r="E19" t="str">
            <v>3.12 - Material Hospitalar</v>
          </cell>
          <cell r="F19">
            <v>8778201000126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000302109</v>
          </cell>
          <cell r="K19">
            <v>43864</v>
          </cell>
          <cell r="L19" t="str">
            <v>26200208778201000126550010003021091494702673</v>
          </cell>
          <cell r="M19" t="str">
            <v>26 -  Pernambuco</v>
          </cell>
          <cell r="N19">
            <v>1298.1600000000001</v>
          </cell>
        </row>
        <row r="20">
          <cell r="C20" t="str">
            <v>UPA IBURA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139852</v>
          </cell>
          <cell r="K20">
            <v>43864</v>
          </cell>
          <cell r="L20" t="str">
            <v>26200212882932000194550010001398521149550830</v>
          </cell>
          <cell r="M20" t="str">
            <v>26 -  Pernambuco</v>
          </cell>
          <cell r="N20">
            <v>1954</v>
          </cell>
        </row>
        <row r="21">
          <cell r="C21" t="str">
            <v>UPA IBURA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497424</v>
          </cell>
          <cell r="K21">
            <v>43860</v>
          </cell>
          <cell r="L21" t="str">
            <v>26200110779833000156550010004974241082657856</v>
          </cell>
          <cell r="M21" t="str">
            <v>26 -  Pernambuco</v>
          </cell>
          <cell r="N21">
            <v>430</v>
          </cell>
        </row>
        <row r="22">
          <cell r="C22" t="str">
            <v>UPA IBURA</v>
          </cell>
          <cell r="E22" t="str">
            <v>3.12 - Material Hospitalar</v>
          </cell>
          <cell r="F22">
            <v>759229000104</v>
          </cell>
          <cell r="G22" t="str">
            <v xml:space="preserve">MENEZES E SOTER LTDA </v>
          </cell>
          <cell r="H22" t="str">
            <v>B</v>
          </cell>
          <cell r="I22" t="str">
            <v>S</v>
          </cell>
          <cell r="J22" t="str">
            <v>000039662</v>
          </cell>
          <cell r="K22">
            <v>43864</v>
          </cell>
          <cell r="L22" t="str">
            <v>26200200759229000104550010000396621369934290</v>
          </cell>
          <cell r="M22" t="str">
            <v>26 -  Pernambuco</v>
          </cell>
          <cell r="N22">
            <v>434</v>
          </cell>
        </row>
        <row r="23">
          <cell r="C23" t="str">
            <v>UPA IBURA</v>
          </cell>
          <cell r="E23" t="str">
            <v>3.12 - Material Hospitalar</v>
          </cell>
          <cell r="F23">
            <v>82641325003648</v>
          </cell>
          <cell r="G23" t="str">
            <v>CREMER S.A</v>
          </cell>
          <cell r="H23" t="str">
            <v>B</v>
          </cell>
          <cell r="I23" t="str">
            <v>S</v>
          </cell>
          <cell r="J23" t="str">
            <v>000150791</v>
          </cell>
          <cell r="K23">
            <v>43866</v>
          </cell>
          <cell r="L23" t="str">
            <v>26200282641325003648550010001507911379091862</v>
          </cell>
          <cell r="M23" t="str">
            <v>26 -  Pernambuco</v>
          </cell>
          <cell r="N23">
            <v>217.99</v>
          </cell>
        </row>
        <row r="24">
          <cell r="C24" t="str">
            <v>UPA IBURA</v>
          </cell>
          <cell r="E24" t="str">
            <v>3.12 - Material Hospitalar</v>
          </cell>
          <cell r="F24">
            <v>11449180000100</v>
          </cell>
          <cell r="G24" t="str">
            <v>DPROSMED DIST PROD MED HOSP LTDA</v>
          </cell>
          <cell r="H24" t="str">
            <v>B</v>
          </cell>
          <cell r="I24" t="str">
            <v>S</v>
          </cell>
          <cell r="J24" t="str">
            <v>000032606</v>
          </cell>
          <cell r="K24">
            <v>43868</v>
          </cell>
          <cell r="L24" t="str">
            <v>26200211449180000100550010000326061862531197</v>
          </cell>
          <cell r="M24" t="str">
            <v>26 -  Pernambuco</v>
          </cell>
          <cell r="N24">
            <v>899.39</v>
          </cell>
        </row>
        <row r="25">
          <cell r="C25" t="str">
            <v>UPA IBURA</v>
          </cell>
          <cell r="E25" t="str">
            <v>3.12 - Material Hospitalar</v>
          </cell>
          <cell r="F25">
            <v>8778201000126</v>
          </cell>
          <cell r="G25" t="str">
            <v>DROGAFONTE MEDICAMENTOS E MATERIAL HOSPITALAR</v>
          </cell>
          <cell r="H25" t="str">
            <v>B</v>
          </cell>
          <cell r="I25" t="str">
            <v>S</v>
          </cell>
          <cell r="J25" t="str">
            <v>000032606</v>
          </cell>
          <cell r="K25">
            <v>43868</v>
          </cell>
          <cell r="L25" t="str">
            <v>26200211449180000100550010000326061862531197</v>
          </cell>
          <cell r="M25" t="str">
            <v>26 -  Pernambuco</v>
          </cell>
          <cell r="N25">
            <v>213.77</v>
          </cell>
        </row>
        <row r="26">
          <cell r="C26" t="str">
            <v>UPA IBURA</v>
          </cell>
          <cell r="E26" t="str">
            <v>3.12 - Material Hospitalar</v>
          </cell>
          <cell r="F26">
            <v>8778201000126</v>
          </cell>
          <cell r="G26" t="str">
            <v>DROGAFONTE MEDICAMENTOS E MATERIAL HOSPITALAR</v>
          </cell>
          <cell r="H26" t="str">
            <v>B</v>
          </cell>
          <cell r="I26" t="str">
            <v>S</v>
          </cell>
          <cell r="J26" t="str">
            <v>000302372</v>
          </cell>
          <cell r="K26">
            <v>43867</v>
          </cell>
          <cell r="L26" t="str">
            <v>26200208778201000126550010003023721121469919</v>
          </cell>
          <cell r="M26" t="str">
            <v>26 -  Pernambuco</v>
          </cell>
          <cell r="N26">
            <v>492.4</v>
          </cell>
        </row>
        <row r="27">
          <cell r="C27" t="str">
            <v>UPA IBURA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139955</v>
          </cell>
          <cell r="K27">
            <v>43867</v>
          </cell>
          <cell r="L27" t="str">
            <v>26200212882932000194550010001399551748206310</v>
          </cell>
          <cell r="M27" t="str">
            <v>26 -  Pernambuco</v>
          </cell>
          <cell r="N27">
            <v>430</v>
          </cell>
        </row>
        <row r="28">
          <cell r="C28" t="str">
            <v>UPA IBURA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497887</v>
          </cell>
          <cell r="K28">
            <v>43867</v>
          </cell>
          <cell r="L28" t="str">
            <v>26200210779833000156550010004978871153421928</v>
          </cell>
          <cell r="M28" t="str">
            <v>26 -  Pernambuco</v>
          </cell>
          <cell r="N28">
            <v>339.14</v>
          </cell>
        </row>
        <row r="29">
          <cell r="C29" t="str">
            <v>UPA IBURA</v>
          </cell>
          <cell r="E29" t="str">
            <v>3.12 - Material Hospitalar</v>
          </cell>
          <cell r="F29">
            <v>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000074573</v>
          </cell>
          <cell r="K29">
            <v>43867</v>
          </cell>
          <cell r="L29" t="str">
            <v>26200208674752000140550010000745731013013435</v>
          </cell>
          <cell r="M29" t="str">
            <v>26 -  Pernambuco</v>
          </cell>
          <cell r="N29">
            <v>465.2</v>
          </cell>
        </row>
        <row r="30">
          <cell r="C30" t="str">
            <v>UPA IBURA</v>
          </cell>
          <cell r="E30" t="str">
            <v>3.12 - Material Hospitalar</v>
          </cell>
          <cell r="F30">
            <v>21216468000198</v>
          </cell>
          <cell r="G30" t="str">
            <v xml:space="preserve">SANMED DISTRIBUIDORA DE PRODUTOS MEDICO HOSPITALARES </v>
          </cell>
          <cell r="H30" t="str">
            <v>B</v>
          </cell>
          <cell r="I30" t="str">
            <v>S</v>
          </cell>
          <cell r="J30" t="str">
            <v>000004315</v>
          </cell>
          <cell r="K30">
            <v>43867</v>
          </cell>
          <cell r="L30" t="str">
            <v>26200221216468000198550010000043151362020022</v>
          </cell>
          <cell r="M30" t="str">
            <v>26 -  Pernambuco</v>
          </cell>
          <cell r="N30">
            <v>296.52</v>
          </cell>
        </row>
        <row r="31">
          <cell r="C31" t="str">
            <v>UPA IBURA</v>
          </cell>
          <cell r="E31" t="str">
            <v>3.12 - Material Hospitalar</v>
          </cell>
          <cell r="F31">
            <v>21381761000100</v>
          </cell>
          <cell r="G31" t="str">
            <v>SIX DISTRIBUIDORA HOSPITALAR LTDA</v>
          </cell>
          <cell r="H31" t="str">
            <v>B</v>
          </cell>
          <cell r="I31" t="str">
            <v>S</v>
          </cell>
          <cell r="J31" t="str">
            <v>000028318</v>
          </cell>
          <cell r="K31">
            <v>43867</v>
          </cell>
          <cell r="L31" t="str">
            <v>26200221381761000100550010000283181602455961</v>
          </cell>
          <cell r="M31" t="str">
            <v>26 -  Pernambuco</v>
          </cell>
          <cell r="N31">
            <v>2396.4699999999998</v>
          </cell>
        </row>
        <row r="32">
          <cell r="C32" t="str">
            <v>UPA IBURA</v>
          </cell>
          <cell r="E32" t="str">
            <v>3.12 - Material Hospitalar</v>
          </cell>
          <cell r="F32">
            <v>21596736000144</v>
          </cell>
          <cell r="G32" t="str">
            <v>ULTRAMEGA DISTRIBUIDORA HOSPITALAR LTDA</v>
          </cell>
          <cell r="H32" t="str">
            <v>B</v>
          </cell>
          <cell r="I32" t="str">
            <v>S</v>
          </cell>
          <cell r="J32" t="str">
            <v>00091306</v>
          </cell>
          <cell r="K32">
            <v>43867</v>
          </cell>
          <cell r="L32" t="str">
            <v>26200221596736000144550010000913061000933370</v>
          </cell>
          <cell r="M32" t="str">
            <v>26 -  Pernambuco</v>
          </cell>
          <cell r="N32">
            <v>535.26</v>
          </cell>
        </row>
        <row r="33">
          <cell r="C33" t="str">
            <v>UPA IBURA</v>
          </cell>
          <cell r="E33" t="str">
            <v>3.12 - Material Hospitalar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140152</v>
          </cell>
          <cell r="K33">
            <v>43874</v>
          </cell>
          <cell r="L33" t="str">
            <v>26200212882932000194550010001401521324644406</v>
          </cell>
          <cell r="M33" t="str">
            <v>26 -  Pernambuco</v>
          </cell>
          <cell r="N33">
            <v>460</v>
          </cell>
        </row>
        <row r="34">
          <cell r="C34" t="str">
            <v>UPA IBURA</v>
          </cell>
          <cell r="E34" t="str">
            <v>3.12 - Material Hospitalar</v>
          </cell>
          <cell r="F34">
            <v>10859287000163</v>
          </cell>
          <cell r="G34" t="str">
            <v>NEWMED COMERCIO E SER</v>
          </cell>
          <cell r="H34" t="str">
            <v>B</v>
          </cell>
          <cell r="I34" t="str">
            <v>S</v>
          </cell>
          <cell r="J34" t="str">
            <v>3472</v>
          </cell>
          <cell r="K34">
            <v>43874</v>
          </cell>
          <cell r="L34" t="str">
            <v>26200210859287000153550010000034721489531406</v>
          </cell>
          <cell r="M34" t="str">
            <v>26 -  Pernambuco</v>
          </cell>
          <cell r="N34">
            <v>2491.19</v>
          </cell>
        </row>
        <row r="35">
          <cell r="C35" t="str">
            <v>UPA IBURA</v>
          </cell>
          <cell r="E35" t="str">
            <v>3.12 - Material Hospitalar</v>
          </cell>
          <cell r="F35">
            <v>2881877000164</v>
          </cell>
          <cell r="G35" t="str">
            <v>POLAR FIX INDÚSTRIA E COMÉRCIO DE PRODUTOS</v>
          </cell>
          <cell r="H35" t="str">
            <v>B</v>
          </cell>
          <cell r="I35" t="str">
            <v>S</v>
          </cell>
          <cell r="J35" t="str">
            <v>320480</v>
          </cell>
          <cell r="K35">
            <v>43865</v>
          </cell>
          <cell r="L35" t="str">
            <v>35200202881877000164550010003204801715396549</v>
          </cell>
          <cell r="M35" t="str">
            <v>26 -  Pernambuco</v>
          </cell>
          <cell r="N35">
            <v>1248.92</v>
          </cell>
        </row>
        <row r="36">
          <cell r="C36" t="str">
            <v>UPA IBURA</v>
          </cell>
          <cell r="E36" t="str">
            <v>3.12 - Material Hospitalar</v>
          </cell>
          <cell r="F36">
            <v>21596736000144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00091891</v>
          </cell>
          <cell r="K36">
            <v>43874</v>
          </cell>
          <cell r="L36" t="str">
            <v>26200221596736000144550010000918911000939318</v>
          </cell>
          <cell r="M36" t="str">
            <v>26 -  Pernambuco</v>
          </cell>
          <cell r="N36">
            <v>798.52</v>
          </cell>
        </row>
        <row r="37">
          <cell r="C37" t="str">
            <v>UPA IBURA</v>
          </cell>
          <cell r="E37" t="str">
            <v>3.12 - Material Hospitalar</v>
          </cell>
          <cell r="F37">
            <v>11449180000100</v>
          </cell>
          <cell r="G37" t="str">
            <v>DPROSMED DIST PROD MED HOSP LTDA</v>
          </cell>
          <cell r="H37" t="str">
            <v>B</v>
          </cell>
          <cell r="I37" t="str">
            <v>S</v>
          </cell>
          <cell r="J37" t="str">
            <v>000032770</v>
          </cell>
          <cell r="K37">
            <v>43875</v>
          </cell>
          <cell r="L37" t="str">
            <v>26200211449180000100550010000327701176192580</v>
          </cell>
          <cell r="M37" t="str">
            <v>26 -  Pernambuco</v>
          </cell>
          <cell r="N37">
            <v>430</v>
          </cell>
        </row>
        <row r="38">
          <cell r="C38" t="str">
            <v>UPA IBURA</v>
          </cell>
          <cell r="E38" t="str">
            <v>3.12 - Material Hospitalar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498296</v>
          </cell>
          <cell r="K38">
            <v>43874</v>
          </cell>
          <cell r="L38" t="str">
            <v>26200210779833001565500100004982961103918625</v>
          </cell>
          <cell r="M38" t="str">
            <v>26 -  Pernambuco</v>
          </cell>
          <cell r="N38">
            <v>712.55</v>
          </cell>
        </row>
        <row r="39">
          <cell r="C39" t="str">
            <v>UPA IBURA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000074940</v>
          </cell>
          <cell r="K39">
            <v>43875</v>
          </cell>
          <cell r="L39" t="str">
            <v>26200208674752000140550010000749401118609550</v>
          </cell>
          <cell r="M39" t="str">
            <v>26 -  Pernambuco</v>
          </cell>
          <cell r="N39">
            <v>1625</v>
          </cell>
        </row>
        <row r="40">
          <cell r="C40" t="str">
            <v>UPA IBURA</v>
          </cell>
          <cell r="E40" t="str">
            <v>3.12 - Material Hospitalar</v>
          </cell>
          <cell r="F40">
            <v>13441051000281</v>
          </cell>
          <cell r="G40" t="str">
            <v>COMERCIO DE MATERIAIS MEDICOS HOSPITALARES LTDA</v>
          </cell>
          <cell r="H40" t="str">
            <v>B</v>
          </cell>
          <cell r="I40" t="str">
            <v>S</v>
          </cell>
          <cell r="J40" t="str">
            <v>8286</v>
          </cell>
          <cell r="K40">
            <v>43880</v>
          </cell>
          <cell r="L40" t="str">
            <v>26200213441051000281550010000082861111182868</v>
          </cell>
          <cell r="M40" t="str">
            <v>26 -  Pernambuco</v>
          </cell>
          <cell r="N40">
            <v>539.45000000000005</v>
          </cell>
        </row>
        <row r="41">
          <cell r="C41" t="str">
            <v>UPA IBURA</v>
          </cell>
          <cell r="E41" t="str">
            <v>3.12 - Material Hospitalar</v>
          </cell>
          <cell r="F41">
            <v>11449180000100</v>
          </cell>
          <cell r="G41" t="str">
            <v>DPROSMED DIST PROD MED HOSP LTDA</v>
          </cell>
          <cell r="H41" t="str">
            <v>B</v>
          </cell>
          <cell r="I41" t="str">
            <v>S</v>
          </cell>
          <cell r="J41" t="str">
            <v>000032889</v>
          </cell>
          <cell r="K41">
            <v>43880</v>
          </cell>
          <cell r="L41" t="str">
            <v>26200211449180000100550010000328891895414240</v>
          </cell>
          <cell r="M41" t="str">
            <v>26 -  Pernambuco</v>
          </cell>
          <cell r="N41">
            <v>1455.14</v>
          </cell>
        </row>
        <row r="42">
          <cell r="C42" t="str">
            <v>UPA IBURA</v>
          </cell>
          <cell r="E42" t="str">
            <v>3.12 - Material Hospitalar</v>
          </cell>
          <cell r="F42">
            <v>11449180000100</v>
          </cell>
          <cell r="G42" t="str">
            <v>DPROSMED DIST PROD MED HOSP LTDA</v>
          </cell>
          <cell r="H42" t="str">
            <v>B</v>
          </cell>
          <cell r="I42" t="str">
            <v>S</v>
          </cell>
          <cell r="J42" t="str">
            <v>000032905</v>
          </cell>
          <cell r="K42">
            <v>43881</v>
          </cell>
          <cell r="L42" t="str">
            <v>26200211449180000100550010000329051885568444</v>
          </cell>
          <cell r="M42" t="str">
            <v>26 -  Pernambuco</v>
          </cell>
          <cell r="N42">
            <v>286.02999999999997</v>
          </cell>
        </row>
        <row r="43">
          <cell r="C43" t="str">
            <v>UPA IBURA</v>
          </cell>
          <cell r="E43" t="str">
            <v>3.12 - Material Hospitalar</v>
          </cell>
          <cell r="F43">
            <v>11449180000100</v>
          </cell>
          <cell r="G43" t="str">
            <v>DPROSMED DIST PROD MED HOSP LTDA</v>
          </cell>
          <cell r="H43" t="str">
            <v>B</v>
          </cell>
          <cell r="I43" t="str">
            <v>S</v>
          </cell>
          <cell r="J43" t="str">
            <v>000032934</v>
          </cell>
          <cell r="K43">
            <v>43881</v>
          </cell>
          <cell r="L43" t="str">
            <v>26200211449180000100550010000329341008313124</v>
          </cell>
          <cell r="M43" t="str">
            <v>26 -  Pernambuco</v>
          </cell>
          <cell r="N43">
            <v>1252.0999999999999</v>
          </cell>
        </row>
        <row r="44">
          <cell r="C44" t="str">
            <v>UPA IBURA</v>
          </cell>
          <cell r="E44" t="str">
            <v>3.12 - Material Hospitalar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140359</v>
          </cell>
          <cell r="K44">
            <v>43880</v>
          </cell>
          <cell r="L44" t="str">
            <v>26200212882932000194550010001403591515973341</v>
          </cell>
          <cell r="M44" t="str">
            <v>26 -  Pernambuco</v>
          </cell>
          <cell r="N44">
            <v>1776.9</v>
          </cell>
        </row>
        <row r="45">
          <cell r="C45" t="str">
            <v>UPA IBURA</v>
          </cell>
          <cell r="E45" t="str">
            <v>3.12 - Material Hospitalar</v>
          </cell>
          <cell r="F45">
            <v>8819724000173</v>
          </cell>
          <cell r="G45" t="str">
            <v>LAGEAN COMERCIO E REPRESENTAÇÃO LTDA</v>
          </cell>
          <cell r="H45" t="str">
            <v>B</v>
          </cell>
          <cell r="I45" t="str">
            <v>S</v>
          </cell>
          <cell r="J45" t="str">
            <v>38878</v>
          </cell>
          <cell r="K45">
            <v>43881</v>
          </cell>
          <cell r="L45" t="str">
            <v>26200208819724000173550010000388781110114416</v>
          </cell>
          <cell r="M45" t="str">
            <v>26 -  Pernambuco</v>
          </cell>
          <cell r="N45">
            <v>156</v>
          </cell>
        </row>
        <row r="46">
          <cell r="C46" t="str">
            <v>UPA IBURA</v>
          </cell>
          <cell r="E46" t="str">
            <v>3.12 - Material Hospitalar</v>
          </cell>
          <cell r="F46">
            <v>759229000104</v>
          </cell>
          <cell r="G46" t="str">
            <v xml:space="preserve">MENEZES E SOTER LTDA </v>
          </cell>
          <cell r="H46" t="str">
            <v>B</v>
          </cell>
          <cell r="I46" t="str">
            <v>S</v>
          </cell>
          <cell r="J46" t="str">
            <v>000040019</v>
          </cell>
          <cell r="K46">
            <v>43881</v>
          </cell>
          <cell r="L46" t="str">
            <v>26200200759229000104550010000400191649022274</v>
          </cell>
          <cell r="M46" t="str">
            <v>26 -  Pernambuco</v>
          </cell>
          <cell r="N46">
            <v>159</v>
          </cell>
        </row>
        <row r="47">
          <cell r="C47" t="str">
            <v>UPA IBURA</v>
          </cell>
          <cell r="E47" t="str">
            <v>3.12 - Material Hospitalar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000075303</v>
          </cell>
          <cell r="K47">
            <v>43880</v>
          </cell>
          <cell r="L47" t="str">
            <v>26200208674752000140550010000753031069676080</v>
          </cell>
          <cell r="M47" t="str">
            <v>26 -  Pernambuco</v>
          </cell>
          <cell r="N47">
            <v>636.48</v>
          </cell>
        </row>
        <row r="48">
          <cell r="C48" t="str">
            <v>UPA IBURA</v>
          </cell>
          <cell r="E48" t="str">
            <v>3.12 - Material Hospitalar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000075376</v>
          </cell>
          <cell r="K48">
            <v>43881</v>
          </cell>
          <cell r="L48" t="str">
            <v>26200208674752000140550010000753031069676080</v>
          </cell>
          <cell r="M48" t="str">
            <v>26 -  Pernambuco</v>
          </cell>
          <cell r="N48">
            <v>1469.56</v>
          </cell>
        </row>
        <row r="49">
          <cell r="C49" t="str">
            <v>UPA IBURA</v>
          </cell>
          <cell r="E49" t="str">
            <v>3.12 - Material Hospitalar</v>
          </cell>
          <cell r="F49">
            <v>21216468000198</v>
          </cell>
          <cell r="G49" t="str">
            <v xml:space="preserve">SANMED DISTRIBUIDORA DE PRODUTOS MEDICO HOSPITALARES </v>
          </cell>
          <cell r="H49" t="str">
            <v>B</v>
          </cell>
          <cell r="I49" t="str">
            <v>S</v>
          </cell>
          <cell r="J49" t="str">
            <v>000004356</v>
          </cell>
          <cell r="K49">
            <v>43880</v>
          </cell>
          <cell r="L49" t="str">
            <v>26200221216468000198550010000043561492020025</v>
          </cell>
          <cell r="M49" t="str">
            <v>26 -  Pernambuco</v>
          </cell>
          <cell r="N49">
            <v>748.4</v>
          </cell>
        </row>
        <row r="50">
          <cell r="C50" t="str">
            <v>UPA IBURA</v>
          </cell>
          <cell r="E50" t="str">
            <v>3.4 - Material Farmacológico</v>
          </cell>
          <cell r="F50">
            <v>8778201000126</v>
          </cell>
          <cell r="G50" t="str">
            <v>DROGAFONTE MEDICAMENTOS E MATERIAL HOSPITALAR</v>
          </cell>
          <cell r="H50" t="str">
            <v>B</v>
          </cell>
          <cell r="I50" t="str">
            <v>S</v>
          </cell>
          <cell r="J50" t="str">
            <v>000302109</v>
          </cell>
          <cell r="K50">
            <v>43864</v>
          </cell>
          <cell r="L50" t="str">
            <v>26200208778201000126550010003021091494702676</v>
          </cell>
          <cell r="M50" t="str">
            <v>26 -  Pernambuco</v>
          </cell>
          <cell r="N50">
            <v>17664.59</v>
          </cell>
        </row>
        <row r="51">
          <cell r="C51" t="str">
            <v>UPA IBURA</v>
          </cell>
          <cell r="E51" t="str">
            <v>3.4 - Material Farmacológico</v>
          </cell>
          <cell r="F51">
            <v>759229000104</v>
          </cell>
          <cell r="G51" t="str">
            <v xml:space="preserve">MENEZES E SOTER LTDA </v>
          </cell>
          <cell r="H51" t="str">
            <v>B</v>
          </cell>
          <cell r="I51" t="str">
            <v>S</v>
          </cell>
          <cell r="J51" t="str">
            <v>000039662</v>
          </cell>
          <cell r="K51">
            <v>43864</v>
          </cell>
          <cell r="L51" t="str">
            <v>26200200759229000104550010000396621369934290</v>
          </cell>
          <cell r="M51" t="str">
            <v>26 -  Pernambuco</v>
          </cell>
          <cell r="N51">
            <v>420</v>
          </cell>
        </row>
        <row r="52">
          <cell r="C52" t="str">
            <v>UPA IBURA</v>
          </cell>
          <cell r="E52" t="str">
            <v>3.4 - Material Farmacológico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000074338</v>
          </cell>
          <cell r="K52">
            <v>43864</v>
          </cell>
          <cell r="L52" t="str">
            <v>26200208674752000140550010000743381243974399</v>
          </cell>
          <cell r="M52" t="str">
            <v>26 -  Pernambuco</v>
          </cell>
          <cell r="N52">
            <v>4160.03</v>
          </cell>
        </row>
        <row r="53">
          <cell r="C53" t="str">
            <v>UPA IBURA</v>
          </cell>
          <cell r="E53" t="str">
            <v>3.4 - Material Farmacológico</v>
          </cell>
          <cell r="F53">
            <v>7484373000124</v>
          </cell>
          <cell r="G53" t="str">
            <v xml:space="preserve">UNI HOSPITALAR LTDA </v>
          </cell>
          <cell r="H53" t="str">
            <v>B</v>
          </cell>
          <cell r="I53" t="str">
            <v>S</v>
          </cell>
          <cell r="J53" t="str">
            <v>000094460</v>
          </cell>
          <cell r="K53">
            <v>43864</v>
          </cell>
          <cell r="L53" t="str">
            <v>26200207484373000124550010000944601527160405</v>
          </cell>
          <cell r="M53" t="str">
            <v>26 -  Pernambuco</v>
          </cell>
          <cell r="N53">
            <v>1749</v>
          </cell>
        </row>
        <row r="54">
          <cell r="C54" t="str">
            <v>UPA IBURA</v>
          </cell>
          <cell r="E54" t="str">
            <v>3.4 - Material Farmacológico</v>
          </cell>
          <cell r="F54">
            <v>21381761000100</v>
          </cell>
          <cell r="G54" t="str">
            <v>SIX DISTRIBUIDORA HOSPITALAR LTDA</v>
          </cell>
          <cell r="H54" t="str">
            <v>B</v>
          </cell>
          <cell r="I54" t="str">
            <v>S</v>
          </cell>
          <cell r="J54" t="str">
            <v>000028280</v>
          </cell>
          <cell r="K54">
            <v>43866</v>
          </cell>
          <cell r="L54" t="str">
            <v>26200221381761000100550010000282801228425893</v>
          </cell>
          <cell r="M54" t="str">
            <v>26 -  Pernambuco</v>
          </cell>
          <cell r="N54">
            <v>1136</v>
          </cell>
        </row>
        <row r="55">
          <cell r="C55" t="str">
            <v>UPA IBURA</v>
          </cell>
          <cell r="E55" t="str">
            <v>3.4 - Material Farmacológico</v>
          </cell>
          <cell r="F55">
            <v>11449180000100</v>
          </cell>
          <cell r="G55" t="str">
            <v>DPROSMED DIST PROD MED HOSP LTDA</v>
          </cell>
          <cell r="H55" t="str">
            <v>B</v>
          </cell>
          <cell r="I55" t="str">
            <v>S</v>
          </cell>
          <cell r="J55" t="str">
            <v>000032606</v>
          </cell>
          <cell r="K55">
            <v>43868</v>
          </cell>
          <cell r="L55" t="str">
            <v>26200211449180000100550010000326061862531197</v>
          </cell>
          <cell r="M55" t="str">
            <v>26 -  Pernambuco</v>
          </cell>
          <cell r="N55">
            <v>49.49</v>
          </cell>
        </row>
        <row r="56">
          <cell r="C56" t="str">
            <v>UPA IBURA</v>
          </cell>
          <cell r="E56" t="str">
            <v>3.4 - Material Farmacológico</v>
          </cell>
          <cell r="F56">
            <v>8778201000126</v>
          </cell>
          <cell r="G56" t="str">
            <v>DROGAFONTE MEDICAMENTOS E MATERIAL HOSPITALAR</v>
          </cell>
          <cell r="H56" t="str">
            <v>B</v>
          </cell>
          <cell r="I56" t="str">
            <v>S</v>
          </cell>
          <cell r="J56" t="str">
            <v>000302372</v>
          </cell>
          <cell r="K56">
            <v>43867</v>
          </cell>
          <cell r="L56" t="str">
            <v>26200208778201000126550010003023721121469919</v>
          </cell>
          <cell r="M56" t="str">
            <v>26 -  Pernambuco</v>
          </cell>
          <cell r="N56">
            <v>591.94000000000005</v>
          </cell>
        </row>
        <row r="57">
          <cell r="C57" t="str">
            <v>UPA IBURA</v>
          </cell>
          <cell r="E57" t="str">
            <v>3.4 - Material Farmacológico</v>
          </cell>
          <cell r="F57">
            <v>12882932000194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139953</v>
          </cell>
          <cell r="K57">
            <v>43867</v>
          </cell>
          <cell r="L57" t="str">
            <v>26200212882932000194550010001399531488589619</v>
          </cell>
          <cell r="M57" t="str">
            <v>26 -  Pernambuco</v>
          </cell>
          <cell r="N57">
            <v>143.16</v>
          </cell>
        </row>
        <row r="58">
          <cell r="C58" t="str">
            <v>UPA IBURA</v>
          </cell>
          <cell r="E58" t="str">
            <v>3.4 - Material Farmacológico</v>
          </cell>
          <cell r="F58">
            <v>12882932000194</v>
          </cell>
          <cell r="G58" t="str">
            <v>EXOMED COMERCIO ATACADISTA DE MEDICAMENTOS LTDA</v>
          </cell>
          <cell r="H58" t="str">
            <v>B</v>
          </cell>
          <cell r="I58" t="str">
            <v>S</v>
          </cell>
          <cell r="J58" t="str">
            <v>139955</v>
          </cell>
          <cell r="K58">
            <v>43867</v>
          </cell>
          <cell r="L58" t="str">
            <v>26200212882932000194550010001399551748206310</v>
          </cell>
          <cell r="M58" t="str">
            <v>26 -  Pernambuco</v>
          </cell>
          <cell r="N58">
            <v>444</v>
          </cell>
        </row>
        <row r="59">
          <cell r="C59" t="str">
            <v>UPA IBURA</v>
          </cell>
          <cell r="E59" t="str">
            <v>3.4 - Material Farmacológico</v>
          </cell>
          <cell r="F59">
            <v>49324221000880</v>
          </cell>
          <cell r="G59" t="str">
            <v xml:space="preserve">FRESENIUS KABI BRASIL LTDA </v>
          </cell>
          <cell r="H59" t="str">
            <v>B</v>
          </cell>
          <cell r="I59" t="str">
            <v>S</v>
          </cell>
          <cell r="J59" t="str">
            <v>000181205</v>
          </cell>
          <cell r="K59">
            <v>43864</v>
          </cell>
          <cell r="L59" t="str">
            <v>23200249324221000880550000001812051334404640</v>
          </cell>
          <cell r="M59" t="str">
            <v>26 -  Pernambuco</v>
          </cell>
          <cell r="N59">
            <v>7204.2</v>
          </cell>
        </row>
        <row r="60">
          <cell r="C60" t="str">
            <v>UPA IBURA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000074573</v>
          </cell>
          <cell r="K60">
            <v>43867</v>
          </cell>
          <cell r="L60" t="str">
            <v>26200208674752000140550010000745731013013435</v>
          </cell>
          <cell r="M60" t="str">
            <v>26 -  Pernambuco</v>
          </cell>
          <cell r="N60">
            <v>508.33</v>
          </cell>
        </row>
        <row r="61">
          <cell r="C61" t="str">
            <v>UPA IBURA</v>
          </cell>
          <cell r="E61" t="str">
            <v>3.4 - Material Farmacológico</v>
          </cell>
          <cell r="F61">
            <v>8778201000126</v>
          </cell>
          <cell r="G61" t="str">
            <v>DROGAFONTE MEDICAMENTOS E MATERIAL HOSPITALAR</v>
          </cell>
          <cell r="H61" t="str">
            <v>B</v>
          </cell>
          <cell r="I61" t="str">
            <v>S</v>
          </cell>
          <cell r="J61" t="str">
            <v>000302689</v>
          </cell>
          <cell r="K61">
            <v>43872</v>
          </cell>
          <cell r="L61" t="str">
            <v>26200208778201000126550010003026891207805287</v>
          </cell>
          <cell r="M61" t="str">
            <v>26 -  Pernambuco</v>
          </cell>
          <cell r="N61">
            <v>275.36</v>
          </cell>
        </row>
        <row r="62">
          <cell r="C62" t="str">
            <v>UPA IBURA</v>
          </cell>
          <cell r="E62" t="str">
            <v>3.4 - Material Farmacológico</v>
          </cell>
          <cell r="F62">
            <v>8778201000126</v>
          </cell>
          <cell r="G62" t="str">
            <v>DROGAFONTE MEDICAMENTOS E MATERIAL HOSPITALAR</v>
          </cell>
          <cell r="H62" t="str">
            <v>B</v>
          </cell>
          <cell r="I62" t="str">
            <v>S</v>
          </cell>
          <cell r="J62" t="str">
            <v>000302788</v>
          </cell>
          <cell r="K62">
            <v>43874</v>
          </cell>
          <cell r="L62" t="str">
            <v>26200208778201000126550010003027881848023088</v>
          </cell>
          <cell r="M62" t="str">
            <v>26 -  Pernambuco</v>
          </cell>
          <cell r="N62">
            <v>1202.45</v>
          </cell>
        </row>
        <row r="63">
          <cell r="C63" t="str">
            <v>UPA IBURA</v>
          </cell>
          <cell r="E63" t="str">
            <v>3.4 - Material Farmacológico</v>
          </cell>
          <cell r="F63">
            <v>12882932000194</v>
          </cell>
          <cell r="G63" t="str">
            <v>EXOMED COMERCIO ATACADISTA DE MEDICAMENTOS LTDA</v>
          </cell>
          <cell r="H63" t="str">
            <v>B</v>
          </cell>
          <cell r="I63" t="str">
            <v>S</v>
          </cell>
          <cell r="J63" t="str">
            <v>140152</v>
          </cell>
          <cell r="K63">
            <v>43874</v>
          </cell>
          <cell r="L63" t="str">
            <v>26200212882932000194550010001401521324644406</v>
          </cell>
          <cell r="M63" t="str">
            <v>26 -  Pernambuco</v>
          </cell>
          <cell r="N63">
            <v>266.49</v>
          </cell>
        </row>
        <row r="64">
          <cell r="C64" t="str">
            <v>UPA IBURA</v>
          </cell>
          <cell r="E64" t="str">
            <v>3.4 - Material Farmacológico</v>
          </cell>
          <cell r="F64">
            <v>21596736000144</v>
          </cell>
          <cell r="G64" t="str">
            <v>ULTRAMEGA DISTRIBUIDORA HOSPITALAR LTDA</v>
          </cell>
          <cell r="H64" t="str">
            <v>B</v>
          </cell>
          <cell r="I64" t="str">
            <v>S</v>
          </cell>
          <cell r="J64" t="str">
            <v>00091891</v>
          </cell>
          <cell r="K64">
            <v>43874</v>
          </cell>
          <cell r="L64" t="str">
            <v>26200221596736000144550010000918911000939318</v>
          </cell>
          <cell r="M64" t="str">
            <v>26 -  Pernambuco</v>
          </cell>
          <cell r="N64">
            <v>96</v>
          </cell>
        </row>
        <row r="65">
          <cell r="C65" t="str">
            <v>UPA IBURA</v>
          </cell>
          <cell r="E65" t="str">
            <v>3.4 - Material Farmacológico</v>
          </cell>
          <cell r="F65">
            <v>7484373000124</v>
          </cell>
          <cell r="G65" t="str">
            <v xml:space="preserve">UNI HOSPITALAR LTDA </v>
          </cell>
          <cell r="H65" t="str">
            <v>B</v>
          </cell>
          <cell r="I65" t="str">
            <v>S</v>
          </cell>
          <cell r="J65" t="str">
            <v>000095032</v>
          </cell>
          <cell r="K65">
            <v>43874</v>
          </cell>
          <cell r="L65" t="str">
            <v>26200207484373000124550010000950321356487683</v>
          </cell>
          <cell r="M65" t="str">
            <v>26 -  Pernambuco</v>
          </cell>
          <cell r="N65">
            <v>572</v>
          </cell>
        </row>
        <row r="66">
          <cell r="C66" t="str">
            <v>UPA IBURA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140164</v>
          </cell>
          <cell r="K66">
            <v>43874</v>
          </cell>
          <cell r="L66" t="str">
            <v>26200212882932000194550010001401641243778543</v>
          </cell>
          <cell r="M66" t="str">
            <v>26 -  Pernambuco</v>
          </cell>
          <cell r="N66">
            <v>143.16</v>
          </cell>
        </row>
        <row r="67">
          <cell r="C67" t="str">
            <v>UPA IBURA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000074940</v>
          </cell>
          <cell r="K67">
            <v>43875</v>
          </cell>
          <cell r="L67" t="str">
            <v>26200208674752000140550010000749401118609550</v>
          </cell>
          <cell r="M67" t="str">
            <v>26 -  Pernambuco</v>
          </cell>
          <cell r="N67">
            <v>700.09</v>
          </cell>
        </row>
        <row r="68">
          <cell r="C68" t="str">
            <v>UPA IBURA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140359</v>
          </cell>
          <cell r="K68">
            <v>43880</v>
          </cell>
          <cell r="L68" t="str">
            <v>26200212882932000194550010001403591515973341</v>
          </cell>
          <cell r="M68" t="str">
            <v>26 -  Pernambuco</v>
          </cell>
          <cell r="N68">
            <v>630.22</v>
          </cell>
        </row>
        <row r="69">
          <cell r="C69" t="str">
            <v>UPA IBURA</v>
          </cell>
          <cell r="E69" t="str">
            <v>3.4 - Material Farmacológico</v>
          </cell>
          <cell r="F69">
            <v>8819724000173</v>
          </cell>
          <cell r="G69" t="str">
            <v>LAGEAN COMERCIO E REPRESENTAÇÃO LTDA</v>
          </cell>
          <cell r="H69" t="str">
            <v>B</v>
          </cell>
          <cell r="I69" t="str">
            <v>S</v>
          </cell>
          <cell r="J69" t="str">
            <v>38878</v>
          </cell>
          <cell r="K69">
            <v>43881</v>
          </cell>
          <cell r="L69" t="str">
            <v>262002088197247000173550010000388781110114416</v>
          </cell>
          <cell r="M69" t="str">
            <v>26 -  Pernambuco</v>
          </cell>
          <cell r="N69">
            <v>207</v>
          </cell>
        </row>
        <row r="70">
          <cell r="C70" t="str">
            <v>UPA IBURA</v>
          </cell>
          <cell r="E70" t="str">
            <v>3.4 - Material Farmacológico</v>
          </cell>
          <cell r="F70">
            <v>759229000104</v>
          </cell>
          <cell r="G70" t="str">
            <v xml:space="preserve">MENEZES E SOTER LTDA </v>
          </cell>
          <cell r="H70" t="str">
            <v>B</v>
          </cell>
          <cell r="I70" t="str">
            <v>S</v>
          </cell>
          <cell r="J70" t="str">
            <v>000040019</v>
          </cell>
          <cell r="K70">
            <v>43881</v>
          </cell>
          <cell r="L70" t="str">
            <v>26200200759229000104550010000400191649022274</v>
          </cell>
          <cell r="M70" t="str">
            <v>26 -  Pernambuco</v>
          </cell>
          <cell r="N70">
            <v>300</v>
          </cell>
        </row>
        <row r="71">
          <cell r="C71" t="str">
            <v>UPA IBURA</v>
          </cell>
          <cell r="E71" t="str">
            <v>3.4 - Material Farmacológico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000075303</v>
          </cell>
          <cell r="K71">
            <v>43880</v>
          </cell>
          <cell r="L71" t="str">
            <v>26200208674752000140550010000753031069676080</v>
          </cell>
          <cell r="M71" t="str">
            <v>26 -  Pernambuco</v>
          </cell>
          <cell r="N71">
            <v>182.29</v>
          </cell>
        </row>
        <row r="72">
          <cell r="C72" t="str">
            <v>UPA IBURA</v>
          </cell>
          <cell r="E72" t="str">
            <v>3.4 - Material Farmacológico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000075376</v>
          </cell>
          <cell r="K72">
            <v>43881</v>
          </cell>
          <cell r="L72" t="str">
            <v>26200208674752000140550010000753761051968213</v>
          </cell>
          <cell r="M72" t="str">
            <v>26 -  Pernambuco</v>
          </cell>
          <cell r="N72">
            <v>2224.88</v>
          </cell>
        </row>
        <row r="73">
          <cell r="C73" t="str">
            <v>UPA IBURA</v>
          </cell>
          <cell r="E73" t="str">
            <v>3.4 - Material Farmacológico</v>
          </cell>
          <cell r="F73">
            <v>7484373000124</v>
          </cell>
          <cell r="G73" t="str">
            <v xml:space="preserve">UNI HOSPITALAR LTDA </v>
          </cell>
          <cell r="H73" t="str">
            <v>B</v>
          </cell>
          <cell r="I73" t="str">
            <v>S</v>
          </cell>
          <cell r="J73" t="str">
            <v>95386</v>
          </cell>
          <cell r="K73">
            <v>43880</v>
          </cell>
          <cell r="L73" t="str">
            <v>26200207484373000214550010009453861445773875</v>
          </cell>
          <cell r="M73" t="str">
            <v>26 -  Pernambuco</v>
          </cell>
          <cell r="N73">
            <v>1196.0999999999999</v>
          </cell>
        </row>
        <row r="74">
          <cell r="C74" t="str">
            <v>UPA IBURA</v>
          </cell>
          <cell r="E74" t="str">
            <v>3.2 - Gás e Outros Materiais Engarrafados</v>
          </cell>
          <cell r="F74">
            <v>60619202001209</v>
          </cell>
          <cell r="G74" t="str">
            <v>MESSER GASES LTDA</v>
          </cell>
          <cell r="H74" t="str">
            <v>B</v>
          </cell>
          <cell r="I74" t="str">
            <v>S</v>
          </cell>
          <cell r="J74" t="str">
            <v>000001559</v>
          </cell>
          <cell r="K74">
            <v>43864</v>
          </cell>
          <cell r="L74" t="str">
            <v>26200260619202001209550430000015591010271206</v>
          </cell>
          <cell r="M74" t="str">
            <v>26 -  Pernambuco</v>
          </cell>
          <cell r="N74">
            <v>332.34</v>
          </cell>
        </row>
        <row r="75">
          <cell r="C75" t="str">
            <v>UPA IBURA</v>
          </cell>
          <cell r="E75" t="str">
            <v>3.2 - Gás e Outros Materiais Engarrafados</v>
          </cell>
          <cell r="F75">
            <v>60619202001209</v>
          </cell>
          <cell r="G75" t="str">
            <v>MESSER GASES LTDA</v>
          </cell>
          <cell r="H75" t="str">
            <v>B</v>
          </cell>
          <cell r="I75" t="str">
            <v>S</v>
          </cell>
          <cell r="J75" t="str">
            <v>000000586</v>
          </cell>
          <cell r="K75">
            <v>43871</v>
          </cell>
          <cell r="L75" t="str">
            <v>26200260619202001209550530000005861027562444</v>
          </cell>
          <cell r="M75" t="str">
            <v>26 -  Pernambuco</v>
          </cell>
          <cell r="N75">
            <v>2529.08</v>
          </cell>
        </row>
        <row r="76">
          <cell r="C76" t="str">
            <v>UPA IBURA</v>
          </cell>
          <cell r="E76" t="str">
            <v>3.2 - Gás e Outros Materiais Engarrafados</v>
          </cell>
          <cell r="F76">
            <v>60619202001209</v>
          </cell>
          <cell r="G76" t="str">
            <v>MESSER GASES LTDA</v>
          </cell>
          <cell r="H76" t="str">
            <v>B</v>
          </cell>
          <cell r="I76" t="str">
            <v>S</v>
          </cell>
          <cell r="J76" t="str">
            <v>000000493</v>
          </cell>
          <cell r="K76">
            <v>43878</v>
          </cell>
          <cell r="L76" t="str">
            <v>26200260619202001209550610000004931010272881</v>
          </cell>
          <cell r="M76" t="str">
            <v>26 -  Pernambuco</v>
          </cell>
          <cell r="N76">
            <v>256.79000000000002</v>
          </cell>
        </row>
        <row r="77">
          <cell r="C77" t="str">
            <v>UPA IBURA</v>
          </cell>
          <cell r="E77" t="str">
            <v>3.2 - Gás e Outros Materiais Engarrafados</v>
          </cell>
          <cell r="F77">
            <v>60619202001209</v>
          </cell>
          <cell r="G77" t="str">
            <v>MESSER GASES LTDA</v>
          </cell>
          <cell r="H77" t="str">
            <v>B</v>
          </cell>
          <cell r="I77" t="str">
            <v>S</v>
          </cell>
          <cell r="J77" t="str">
            <v>000000336</v>
          </cell>
          <cell r="K77">
            <v>43882</v>
          </cell>
          <cell r="L77" t="str">
            <v>26200260619202001209550540000003361000480092</v>
          </cell>
          <cell r="M77" t="str">
            <v>26 -  Pernambuco</v>
          </cell>
          <cell r="N77">
            <v>2812.69</v>
          </cell>
        </row>
        <row r="78">
          <cell r="C78" t="str">
            <v>UPA IBURA</v>
          </cell>
          <cell r="E78" t="str">
            <v>3.99 - Outras despesas com Material de Consumo</v>
          </cell>
          <cell r="F78">
            <v>9515628000609</v>
          </cell>
          <cell r="G78" t="str">
            <v xml:space="preserve">ATACADO DOS PRESENTES IMBIRIBEIRA </v>
          </cell>
          <cell r="H78" t="str">
            <v>B</v>
          </cell>
          <cell r="I78" t="str">
            <v>S</v>
          </cell>
          <cell r="J78" t="str">
            <v>000105344</v>
          </cell>
          <cell r="K78">
            <v>43867</v>
          </cell>
          <cell r="L78" t="str">
            <v>26200209515628000609550100001053441418640269</v>
          </cell>
          <cell r="M78" t="str">
            <v>26 -  Pernambuco</v>
          </cell>
          <cell r="N78">
            <v>54.05</v>
          </cell>
        </row>
        <row r="79">
          <cell r="C79" t="str">
            <v>UPA IBURA</v>
          </cell>
          <cell r="E79" t="str">
            <v>3.7 - Material de Limpeza e Produtos de Hgienização</v>
          </cell>
          <cell r="F79">
            <v>19447802000172</v>
          </cell>
          <cell r="G79" t="str">
            <v xml:space="preserve">ALVA BRILHO COMERCIO DE PRODUTOS HIGIENE E LIMPEZA LTDA-ME </v>
          </cell>
          <cell r="H79" t="str">
            <v>B</v>
          </cell>
          <cell r="I79" t="str">
            <v>S</v>
          </cell>
          <cell r="J79" t="str">
            <v>000002162</v>
          </cell>
          <cell r="K79">
            <v>43860</v>
          </cell>
          <cell r="L79" t="str">
            <v>26200119447802000172550010000021621000081448</v>
          </cell>
          <cell r="M79" t="str">
            <v>26 -  Pernambuco</v>
          </cell>
          <cell r="N79">
            <v>1230</v>
          </cell>
        </row>
        <row r="80">
          <cell r="C80" t="str">
            <v>UPA IBURA</v>
          </cell>
          <cell r="E80" t="str">
            <v>3.7 - Material de Limpeza e Produtos de Hgienização</v>
          </cell>
          <cell r="F80">
            <v>32916350000199</v>
          </cell>
          <cell r="G80" t="str">
            <v>CC PAPEIS COMERCIO ATACADISTA EIRELI</v>
          </cell>
          <cell r="H80" t="str">
            <v>B</v>
          </cell>
          <cell r="I80" t="str">
            <v>S</v>
          </cell>
          <cell r="J80" t="str">
            <v>000000114</v>
          </cell>
          <cell r="K80">
            <v>43858</v>
          </cell>
          <cell r="L80" t="str">
            <v>26200132916350000199550010000001141046403270</v>
          </cell>
          <cell r="M80" t="str">
            <v>26 -  Pernambuco</v>
          </cell>
          <cell r="N80">
            <v>2090.5500000000002</v>
          </cell>
        </row>
        <row r="81">
          <cell r="C81" t="str">
            <v>UPA IBURA</v>
          </cell>
          <cell r="E81" t="str">
            <v>3.7 - Material de Limpeza e Produtos de Hgienização</v>
          </cell>
          <cell r="F81">
            <v>24326435000199</v>
          </cell>
          <cell r="G81" t="str">
            <v>QUALIMAX DISTRIBUIDORA</v>
          </cell>
          <cell r="H81" t="str">
            <v>B</v>
          </cell>
          <cell r="I81" t="str">
            <v>S</v>
          </cell>
          <cell r="J81" t="str">
            <v>6722</v>
          </cell>
          <cell r="K81">
            <v>43857</v>
          </cell>
          <cell r="L81" t="str">
            <v>26200124326435000199550010000067221807077011</v>
          </cell>
          <cell r="M81" t="str">
            <v>26 -  Pernambuco</v>
          </cell>
          <cell r="N81">
            <v>3676.73</v>
          </cell>
        </row>
        <row r="82">
          <cell r="C82" t="str">
            <v>UPA IBURA</v>
          </cell>
          <cell r="E82" t="str">
            <v>3.7 - Material de Limpeza e Produtos de Hgienização</v>
          </cell>
          <cell r="F82">
            <v>9515628000609</v>
          </cell>
          <cell r="G82" t="str">
            <v xml:space="preserve">ATACADO DOS PRESENTES IMBIRIBEIRA </v>
          </cell>
          <cell r="H82" t="str">
            <v>B</v>
          </cell>
          <cell r="I82" t="str">
            <v>S</v>
          </cell>
          <cell r="J82" t="str">
            <v>000105344</v>
          </cell>
          <cell r="K82">
            <v>43867</v>
          </cell>
          <cell r="L82" t="str">
            <v>26200209515628000609550100001053441418640269</v>
          </cell>
          <cell r="M82" t="str">
            <v>26 -  Pernambuco</v>
          </cell>
          <cell r="N82">
            <v>1.1000000000000001</v>
          </cell>
        </row>
        <row r="83">
          <cell r="C83" t="str">
            <v>UPA IBURA</v>
          </cell>
          <cell r="E83" t="str">
            <v>3.7 - Material de Limpeza e Produtos de Hgienização</v>
          </cell>
          <cell r="F83">
            <v>30466325000125</v>
          </cell>
          <cell r="G83" t="str">
            <v>REI DAS PISCINAS LTDA</v>
          </cell>
          <cell r="H83" t="str">
            <v>B</v>
          </cell>
          <cell r="I83" t="str">
            <v>S</v>
          </cell>
          <cell r="J83" t="str">
            <v>000000197</v>
          </cell>
          <cell r="K83">
            <v>43878</v>
          </cell>
          <cell r="L83" t="str">
            <v>26200230466325000125550010000001971162706824</v>
          </cell>
          <cell r="M83" t="str">
            <v>26 -  Pernambuco</v>
          </cell>
          <cell r="N83">
            <v>380</v>
          </cell>
        </row>
        <row r="84">
          <cell r="C84" t="str">
            <v>UPA IBURA</v>
          </cell>
          <cell r="E84" t="str">
            <v>3.7 - Material de Limpeza e Produtos de Hgienização</v>
          </cell>
          <cell r="F84">
            <v>17821037000183</v>
          </cell>
          <cell r="G84" t="str">
            <v xml:space="preserve">COMERCIAL AKY TUDO </v>
          </cell>
          <cell r="H84" t="str">
            <v>B</v>
          </cell>
          <cell r="I84" t="str">
            <v>S</v>
          </cell>
          <cell r="J84" t="str">
            <v>000002374</v>
          </cell>
          <cell r="K84">
            <v>43873</v>
          </cell>
          <cell r="L84" t="str">
            <v>26200217821037000183650010000023741000026480</v>
          </cell>
          <cell r="M84" t="str">
            <v>26 -  Pernambuco</v>
          </cell>
          <cell r="N84">
            <v>8</v>
          </cell>
        </row>
        <row r="85">
          <cell r="C85" t="str">
            <v>UPA IBURA</v>
          </cell>
          <cell r="E85" t="str">
            <v>3.99 - Outras despesas com Material de Consumo</v>
          </cell>
          <cell r="F85">
            <v>17821037000183</v>
          </cell>
          <cell r="G85" t="str">
            <v xml:space="preserve">COMERCIAL AKY TUDO </v>
          </cell>
          <cell r="H85" t="str">
            <v>B</v>
          </cell>
          <cell r="I85" t="str">
            <v>S</v>
          </cell>
          <cell r="J85" t="str">
            <v>000002326</v>
          </cell>
          <cell r="K85">
            <v>43861</v>
          </cell>
          <cell r="L85" t="str">
            <v>26200117821037000183650010000023261000026005</v>
          </cell>
          <cell r="M85" t="str">
            <v>26 -  Pernambuco</v>
          </cell>
          <cell r="N85">
            <v>7</v>
          </cell>
        </row>
        <row r="86">
          <cell r="C86" t="str">
            <v>UPA IBURA</v>
          </cell>
          <cell r="E86" t="str">
            <v>3.99 - Outras despesas com Material de Consumo</v>
          </cell>
          <cell r="F86">
            <v>34479734000117</v>
          </cell>
          <cell r="G86" t="str">
            <v xml:space="preserve">PANIFICADORA DELICIAS DO TRIGO EIRELI </v>
          </cell>
          <cell r="H86" t="str">
            <v>B</v>
          </cell>
          <cell r="I86" t="str">
            <v>S</v>
          </cell>
          <cell r="J86" t="str">
            <v>000000021</v>
          </cell>
          <cell r="K86">
            <v>43866</v>
          </cell>
          <cell r="L86" t="str">
            <v>26200234479734000117550010000000211588500009</v>
          </cell>
          <cell r="M86" t="str">
            <v>26 -  Pernambuco</v>
          </cell>
          <cell r="N86">
            <v>548.82000000000005</v>
          </cell>
        </row>
        <row r="87">
          <cell r="C87" t="str">
            <v>UPA IBURA</v>
          </cell>
          <cell r="E87" t="str">
            <v>3.99 - Outras despesas com Material de Consumo</v>
          </cell>
          <cell r="F87">
            <v>5441117000124</v>
          </cell>
          <cell r="G87" t="str">
            <v xml:space="preserve">JR EMBALAGENS LTDA ME </v>
          </cell>
          <cell r="H87" t="str">
            <v>B</v>
          </cell>
          <cell r="I87" t="str">
            <v>S</v>
          </cell>
          <cell r="J87" t="str">
            <v>000022709</v>
          </cell>
          <cell r="K87">
            <v>43881</v>
          </cell>
          <cell r="L87" t="str">
            <v>26200205441117000124550010000227091440357605</v>
          </cell>
          <cell r="M87" t="str">
            <v>26 -  Pernambuco</v>
          </cell>
          <cell r="N87">
            <v>162</v>
          </cell>
        </row>
        <row r="88">
          <cell r="C88" t="str">
            <v>UPA IBURA</v>
          </cell>
          <cell r="E88" t="str">
            <v>3.99 - Outras despesas com Material de Consumo</v>
          </cell>
          <cell r="F88">
            <v>19216402000237</v>
          </cell>
          <cell r="G88" t="str">
            <v>SUP. DOIS IRMÃOS CAVALCANTI LTDA</v>
          </cell>
          <cell r="H88" t="str">
            <v>B</v>
          </cell>
          <cell r="I88" t="str">
            <v>S</v>
          </cell>
          <cell r="J88" t="str">
            <v>100826</v>
          </cell>
          <cell r="K88">
            <v>43889</v>
          </cell>
          <cell r="L88" t="str">
            <v>26200219216402000237651040001008261104732649</v>
          </cell>
          <cell r="M88" t="str">
            <v>26 -  Pernambuco</v>
          </cell>
          <cell r="N88">
            <v>67.83</v>
          </cell>
        </row>
        <row r="89">
          <cell r="C89" t="str">
            <v>UPA IBURA</v>
          </cell>
          <cell r="E89" t="str">
            <v>3.99 - Outras despesas com Material de Consumo</v>
          </cell>
          <cell r="F89">
            <v>34479734000117</v>
          </cell>
          <cell r="G89" t="str">
            <v xml:space="preserve">PANIFICADORA DELICIAS DO TRIGO EIRELI </v>
          </cell>
          <cell r="H89" t="str">
            <v>B</v>
          </cell>
          <cell r="I89" t="str">
            <v>S</v>
          </cell>
          <cell r="J89" t="str">
            <v>000000024</v>
          </cell>
          <cell r="K89">
            <v>43890</v>
          </cell>
          <cell r="L89" t="str">
            <v>26200234479734000117550010000000241542500008</v>
          </cell>
          <cell r="M89" t="str">
            <v>26 -  Pernambuco</v>
          </cell>
          <cell r="N89">
            <v>254.02</v>
          </cell>
        </row>
        <row r="90">
          <cell r="C90" t="str">
            <v>UPA IBURA</v>
          </cell>
          <cell r="E90" t="str">
            <v>3.99 - Outras despesas com Material de Consumo</v>
          </cell>
          <cell r="F90">
            <v>24073694000155</v>
          </cell>
          <cell r="G90" t="str">
            <v xml:space="preserve">NAGEM COMERCIO DE INFORMATICA LTDA </v>
          </cell>
          <cell r="H90" t="str">
            <v>B</v>
          </cell>
          <cell r="I90" t="str">
            <v>S</v>
          </cell>
          <cell r="J90" t="str">
            <v>000444864</v>
          </cell>
          <cell r="K90">
            <v>43864</v>
          </cell>
          <cell r="L90" t="str">
            <v>26200224073694000155550010004448641001117224</v>
          </cell>
          <cell r="M90" t="str">
            <v>26 -  Pernambuco</v>
          </cell>
          <cell r="N90">
            <v>222.75</v>
          </cell>
        </row>
        <row r="91">
          <cell r="C91" t="str">
            <v>UPA IBURA</v>
          </cell>
          <cell r="E91" t="str">
            <v>3.99 - Outras despesas com Material de Consumo</v>
          </cell>
          <cell r="F91">
            <v>33743179000126</v>
          </cell>
          <cell r="G91" t="str">
            <v>CSL MATERIAL DE HIGIENI E PAPELARIA</v>
          </cell>
          <cell r="H91" t="str">
            <v>B</v>
          </cell>
          <cell r="I91" t="str">
            <v>S</v>
          </cell>
          <cell r="J91" t="str">
            <v>000000454</v>
          </cell>
          <cell r="K91">
            <v>43867</v>
          </cell>
          <cell r="L91" t="str">
            <v>26200233743179000126550010000004541446117493</v>
          </cell>
          <cell r="M91" t="str">
            <v>26 -  Pernambuco</v>
          </cell>
          <cell r="N91">
            <v>348.4</v>
          </cell>
        </row>
        <row r="92">
          <cell r="C92" t="str">
            <v>UPA IBURA</v>
          </cell>
          <cell r="E92" t="str">
            <v>3.99 - Outras despesas com Material de Consumo</v>
          </cell>
          <cell r="F92">
            <v>5441117000124</v>
          </cell>
          <cell r="G92" t="str">
            <v xml:space="preserve">JR EMBALAGENS LTDA ME </v>
          </cell>
          <cell r="H92" t="str">
            <v>B</v>
          </cell>
          <cell r="I92" t="str">
            <v>S</v>
          </cell>
          <cell r="J92" t="str">
            <v>000022709</v>
          </cell>
          <cell r="K92">
            <v>43881</v>
          </cell>
          <cell r="L92" t="str">
            <v>26200205441117000124550010000227091440357605</v>
          </cell>
          <cell r="M92" t="str">
            <v>26 -  Pernambuco</v>
          </cell>
          <cell r="N92">
            <v>1103.4000000000001</v>
          </cell>
        </row>
        <row r="93">
          <cell r="C93" t="str">
            <v>UPA IBURA</v>
          </cell>
          <cell r="E93" t="str">
            <v>3.6 - Material de Expediente</v>
          </cell>
          <cell r="F93">
            <v>24073694000155</v>
          </cell>
          <cell r="G93" t="str">
            <v xml:space="preserve">NAGEM COMERCIO DE INFORMATICA LTDA </v>
          </cell>
          <cell r="H93" t="str">
            <v>B</v>
          </cell>
          <cell r="I93" t="str">
            <v>S</v>
          </cell>
          <cell r="J93" t="str">
            <v>000444864</v>
          </cell>
          <cell r="K93">
            <v>43864</v>
          </cell>
          <cell r="L93" t="str">
            <v>26200224073694000155550010004448641001117224</v>
          </cell>
          <cell r="M93" t="str">
            <v>26 -  Pernambuco</v>
          </cell>
          <cell r="N93">
            <v>1412.54</v>
          </cell>
        </row>
        <row r="94">
          <cell r="C94" t="str">
            <v>UPA IBURA</v>
          </cell>
          <cell r="E94" t="str">
            <v>3.6 - Material de Expediente</v>
          </cell>
          <cell r="F94">
            <v>9515628000609</v>
          </cell>
          <cell r="G94" t="str">
            <v xml:space="preserve">ATACADO DOS PRESENTES IMBIRIBEIRA </v>
          </cell>
          <cell r="H94" t="str">
            <v>B</v>
          </cell>
          <cell r="I94" t="str">
            <v>S</v>
          </cell>
          <cell r="J94" t="str">
            <v>000105344</v>
          </cell>
          <cell r="K94">
            <v>43867</v>
          </cell>
          <cell r="L94" t="str">
            <v>26200209515628000609550100001053441418640269</v>
          </cell>
          <cell r="M94" t="str">
            <v>26 -  Pernambuco</v>
          </cell>
          <cell r="N94">
            <v>333</v>
          </cell>
        </row>
        <row r="95">
          <cell r="C95" t="str">
            <v>UPA IBURA</v>
          </cell>
          <cell r="E95" t="str">
            <v>3.6 - Material de Expediente</v>
          </cell>
          <cell r="F95">
            <v>33743179000126</v>
          </cell>
          <cell r="G95" t="str">
            <v>CSL MATERIAL DE HIGIENI E PAPELARIA</v>
          </cell>
          <cell r="H95" t="str">
            <v>B</v>
          </cell>
          <cell r="I95" t="str">
            <v>S</v>
          </cell>
          <cell r="J95" t="str">
            <v>000000454</v>
          </cell>
          <cell r="K95">
            <v>43867</v>
          </cell>
          <cell r="L95" t="str">
            <v>26200233743179000126550010000004541446117493</v>
          </cell>
          <cell r="M95" t="str">
            <v>26 -  Pernambuco</v>
          </cell>
          <cell r="N95">
            <v>332.61</v>
          </cell>
        </row>
        <row r="96">
          <cell r="C96" t="str">
            <v>UPA IBURA</v>
          </cell>
          <cell r="E96" t="str">
            <v>3.6 - Material de Expediente</v>
          </cell>
          <cell r="F96">
            <v>17821037000183</v>
          </cell>
          <cell r="G96" t="str">
            <v xml:space="preserve">COMERCIAL AKY TUDO </v>
          </cell>
          <cell r="H96" t="str">
            <v>B</v>
          </cell>
          <cell r="I96" t="str">
            <v>S</v>
          </cell>
          <cell r="J96" t="str">
            <v>000002373</v>
          </cell>
          <cell r="K96">
            <v>43873</v>
          </cell>
          <cell r="L96" t="str">
            <v>26200217821037000183650010000023731000026475</v>
          </cell>
          <cell r="M96" t="str">
            <v>26 -  Pernambuco</v>
          </cell>
          <cell r="N96">
            <v>6</v>
          </cell>
        </row>
        <row r="97">
          <cell r="C97" t="str">
            <v>UPA IBURA</v>
          </cell>
          <cell r="E97" t="str">
            <v>3.6 - Material de Expediente</v>
          </cell>
          <cell r="F97">
            <v>17821037000183</v>
          </cell>
          <cell r="G97" t="str">
            <v xml:space="preserve">COMERCIAL AKY TUDO </v>
          </cell>
          <cell r="H97" t="str">
            <v>B</v>
          </cell>
          <cell r="I97" t="str">
            <v>S</v>
          </cell>
          <cell r="J97" t="str">
            <v>000002402</v>
          </cell>
          <cell r="K97">
            <v>43881</v>
          </cell>
          <cell r="L97" t="str">
            <v>26200217821037000183650010000024021000026789</v>
          </cell>
          <cell r="M97" t="str">
            <v>27 -  Pernambuco</v>
          </cell>
          <cell r="N97">
            <v>12</v>
          </cell>
        </row>
        <row r="98">
          <cell r="C98" t="str">
            <v>UPA IBURA</v>
          </cell>
          <cell r="E98" t="str">
            <v>3.6 - Material de Expediente</v>
          </cell>
          <cell r="F98">
            <v>17821037000183</v>
          </cell>
          <cell r="G98" t="str">
            <v xml:space="preserve">COMERCIAL AKY TUDO </v>
          </cell>
          <cell r="H98" t="str">
            <v>B</v>
          </cell>
          <cell r="I98" t="str">
            <v>S</v>
          </cell>
          <cell r="J98" t="str">
            <v>000002410</v>
          </cell>
          <cell r="K98">
            <v>43882</v>
          </cell>
          <cell r="L98" t="str">
            <v>26200217821037000183650010000024101000026861</v>
          </cell>
          <cell r="M98" t="str">
            <v>26 -  Pernambuco</v>
          </cell>
          <cell r="N98">
            <v>6</v>
          </cell>
        </row>
        <row r="99">
          <cell r="C99" t="str">
            <v>UPA IBURA</v>
          </cell>
          <cell r="E99" t="str">
            <v>3.1 - Combustíveis e Lubrificantes Automotivos</v>
          </cell>
          <cell r="F99">
            <v>6083222000100</v>
          </cell>
          <cell r="G99" t="str">
            <v xml:space="preserve">POSTO MAIS LTDA </v>
          </cell>
          <cell r="H99" t="str">
            <v>B</v>
          </cell>
          <cell r="I99" t="str">
            <v>S</v>
          </cell>
          <cell r="J99" t="str">
            <v>000064995</v>
          </cell>
          <cell r="K99">
            <v>43862</v>
          </cell>
          <cell r="L99" t="str">
            <v>26200206083222000100650530000649951000544109</v>
          </cell>
          <cell r="M99" t="str">
            <v>26 -  Pernambuco</v>
          </cell>
          <cell r="N99">
            <v>217.82</v>
          </cell>
        </row>
        <row r="100">
          <cell r="C100" t="str">
            <v>UPA IBURA</v>
          </cell>
          <cell r="E100" t="str">
            <v>3.1 - Combustíveis e Lubrificantes Automotivos</v>
          </cell>
          <cell r="F100">
            <v>6083222000100</v>
          </cell>
          <cell r="G100" t="str">
            <v xml:space="preserve">POSTO MAIS LTDA </v>
          </cell>
          <cell r="H100" t="str">
            <v>B</v>
          </cell>
          <cell r="I100" t="str">
            <v>S</v>
          </cell>
          <cell r="J100" t="str">
            <v>000073065</v>
          </cell>
          <cell r="K100">
            <v>43864</v>
          </cell>
          <cell r="L100" t="str">
            <v>26200206083222000100650450000730651003132322</v>
          </cell>
          <cell r="M100" t="str">
            <v>26 -  Pernambuco</v>
          </cell>
          <cell r="N100">
            <v>148.01</v>
          </cell>
        </row>
        <row r="101">
          <cell r="C101" t="str">
            <v>UPA IBURA</v>
          </cell>
          <cell r="E101" t="str">
            <v>3.1 - Combustíveis e Lubrificantes Automotivos</v>
          </cell>
          <cell r="F101">
            <v>6083222000100</v>
          </cell>
          <cell r="G101" t="str">
            <v xml:space="preserve">POSTO MAIS LTDA </v>
          </cell>
          <cell r="H101" t="str">
            <v>B</v>
          </cell>
          <cell r="I101" t="str">
            <v>S</v>
          </cell>
          <cell r="J101" t="str">
            <v>000065323</v>
          </cell>
          <cell r="K101">
            <v>43865</v>
          </cell>
          <cell r="L101" t="str">
            <v>26200206083222000100650530000653239000547475</v>
          </cell>
          <cell r="M101" t="str">
            <v>26 -  Pernambuco</v>
          </cell>
          <cell r="N101">
            <v>237.63</v>
          </cell>
        </row>
        <row r="102">
          <cell r="C102" t="str">
            <v>UPA IBURA</v>
          </cell>
          <cell r="E102" t="str">
            <v>3.1 - Combustíveis e Lubrificantes Automotivos</v>
          </cell>
          <cell r="F102">
            <v>4411454000106</v>
          </cell>
          <cell r="G102" t="str">
            <v>POSTO CAMPEÃO LTDA</v>
          </cell>
          <cell r="H102" t="str">
            <v>B</v>
          </cell>
          <cell r="I102" t="str">
            <v>S</v>
          </cell>
          <cell r="J102" t="str">
            <v>000097690</v>
          </cell>
          <cell r="K102">
            <v>43866</v>
          </cell>
          <cell r="L102" t="str">
            <v>26200204411454000106650480000975901003888720</v>
          </cell>
          <cell r="M102" t="str">
            <v>26 -  Pernambuco</v>
          </cell>
          <cell r="N102">
            <v>221.18</v>
          </cell>
        </row>
        <row r="103">
          <cell r="C103" t="str">
            <v>UPA IBURA</v>
          </cell>
          <cell r="E103" t="str">
            <v>3.1 - Combustíveis e Lubrificantes Automotivos</v>
          </cell>
          <cell r="F103">
            <v>6083222000100</v>
          </cell>
          <cell r="G103" t="str">
            <v xml:space="preserve">POSTO MAIS LTDA </v>
          </cell>
          <cell r="H103" t="str">
            <v>B</v>
          </cell>
          <cell r="I103" t="str">
            <v>S</v>
          </cell>
          <cell r="J103" t="str">
            <v>000073364</v>
          </cell>
          <cell r="K103">
            <v>43867</v>
          </cell>
          <cell r="L103" t="str">
            <v>26200206083222000100650450000733641003135371</v>
          </cell>
          <cell r="M103" t="str">
            <v>26 -  Pernambuco</v>
          </cell>
          <cell r="N103">
            <v>139</v>
          </cell>
        </row>
        <row r="104">
          <cell r="C104" t="str">
            <v>UPA IBURA</v>
          </cell>
          <cell r="E104" t="str">
            <v>3.1 - Combustíveis e Lubrificantes Automotivos</v>
          </cell>
          <cell r="F104">
            <v>6083222000100</v>
          </cell>
          <cell r="G104" t="str">
            <v xml:space="preserve">POSTO MAIS LTDA </v>
          </cell>
          <cell r="H104" t="str">
            <v>B</v>
          </cell>
          <cell r="I104" t="str">
            <v>S</v>
          </cell>
          <cell r="J104" t="str">
            <v>000065699</v>
          </cell>
          <cell r="K104">
            <v>43868</v>
          </cell>
          <cell r="L104" t="str">
            <v>26200206083222000100650530000656991000551420</v>
          </cell>
          <cell r="M104" t="str">
            <v>26 -  Pernambuco</v>
          </cell>
          <cell r="N104">
            <v>174.41</v>
          </cell>
        </row>
        <row r="105">
          <cell r="C105" t="str">
            <v>UPA IBURA</v>
          </cell>
          <cell r="E105" t="str">
            <v>3.1 - Combustíveis e Lubrificantes Automotivos</v>
          </cell>
          <cell r="F105">
            <v>6083222000100</v>
          </cell>
          <cell r="G105" t="str">
            <v xml:space="preserve">POSTO MAIS LTDA </v>
          </cell>
          <cell r="H105" t="str">
            <v>B</v>
          </cell>
          <cell r="I105" t="str">
            <v>S</v>
          </cell>
          <cell r="J105" t="str">
            <v>000065946</v>
          </cell>
          <cell r="K105">
            <v>43871</v>
          </cell>
          <cell r="L105" t="str">
            <v>26200206083222000100650530000659451000553950</v>
          </cell>
          <cell r="M105" t="str">
            <v>26 -  Pernambuco</v>
          </cell>
          <cell r="N105">
            <v>181.39</v>
          </cell>
        </row>
        <row r="106">
          <cell r="C106" t="str">
            <v>UPA IBURA</v>
          </cell>
          <cell r="E106" t="str">
            <v>3.1 - Combustíveis e Lubrificantes Automotivos</v>
          </cell>
          <cell r="F106">
            <v>6083222000100</v>
          </cell>
          <cell r="G106" t="str">
            <v xml:space="preserve">POSTO MAIS LTDA </v>
          </cell>
          <cell r="H106" t="str">
            <v>B</v>
          </cell>
          <cell r="I106" t="str">
            <v>S</v>
          </cell>
          <cell r="J106" t="str">
            <v>000065988</v>
          </cell>
          <cell r="K106">
            <v>43872</v>
          </cell>
          <cell r="L106" t="str">
            <v>26200206083222000100650530000659881000554457</v>
          </cell>
          <cell r="M106" t="str">
            <v>26 -  Pernambuco</v>
          </cell>
          <cell r="N106">
            <v>81.99</v>
          </cell>
        </row>
        <row r="107">
          <cell r="C107" t="str">
            <v>UPA IBURA</v>
          </cell>
          <cell r="E107" t="str">
            <v>3.1 - Combustíveis e Lubrificantes Automotivos</v>
          </cell>
          <cell r="F107">
            <v>4411454000106</v>
          </cell>
          <cell r="G107" t="str">
            <v>POSTO CAMPEÃO LTDA</v>
          </cell>
          <cell r="H107" t="str">
            <v>B</v>
          </cell>
          <cell r="I107" t="str">
            <v>S</v>
          </cell>
          <cell r="J107" t="str">
            <v>000088609</v>
          </cell>
          <cell r="K107">
            <v>43874</v>
          </cell>
          <cell r="L107" t="str">
            <v>26200204411454000106650540000886091002484027</v>
          </cell>
          <cell r="M107" t="str">
            <v>26 -  Pernambuco</v>
          </cell>
          <cell r="N107">
            <v>114.61</v>
          </cell>
        </row>
        <row r="108">
          <cell r="C108" t="str">
            <v>UPA IBURA</v>
          </cell>
          <cell r="E108" t="str">
            <v>3.1 - Combustíveis e Lubrificantes Automotivos</v>
          </cell>
          <cell r="F108">
            <v>6083222000100</v>
          </cell>
          <cell r="G108" t="str">
            <v xml:space="preserve">POSTO MAIS LTDA </v>
          </cell>
          <cell r="H108" t="str">
            <v>B</v>
          </cell>
          <cell r="I108" t="str">
            <v>S</v>
          </cell>
          <cell r="J108" t="str">
            <v>000074334</v>
          </cell>
          <cell r="K108">
            <v>43875</v>
          </cell>
          <cell r="L108" t="str">
            <v>26200206083222000100650450000743341003145445</v>
          </cell>
          <cell r="M108" t="str">
            <v>26 -  Pernambuco</v>
          </cell>
          <cell r="N108">
            <v>243.46</v>
          </cell>
        </row>
        <row r="109">
          <cell r="C109" t="str">
            <v>UPA IBURA</v>
          </cell>
          <cell r="E109" t="str">
            <v>3.1 - Combustíveis e Lubrificantes Automotivos</v>
          </cell>
          <cell r="F109">
            <v>6083222000100</v>
          </cell>
          <cell r="G109" t="str">
            <v xml:space="preserve">POSTO MAIS LTDA </v>
          </cell>
          <cell r="H109" t="str">
            <v>B</v>
          </cell>
          <cell r="I109" t="str">
            <v>S</v>
          </cell>
          <cell r="J109" t="str">
            <v>000074615</v>
          </cell>
          <cell r="K109">
            <v>43877</v>
          </cell>
          <cell r="L109" t="str">
            <v>26200206083222000100650450000746159003148319</v>
          </cell>
          <cell r="M109" t="str">
            <v>26 -  Pernambuco</v>
          </cell>
          <cell r="N109">
            <v>194.09</v>
          </cell>
        </row>
        <row r="110">
          <cell r="C110" t="str">
            <v>UPA IBURA</v>
          </cell>
          <cell r="E110" t="str">
            <v>3.1 - Combustíveis e Lubrificantes Automotivos</v>
          </cell>
          <cell r="F110">
            <v>6083222000100</v>
          </cell>
          <cell r="G110" t="str">
            <v xml:space="preserve">POSTO MAIS LTDA </v>
          </cell>
          <cell r="H110" t="str">
            <v>B</v>
          </cell>
          <cell r="I110" t="str">
            <v>S</v>
          </cell>
          <cell r="J110" t="str">
            <v>000100290</v>
          </cell>
          <cell r="K110">
            <v>43878</v>
          </cell>
          <cell r="L110" t="str">
            <v>26200204411454000106650480001002909003916438</v>
          </cell>
          <cell r="M110" t="str">
            <v>26 -  Pernambuco</v>
          </cell>
          <cell r="N110">
            <v>180.04</v>
          </cell>
        </row>
        <row r="111">
          <cell r="C111" t="str">
            <v>UPA IBURA</v>
          </cell>
          <cell r="E111" t="str">
            <v>3.1 - Combustíveis e Lubrificantes Automotivos</v>
          </cell>
          <cell r="F111">
            <v>6083222000100</v>
          </cell>
          <cell r="G111" t="str">
            <v xml:space="preserve">POSTO MAIS LTDA </v>
          </cell>
          <cell r="H111" t="str">
            <v>B</v>
          </cell>
          <cell r="I111" t="str">
            <v>S</v>
          </cell>
          <cell r="J111" t="str">
            <v>000074827</v>
          </cell>
          <cell r="K111">
            <v>43879</v>
          </cell>
          <cell r="L111" t="str">
            <v>26200206083222000100650450000748271003150450</v>
          </cell>
          <cell r="M111" t="str">
            <v>26 -  Pernambuco</v>
          </cell>
          <cell r="N111">
            <v>90</v>
          </cell>
        </row>
        <row r="112">
          <cell r="C112" t="str">
            <v>UPA IBURA</v>
          </cell>
          <cell r="E112" t="str">
            <v>3.1 - Combustíveis e Lubrificantes Automotivos</v>
          </cell>
          <cell r="F112">
            <v>6083222000100</v>
          </cell>
          <cell r="G112" t="str">
            <v xml:space="preserve">POSTO MAIS LTDA </v>
          </cell>
          <cell r="H112" t="str">
            <v>B</v>
          </cell>
          <cell r="I112" t="str">
            <v>S</v>
          </cell>
          <cell r="J112" t="str">
            <v>000067031</v>
          </cell>
          <cell r="K112">
            <v>43880</v>
          </cell>
          <cell r="L112" t="str">
            <v>26200206083222000100650530000670311000565235</v>
          </cell>
          <cell r="M112" t="str">
            <v>26 -  Pernambuco</v>
          </cell>
          <cell r="N112">
            <v>149.19999999999999</v>
          </cell>
        </row>
        <row r="113">
          <cell r="C113" t="str">
            <v>UPA IBURA</v>
          </cell>
          <cell r="E113" t="str">
            <v>3.1 - Combustíveis e Lubrificantes Automotivos</v>
          </cell>
          <cell r="F113">
            <v>4411454000106</v>
          </cell>
          <cell r="G113" t="str">
            <v>POSTO CAMPEÃO LTDA</v>
          </cell>
          <cell r="H113" t="str">
            <v>B</v>
          </cell>
          <cell r="I113" t="str">
            <v>S</v>
          </cell>
          <cell r="J113" t="str">
            <v>000088608</v>
          </cell>
          <cell r="K113">
            <v>43874</v>
          </cell>
          <cell r="L113" t="str">
            <v>26200204411454000106650540000886081002484011</v>
          </cell>
          <cell r="M113" t="str">
            <v>26 -  Pernambuco</v>
          </cell>
          <cell r="N113">
            <v>96.88</v>
          </cell>
        </row>
        <row r="114">
          <cell r="C114" t="str">
            <v>UPA IBURA</v>
          </cell>
          <cell r="E114" t="str">
            <v>3.1 - Combustíveis e Lubrificantes Automotivos</v>
          </cell>
          <cell r="F114">
            <v>4411454000106</v>
          </cell>
          <cell r="G114" t="str">
            <v>POSTO CAMPEÃO LTDA</v>
          </cell>
          <cell r="H114" t="str">
            <v>B</v>
          </cell>
          <cell r="I114" t="str">
            <v>S</v>
          </cell>
          <cell r="J114" t="str">
            <v>000097708</v>
          </cell>
          <cell r="K114">
            <v>43866</v>
          </cell>
          <cell r="L114" t="str">
            <v>26200204411454000106650480000977081003889931</v>
          </cell>
          <cell r="M114" t="str">
            <v>26 -  Pernambuco</v>
          </cell>
          <cell r="N114">
            <v>103.57</v>
          </cell>
        </row>
        <row r="115">
          <cell r="C115" t="str">
            <v>UPA IBURA</v>
          </cell>
          <cell r="E115" t="str">
            <v>3.1 - Combustíveis e Lubrificantes Automotivos</v>
          </cell>
          <cell r="F115">
            <v>4411454000106</v>
          </cell>
          <cell r="G115" t="str">
            <v>POSTO CAMPEÃO LTDA</v>
          </cell>
          <cell r="H115" t="str">
            <v>B</v>
          </cell>
          <cell r="I115" t="str">
            <v>S</v>
          </cell>
          <cell r="J115" t="str">
            <v>000100927</v>
          </cell>
          <cell r="K115">
            <v>43881</v>
          </cell>
          <cell r="L115" t="str">
            <v>26200204411454000106650480001009271003922950</v>
          </cell>
          <cell r="M115" t="str">
            <v>26 -  Pernambuco</v>
          </cell>
          <cell r="N115">
            <v>114.67</v>
          </cell>
        </row>
        <row r="116">
          <cell r="C116" t="str">
            <v>UPA IBURA</v>
          </cell>
          <cell r="E116" t="str">
            <v>3.1 - Combustíveis e Lubrificantes Automotivos</v>
          </cell>
          <cell r="F116">
            <v>6083222000100</v>
          </cell>
          <cell r="G116" t="str">
            <v xml:space="preserve">POSTO MAIS LTDA </v>
          </cell>
          <cell r="H116" t="str">
            <v>B</v>
          </cell>
          <cell r="I116" t="str">
            <v>S</v>
          </cell>
          <cell r="J116" t="str">
            <v>000075308</v>
          </cell>
          <cell r="K116">
            <v>43883</v>
          </cell>
          <cell r="L116" t="str">
            <v>26200206083222000100650450000753089003155440</v>
          </cell>
          <cell r="M116" t="str">
            <v>26 -  Pernambuco</v>
          </cell>
          <cell r="N116">
            <v>176.99</v>
          </cell>
        </row>
        <row r="117">
          <cell r="C117" t="str">
            <v>UPA IBURA</v>
          </cell>
          <cell r="E117" t="str">
            <v>3.1 - Combustíveis e Lubrificantes Automotivos</v>
          </cell>
          <cell r="F117">
            <v>6083222000100</v>
          </cell>
          <cell r="G117" t="str">
            <v xml:space="preserve">POSTO MAIS LTDA </v>
          </cell>
          <cell r="H117" t="str">
            <v>B</v>
          </cell>
          <cell r="I117" t="str">
            <v>S</v>
          </cell>
          <cell r="J117" t="str">
            <v>000075450</v>
          </cell>
          <cell r="K117">
            <v>43885</v>
          </cell>
          <cell r="L117" t="str">
            <v>26200206083222000100650450000754501003156890</v>
          </cell>
          <cell r="M117" t="str">
            <v>26 -  Pernambuco</v>
          </cell>
          <cell r="N117">
            <v>205.72</v>
          </cell>
        </row>
        <row r="118">
          <cell r="C118" t="str">
            <v>UPA IBURA</v>
          </cell>
          <cell r="E118" t="str">
            <v>3.1 - Combustíveis e Lubrificantes Automotivos</v>
          </cell>
          <cell r="F118">
            <v>6083222000100</v>
          </cell>
          <cell r="G118" t="str">
            <v xml:space="preserve">POSTO MAIS LTDA </v>
          </cell>
          <cell r="H118" t="str">
            <v>B</v>
          </cell>
          <cell r="I118" t="str">
            <v>S</v>
          </cell>
          <cell r="J118" t="str">
            <v>000075513</v>
          </cell>
          <cell r="K118">
            <v>43887</v>
          </cell>
          <cell r="L118" t="str">
            <v>26200206083222000100650450000755131003157570</v>
          </cell>
          <cell r="M118" t="str">
            <v>26 -  Pernambuco</v>
          </cell>
          <cell r="N118">
            <v>181.26</v>
          </cell>
        </row>
        <row r="119">
          <cell r="C119" t="str">
            <v>UPA IBURA</v>
          </cell>
          <cell r="E119" t="str">
            <v>3.1 - Combustíveis e Lubrificantes Automotivos</v>
          </cell>
          <cell r="F119">
            <v>4411454000106</v>
          </cell>
          <cell r="G119" t="str">
            <v>POSTO CAMPEÃO LTDA</v>
          </cell>
          <cell r="H119" t="str">
            <v>B</v>
          </cell>
          <cell r="I119" t="str">
            <v>S</v>
          </cell>
          <cell r="J119" t="str">
            <v>000102179</v>
          </cell>
          <cell r="K119">
            <v>43888</v>
          </cell>
          <cell r="L119" t="str">
            <v>26200204411454000106650480001021791003935808</v>
          </cell>
          <cell r="M119" t="str">
            <v>26 -  Pernambuco</v>
          </cell>
          <cell r="N119">
            <v>183.18</v>
          </cell>
        </row>
        <row r="120">
          <cell r="C120" t="str">
            <v>UPA IBURA</v>
          </cell>
          <cell r="E120" t="str">
            <v>3.1 - Combustíveis e Lubrificantes Automotivos</v>
          </cell>
          <cell r="F120">
            <v>4411454000106</v>
          </cell>
          <cell r="G120" t="str">
            <v>POSTO CAMPEÃO LTDA</v>
          </cell>
          <cell r="H120" t="str">
            <v>B</v>
          </cell>
          <cell r="I120" t="str">
            <v>S</v>
          </cell>
          <cell r="J120" t="str">
            <v>000102191</v>
          </cell>
          <cell r="K120">
            <v>43888</v>
          </cell>
          <cell r="L120" t="str">
            <v>26200204411454000106650480001021911003935926</v>
          </cell>
          <cell r="M120" t="str">
            <v>26 -  Pernambuco</v>
          </cell>
          <cell r="N120">
            <v>147.96</v>
          </cell>
        </row>
        <row r="121">
          <cell r="C121" t="str">
            <v>UPA IBURA</v>
          </cell>
          <cell r="E121" t="str">
            <v>3.1 - Combustíveis e Lubrificantes Automotivos</v>
          </cell>
          <cell r="F121">
            <v>6083222000100</v>
          </cell>
          <cell r="G121" t="str">
            <v xml:space="preserve">POSTO MAIS LTDA </v>
          </cell>
          <cell r="H121" t="str">
            <v>B</v>
          </cell>
          <cell r="I121" t="str">
            <v>S</v>
          </cell>
          <cell r="J121" t="str">
            <v>000075597</v>
          </cell>
          <cell r="K121">
            <v>43888</v>
          </cell>
          <cell r="L121" t="str">
            <v>26200206083222000100650450000755971003158453</v>
          </cell>
          <cell r="M121" t="str">
            <v>26 -  Pernambuco</v>
          </cell>
          <cell r="N121">
            <v>122</v>
          </cell>
        </row>
        <row r="122">
          <cell r="C122" t="str">
            <v>UPA IBURA</v>
          </cell>
          <cell r="E122" t="str">
            <v>3.1 - Combustíveis e Lubrificantes Automotivos</v>
          </cell>
          <cell r="F122">
            <v>6083222000100</v>
          </cell>
          <cell r="G122" t="str">
            <v>MOISES AUTO PECAS LTDA ME</v>
          </cell>
          <cell r="H122" t="str">
            <v>B</v>
          </cell>
          <cell r="I122" t="str">
            <v>S</v>
          </cell>
          <cell r="J122" t="str">
            <v>000000953</v>
          </cell>
          <cell r="K122">
            <v>43889</v>
          </cell>
          <cell r="L122" t="str">
            <v>26200224554214000330550010000009531161624276</v>
          </cell>
          <cell r="M122" t="str">
            <v>26 -  Pernambuco</v>
          </cell>
          <cell r="N122">
            <v>91.6</v>
          </cell>
        </row>
        <row r="123">
          <cell r="C123" t="str">
            <v>UPA IBURA</v>
          </cell>
          <cell r="E123" t="str">
            <v>3.2 - Gás e Outros Materiais Engarrafados</v>
          </cell>
          <cell r="F123">
            <v>3237583004588</v>
          </cell>
          <cell r="G123" t="str">
            <v>COPAGAZ</v>
          </cell>
          <cell r="H123" t="str">
            <v>B</v>
          </cell>
          <cell r="I123" t="str">
            <v>S</v>
          </cell>
          <cell r="J123" t="str">
            <v>1640</v>
          </cell>
          <cell r="K123">
            <v>43878</v>
          </cell>
          <cell r="L123" t="str">
            <v>26200203237583004588550140000016405000556201</v>
          </cell>
          <cell r="M123" t="str">
            <v>26 -  Pernambuco</v>
          </cell>
          <cell r="N123">
            <v>310.99</v>
          </cell>
        </row>
        <row r="124">
          <cell r="C124" t="str">
            <v>UPA IBURA</v>
          </cell>
          <cell r="E124" t="str">
            <v xml:space="preserve">3.9 - Material para Manutenção de Bens Imóveis </v>
          </cell>
          <cell r="F124">
            <v>17821037000183</v>
          </cell>
          <cell r="G124" t="str">
            <v xml:space="preserve">COMERCIAL AKY TUDO </v>
          </cell>
          <cell r="H124" t="str">
            <v>B</v>
          </cell>
          <cell r="I124" t="str">
            <v>S</v>
          </cell>
          <cell r="J124" t="str">
            <v>000002340</v>
          </cell>
          <cell r="K124">
            <v>43865</v>
          </cell>
          <cell r="L124" t="str">
            <v>26200217821037000183650010000023401000026148</v>
          </cell>
          <cell r="M124" t="str">
            <v>26 -  Pernambuco</v>
          </cell>
          <cell r="N124">
            <v>424</v>
          </cell>
        </row>
        <row r="125">
          <cell r="C125" t="str">
            <v>UPA IBURA</v>
          </cell>
          <cell r="E125" t="str">
            <v xml:space="preserve">3.9 - Material para Manutenção de Bens Imóveis </v>
          </cell>
          <cell r="F125">
            <v>17821037000183</v>
          </cell>
          <cell r="G125" t="str">
            <v xml:space="preserve">COMERCIAL AKY TUDO </v>
          </cell>
          <cell r="H125" t="str">
            <v>B</v>
          </cell>
          <cell r="I125" t="str">
            <v>S</v>
          </cell>
          <cell r="J125" t="str">
            <v>000002343</v>
          </cell>
          <cell r="K125">
            <v>43866</v>
          </cell>
          <cell r="L125" t="str">
            <v>26200217821037000183650010000023431000026174</v>
          </cell>
          <cell r="M125" t="str">
            <v>26 -  Pernambuco</v>
          </cell>
          <cell r="N125">
            <v>83</v>
          </cell>
        </row>
        <row r="126">
          <cell r="C126" t="str">
            <v>UPA IBURA</v>
          </cell>
          <cell r="E126" t="str">
            <v xml:space="preserve">3.9 - Material para Manutenção de Bens Imóveis </v>
          </cell>
          <cell r="F126">
            <v>9515628000609</v>
          </cell>
          <cell r="G126" t="str">
            <v xml:space="preserve">ATACADO DOS PRESENTES IMBIRIBEIRA </v>
          </cell>
          <cell r="H126" t="str">
            <v>B</v>
          </cell>
          <cell r="I126" t="str">
            <v>S</v>
          </cell>
          <cell r="J126" t="str">
            <v>000105344</v>
          </cell>
          <cell r="K126">
            <v>43867</v>
          </cell>
          <cell r="L126" t="str">
            <v>26200209515628000609550100001053441418640269</v>
          </cell>
          <cell r="M126" t="str">
            <v>26 -  Pernambuco</v>
          </cell>
          <cell r="N126">
            <v>128.9</v>
          </cell>
        </row>
        <row r="127">
          <cell r="C127" t="str">
            <v>UPA IBURA</v>
          </cell>
          <cell r="E127" t="str">
            <v xml:space="preserve">3.9 - Material para Manutenção de Bens Imóveis </v>
          </cell>
          <cell r="F127">
            <v>17821037000183</v>
          </cell>
          <cell r="G127" t="str">
            <v xml:space="preserve">COMERCIAL AKY TUDO </v>
          </cell>
          <cell r="H127" t="str">
            <v>B</v>
          </cell>
          <cell r="I127" t="str">
            <v>S</v>
          </cell>
          <cell r="J127" t="str">
            <v>000002346</v>
          </cell>
          <cell r="K127">
            <v>43867</v>
          </cell>
          <cell r="L127" t="str">
            <v>26200217821037000183650010000023461000026206</v>
          </cell>
          <cell r="M127" t="str">
            <v>26 -  Pernambuco</v>
          </cell>
          <cell r="N127">
            <v>59.5</v>
          </cell>
        </row>
        <row r="128">
          <cell r="C128" t="str">
            <v>UPA IBURA</v>
          </cell>
          <cell r="E128" t="str">
            <v xml:space="preserve">3.9 - Material para Manutenção de Bens Imóveis </v>
          </cell>
          <cell r="F128">
            <v>17821037000183</v>
          </cell>
          <cell r="G128" t="str">
            <v xml:space="preserve">COMERCIAL AKY TUDO </v>
          </cell>
          <cell r="H128" t="str">
            <v>B</v>
          </cell>
          <cell r="I128" t="str">
            <v>S</v>
          </cell>
          <cell r="J128" t="str">
            <v>000002347</v>
          </cell>
          <cell r="K128">
            <v>43867</v>
          </cell>
          <cell r="L128" t="str">
            <v>26200217821037000183650010000023471000026211</v>
          </cell>
          <cell r="M128" t="str">
            <v>26 -  Pernambuco</v>
          </cell>
          <cell r="N128">
            <v>62</v>
          </cell>
        </row>
        <row r="129">
          <cell r="C129" t="str">
            <v>UPA IBURA</v>
          </cell>
          <cell r="E129" t="str">
            <v xml:space="preserve">3.9 - Material para Manutenção de Bens Imóveis </v>
          </cell>
          <cell r="F129">
            <v>17821037000183</v>
          </cell>
          <cell r="G129" t="str">
            <v xml:space="preserve">COMERCIAL AKY TUDO </v>
          </cell>
          <cell r="H129" t="str">
            <v>B</v>
          </cell>
          <cell r="I129" t="str">
            <v>S</v>
          </cell>
          <cell r="J129" t="str">
            <v>000002348</v>
          </cell>
          <cell r="K129">
            <v>43867</v>
          </cell>
          <cell r="L129" t="str">
            <v>26200217821037000183650010000023481000026227</v>
          </cell>
          <cell r="M129" t="str">
            <v>26 -  Pernambuco</v>
          </cell>
          <cell r="N129">
            <v>27</v>
          </cell>
        </row>
        <row r="130">
          <cell r="C130" t="str">
            <v>UPA IBURA</v>
          </cell>
          <cell r="E130" t="str">
            <v xml:space="preserve">3.9 - Material para Manutenção de Bens Imóveis </v>
          </cell>
          <cell r="F130">
            <v>17821037000183</v>
          </cell>
          <cell r="G130" t="str">
            <v xml:space="preserve">COMERCIAL AKY TUDO </v>
          </cell>
          <cell r="H130" t="str">
            <v>B</v>
          </cell>
          <cell r="I130" t="str">
            <v>S</v>
          </cell>
          <cell r="J130" t="str">
            <v>000002350</v>
          </cell>
          <cell r="K130">
            <v>43868</v>
          </cell>
          <cell r="L130" t="str">
            <v>26200217821037000183650010000023501000026241</v>
          </cell>
          <cell r="M130" t="str">
            <v>26 -  Pernambuco</v>
          </cell>
          <cell r="N130">
            <v>85</v>
          </cell>
        </row>
        <row r="131">
          <cell r="C131" t="str">
            <v>UPA IBURA</v>
          </cell>
          <cell r="E131" t="str">
            <v xml:space="preserve">3.9 - Material para Manutenção de Bens Imóveis </v>
          </cell>
          <cell r="F131">
            <v>17821037000183</v>
          </cell>
          <cell r="G131" t="str">
            <v xml:space="preserve">COMERCIAL AKY TUDO </v>
          </cell>
          <cell r="H131" t="str">
            <v>B</v>
          </cell>
          <cell r="I131" t="str">
            <v>S</v>
          </cell>
          <cell r="J131" t="str">
            <v>000002351</v>
          </cell>
          <cell r="K131">
            <v>43871</v>
          </cell>
          <cell r="L131" t="str">
            <v>26200217821037000183650010000023511000026257</v>
          </cell>
          <cell r="M131" t="str">
            <v>26 -  Pernambuco</v>
          </cell>
          <cell r="N131">
            <v>20</v>
          </cell>
        </row>
        <row r="132">
          <cell r="C132" t="str">
            <v>UPA IBURA</v>
          </cell>
          <cell r="E132" t="str">
            <v xml:space="preserve">3.9 - Material para Manutenção de Bens Imóveis </v>
          </cell>
          <cell r="F132">
            <v>17821037000183</v>
          </cell>
          <cell r="G132" t="str">
            <v xml:space="preserve">COMERCIAL AKY TUDO </v>
          </cell>
          <cell r="H132" t="str">
            <v>B</v>
          </cell>
          <cell r="I132" t="str">
            <v>S</v>
          </cell>
          <cell r="J132" t="str">
            <v>000002359</v>
          </cell>
          <cell r="K132">
            <v>43871</v>
          </cell>
          <cell r="L132" t="str">
            <v>26200217821037000183650010000023591000026336</v>
          </cell>
          <cell r="M132" t="str">
            <v>26 -  Pernambuco</v>
          </cell>
          <cell r="N132">
            <v>56</v>
          </cell>
        </row>
        <row r="133">
          <cell r="C133" t="str">
            <v>UPA IBURA</v>
          </cell>
          <cell r="E133" t="str">
            <v xml:space="preserve">3.9 - Material para Manutenção de Bens Imóveis </v>
          </cell>
          <cell r="F133">
            <v>17821037000183</v>
          </cell>
          <cell r="G133" t="str">
            <v xml:space="preserve">COMERCIAL AKY TUDO </v>
          </cell>
          <cell r="H133" t="str">
            <v>B</v>
          </cell>
          <cell r="I133" t="str">
            <v>S</v>
          </cell>
          <cell r="J133" t="str">
            <v>000002361</v>
          </cell>
          <cell r="K133">
            <v>43871</v>
          </cell>
          <cell r="L133" t="str">
            <v>26200217821037000183650010000023611000026350</v>
          </cell>
          <cell r="M133" t="str">
            <v>26 -  Pernambuco</v>
          </cell>
          <cell r="N133">
            <v>24.5</v>
          </cell>
        </row>
        <row r="134">
          <cell r="C134" t="str">
            <v>UPA IBURA</v>
          </cell>
          <cell r="E134" t="str">
            <v xml:space="preserve">3.9 - Material para Manutenção de Bens Imóveis </v>
          </cell>
          <cell r="F134">
            <v>17821037000183</v>
          </cell>
          <cell r="G134" t="str">
            <v xml:space="preserve">COMERCIAL AKY TUDO </v>
          </cell>
          <cell r="H134" t="str">
            <v>B</v>
          </cell>
          <cell r="I134" t="str">
            <v>S</v>
          </cell>
          <cell r="J134" t="str">
            <v>000002364</v>
          </cell>
          <cell r="K134">
            <v>43872</v>
          </cell>
          <cell r="L134" t="str">
            <v>26200217821037000183650010000023641000026387</v>
          </cell>
          <cell r="M134" t="str">
            <v>26 -  Pernambuco</v>
          </cell>
          <cell r="N134">
            <v>29.5</v>
          </cell>
        </row>
        <row r="135">
          <cell r="C135" t="str">
            <v>UPA IBURA</v>
          </cell>
          <cell r="E135" t="str">
            <v xml:space="preserve">3.9 - Material para Manutenção de Bens Imóveis </v>
          </cell>
          <cell r="F135">
            <v>11623188000493</v>
          </cell>
          <cell r="G135" t="str">
            <v>ARMAZEM CORAL</v>
          </cell>
          <cell r="H135" t="str">
            <v>B</v>
          </cell>
          <cell r="I135" t="str">
            <v>S</v>
          </cell>
          <cell r="J135" t="str">
            <v>000002365</v>
          </cell>
          <cell r="K135">
            <v>43874</v>
          </cell>
          <cell r="L135" t="str">
            <v>26200217821037000183650010000023651000026392</v>
          </cell>
          <cell r="M135" t="str">
            <v>26 -  Pernambuco</v>
          </cell>
          <cell r="N135">
            <v>452</v>
          </cell>
        </row>
        <row r="136">
          <cell r="C136" t="str">
            <v>UPA IBURA</v>
          </cell>
          <cell r="E136" t="str">
            <v xml:space="preserve">3.9 - Material para Manutenção de Bens Imóveis </v>
          </cell>
          <cell r="F136">
            <v>17740350000278</v>
          </cell>
          <cell r="G136" t="str">
            <v>PINTO BARBOSA COM MAD LTDA</v>
          </cell>
          <cell r="H136" t="str">
            <v>B</v>
          </cell>
          <cell r="I136" t="str">
            <v>S</v>
          </cell>
          <cell r="J136" t="str">
            <v>000121681</v>
          </cell>
          <cell r="K136">
            <v>43874</v>
          </cell>
          <cell r="L136" t="str">
            <v>26200211623188000493550010001216811001216821</v>
          </cell>
          <cell r="M136" t="str">
            <v>26 -  Pernambuco</v>
          </cell>
          <cell r="N136">
            <v>1289.3499999999999</v>
          </cell>
        </row>
        <row r="137">
          <cell r="C137" t="str">
            <v>UPA IBURA</v>
          </cell>
          <cell r="E137" t="str">
            <v xml:space="preserve">3.9 - Material para Manutenção de Bens Imóveis </v>
          </cell>
          <cell r="F137">
            <v>5498427000185</v>
          </cell>
          <cell r="G137" t="str">
            <v>JOSE ZUBEM GONÇALVES ME</v>
          </cell>
          <cell r="H137" t="str">
            <v>B</v>
          </cell>
          <cell r="I137" t="str">
            <v>S</v>
          </cell>
          <cell r="J137" t="str">
            <v>000064727</v>
          </cell>
          <cell r="K137">
            <v>43875</v>
          </cell>
          <cell r="L137" t="str">
            <v>26200217740350000278550010000647271004422686</v>
          </cell>
          <cell r="M137" t="str">
            <v>26 -  Pernambuco</v>
          </cell>
          <cell r="N137">
            <v>25</v>
          </cell>
        </row>
        <row r="138">
          <cell r="C138" t="str">
            <v>UPA IBURA</v>
          </cell>
          <cell r="E138" t="str">
            <v xml:space="preserve">3.9 - Material para Manutenção de Bens Imóveis </v>
          </cell>
          <cell r="F138">
            <v>17821037000183</v>
          </cell>
          <cell r="G138" t="str">
            <v xml:space="preserve">COMERCIAL AKY TUDO </v>
          </cell>
          <cell r="H138" t="str">
            <v>B</v>
          </cell>
          <cell r="I138" t="str">
            <v>S</v>
          </cell>
          <cell r="J138" t="str">
            <v>000004958</v>
          </cell>
          <cell r="K138">
            <v>43857</v>
          </cell>
          <cell r="L138" t="str">
            <v>26200205498427000185650010000049581000051110</v>
          </cell>
          <cell r="M138" t="str">
            <v>26 -  Pernambuco</v>
          </cell>
          <cell r="N138">
            <v>31</v>
          </cell>
        </row>
        <row r="139">
          <cell r="C139" t="str">
            <v>UPA IBURA</v>
          </cell>
          <cell r="E139" t="str">
            <v xml:space="preserve">3.9 - Material para Manutenção de Bens Imóveis </v>
          </cell>
          <cell r="F139">
            <v>17821037000183</v>
          </cell>
          <cell r="G139" t="str">
            <v xml:space="preserve">COMERCIAL AKY TUDO </v>
          </cell>
          <cell r="H139" t="str">
            <v>B</v>
          </cell>
          <cell r="I139" t="str">
            <v>S</v>
          </cell>
          <cell r="J139" t="str">
            <v>000002318</v>
          </cell>
          <cell r="K139">
            <v>43861</v>
          </cell>
          <cell r="L139" t="str">
            <v>26200117821037000183650010000023181000025929</v>
          </cell>
          <cell r="M139" t="str">
            <v>26 -  Pernambuco</v>
          </cell>
          <cell r="N139">
            <v>76</v>
          </cell>
        </row>
        <row r="140">
          <cell r="C140" t="str">
            <v>UPA IBURA</v>
          </cell>
          <cell r="E140" t="str">
            <v xml:space="preserve">3.9 - Material para Manutenção de Bens Imóveis </v>
          </cell>
          <cell r="F140">
            <v>17821037000183</v>
          </cell>
          <cell r="G140" t="str">
            <v xml:space="preserve">COMERCIAL AKY TUDO </v>
          </cell>
          <cell r="H140" t="str">
            <v>B</v>
          </cell>
          <cell r="I140" t="str">
            <v>S</v>
          </cell>
          <cell r="J140" t="str">
            <v>000002326</v>
          </cell>
          <cell r="K140">
            <v>43862</v>
          </cell>
          <cell r="L140" t="str">
            <v>26200217821037000183650010000023261000026005</v>
          </cell>
          <cell r="M140" t="str">
            <v>26 -  Pernambuco</v>
          </cell>
          <cell r="N140">
            <v>28</v>
          </cell>
        </row>
        <row r="141">
          <cell r="C141" t="str">
            <v>UPA IBURA</v>
          </cell>
          <cell r="E141" t="str">
            <v xml:space="preserve">3.9 - Material para Manutenção de Bens Imóveis </v>
          </cell>
          <cell r="F141">
            <v>17821037000183</v>
          </cell>
          <cell r="G141" t="str">
            <v xml:space="preserve">COMERCIAL AKY TUDO </v>
          </cell>
          <cell r="H141" t="str">
            <v>B</v>
          </cell>
          <cell r="I141" t="str">
            <v>S</v>
          </cell>
          <cell r="J141" t="str">
            <v>000002331</v>
          </cell>
          <cell r="K141">
            <v>43862</v>
          </cell>
          <cell r="L141" t="str">
            <v>26200217821037000183650010000023311000026050</v>
          </cell>
          <cell r="M141" t="str">
            <v>26 -  Pernambuco</v>
          </cell>
          <cell r="N141">
            <v>17</v>
          </cell>
        </row>
        <row r="142">
          <cell r="C142" t="str">
            <v>UPA IBURA</v>
          </cell>
          <cell r="E142" t="str">
            <v xml:space="preserve">3.9 - Material para Manutenção de Bens Imóveis </v>
          </cell>
          <cell r="F142">
            <v>17821037000183</v>
          </cell>
          <cell r="G142" t="str">
            <v xml:space="preserve">COMERCIAL AKY TUDO </v>
          </cell>
          <cell r="H142" t="str">
            <v>B</v>
          </cell>
          <cell r="I142" t="str">
            <v>S</v>
          </cell>
          <cell r="J142" t="str">
            <v>000002333</v>
          </cell>
          <cell r="K142">
            <v>43864</v>
          </cell>
          <cell r="L142" t="str">
            <v>26200217821037000183650010000023331000026070</v>
          </cell>
          <cell r="M142" t="str">
            <v>26 -  Pernambuco</v>
          </cell>
          <cell r="N142">
            <v>16</v>
          </cell>
        </row>
        <row r="143">
          <cell r="C143" t="str">
            <v>UPA IBURA</v>
          </cell>
          <cell r="E143" t="str">
            <v xml:space="preserve">3.9 - Material para Manutenção de Bens Imóveis </v>
          </cell>
          <cell r="F143">
            <v>17821037000183</v>
          </cell>
          <cell r="G143" t="str">
            <v xml:space="preserve">COMERCIAL AKY TUDO </v>
          </cell>
          <cell r="H143" t="str">
            <v>B</v>
          </cell>
          <cell r="I143" t="str">
            <v>S</v>
          </cell>
          <cell r="J143" t="str">
            <v>000002339</v>
          </cell>
          <cell r="K143">
            <v>43866</v>
          </cell>
          <cell r="L143" t="str">
            <v>26200217821037000183650010000023391000026139</v>
          </cell>
          <cell r="M143" t="str">
            <v>26 -  Pernambuco</v>
          </cell>
          <cell r="N143">
            <v>107.4</v>
          </cell>
        </row>
        <row r="144">
          <cell r="C144" t="str">
            <v>UPA IBURA</v>
          </cell>
          <cell r="E144" t="str">
            <v xml:space="preserve">3.9 - Material para Manutenção de Bens Imóveis </v>
          </cell>
          <cell r="F144">
            <v>17821037000183</v>
          </cell>
          <cell r="G144" t="str">
            <v xml:space="preserve">COMERCIAL AKY TUDO </v>
          </cell>
          <cell r="H144" t="str">
            <v>B</v>
          </cell>
          <cell r="I144" t="str">
            <v>S</v>
          </cell>
          <cell r="J144" t="str">
            <v>000002342</v>
          </cell>
          <cell r="K144">
            <v>43866</v>
          </cell>
          <cell r="L144" t="str">
            <v>26200217821037000183650010000023421000026169</v>
          </cell>
          <cell r="M144" t="str">
            <v>26 -  Pernambuco</v>
          </cell>
          <cell r="N144">
            <v>20</v>
          </cell>
        </row>
        <row r="145">
          <cell r="C145" t="str">
            <v>UPA IBURA</v>
          </cell>
          <cell r="E145" t="str">
            <v xml:space="preserve">3.9 - Material para Manutenção de Bens Imóveis </v>
          </cell>
          <cell r="F145">
            <v>17821037000183</v>
          </cell>
          <cell r="G145" t="str">
            <v xml:space="preserve">COMERCIAL AKY TUDO </v>
          </cell>
          <cell r="H145" t="str">
            <v>B</v>
          </cell>
          <cell r="I145" t="str">
            <v>S</v>
          </cell>
          <cell r="J145" t="str">
            <v>000002345</v>
          </cell>
          <cell r="K145">
            <v>43868</v>
          </cell>
          <cell r="L145" t="str">
            <v>26200217821037000183650010000023451000026195</v>
          </cell>
          <cell r="M145" t="str">
            <v>26 -  Pernambuco</v>
          </cell>
          <cell r="N145">
            <v>124</v>
          </cell>
        </row>
        <row r="146">
          <cell r="C146" t="str">
            <v>UPA IBURA</v>
          </cell>
          <cell r="E146" t="str">
            <v xml:space="preserve">3.9 - Material para Manutenção de Bens Imóveis </v>
          </cell>
          <cell r="F146">
            <v>17821037000183</v>
          </cell>
          <cell r="G146" t="str">
            <v xml:space="preserve">COMERCIAL AKY TUDO </v>
          </cell>
          <cell r="H146" t="str">
            <v>B</v>
          </cell>
          <cell r="I146" t="str">
            <v>S</v>
          </cell>
          <cell r="J146" t="str">
            <v>000002352</v>
          </cell>
          <cell r="K146">
            <v>43868</v>
          </cell>
          <cell r="L146" t="str">
            <v>26200217821037000183650010000023521000026262</v>
          </cell>
          <cell r="M146" t="str">
            <v>26 -  Pernambuco</v>
          </cell>
          <cell r="N146">
            <v>9.5</v>
          </cell>
        </row>
        <row r="147">
          <cell r="C147" t="str">
            <v>UPA IBURA</v>
          </cell>
          <cell r="E147" t="str">
            <v xml:space="preserve">3.9 - Material para Manutenção de Bens Imóveis </v>
          </cell>
          <cell r="F147">
            <v>17821037000183</v>
          </cell>
          <cell r="G147" t="str">
            <v xml:space="preserve">COMERCIAL AKY TUDO </v>
          </cell>
          <cell r="H147" t="str">
            <v>B</v>
          </cell>
          <cell r="I147" t="str">
            <v>S</v>
          </cell>
          <cell r="J147" t="str">
            <v>000002353</v>
          </cell>
          <cell r="K147">
            <v>43869</v>
          </cell>
          <cell r="L147" t="str">
            <v>26200217821037000183650010000023531000026278</v>
          </cell>
          <cell r="M147" t="str">
            <v>26 -  Pernambuco</v>
          </cell>
          <cell r="N147">
            <v>24</v>
          </cell>
        </row>
        <row r="148">
          <cell r="C148" t="str">
            <v>UPA IBURA</v>
          </cell>
          <cell r="E148" t="str">
            <v xml:space="preserve">3.9 - Material para Manutenção de Bens Imóveis </v>
          </cell>
          <cell r="F148">
            <v>17821037000183</v>
          </cell>
          <cell r="G148" t="str">
            <v xml:space="preserve">COMERCIAL AKY TUDO </v>
          </cell>
          <cell r="H148" t="str">
            <v>B</v>
          </cell>
          <cell r="I148" t="str">
            <v>S</v>
          </cell>
          <cell r="J148" t="str">
            <v>000002354</v>
          </cell>
          <cell r="K148">
            <v>43869</v>
          </cell>
          <cell r="L148" t="str">
            <v>26200217821037000183650010000023531000026278</v>
          </cell>
          <cell r="M148" t="str">
            <v>26 -  Pernambuco</v>
          </cell>
          <cell r="N148">
            <v>19.8</v>
          </cell>
        </row>
        <row r="149">
          <cell r="C149" t="str">
            <v>UPA IBURA</v>
          </cell>
          <cell r="E149" t="str">
            <v xml:space="preserve">3.9 - Material para Manutenção de Bens Imóveis </v>
          </cell>
          <cell r="F149">
            <v>17821037000183</v>
          </cell>
          <cell r="G149" t="str">
            <v xml:space="preserve">COMERCIAL AKY TUDO </v>
          </cell>
          <cell r="H149" t="str">
            <v>B</v>
          </cell>
          <cell r="I149" t="str">
            <v>S</v>
          </cell>
          <cell r="J149" t="str">
            <v>000002358</v>
          </cell>
          <cell r="K149">
            <v>43869</v>
          </cell>
          <cell r="L149" t="str">
            <v>26200217821037000183650010000023581000026320</v>
          </cell>
          <cell r="M149" t="str">
            <v>26 -  Pernambuco</v>
          </cell>
          <cell r="N149">
            <v>22</v>
          </cell>
        </row>
        <row r="150">
          <cell r="C150" t="str">
            <v>UPA IBURA</v>
          </cell>
          <cell r="E150" t="str">
            <v xml:space="preserve">3.9 - Material para Manutenção de Bens Imóveis </v>
          </cell>
          <cell r="F150">
            <v>17821037000183</v>
          </cell>
          <cell r="G150" t="str">
            <v xml:space="preserve">COMERCIAL AKY TUDO </v>
          </cell>
          <cell r="H150" t="str">
            <v>B</v>
          </cell>
          <cell r="I150" t="str">
            <v>S</v>
          </cell>
          <cell r="J150" t="str">
            <v>000002360</v>
          </cell>
          <cell r="K150">
            <v>43871</v>
          </cell>
          <cell r="L150" t="str">
            <v>26200217821037000183650010000023601000026345</v>
          </cell>
          <cell r="M150" t="str">
            <v>26 -  Pernambuco</v>
          </cell>
          <cell r="N150">
            <v>12.5</v>
          </cell>
        </row>
        <row r="151">
          <cell r="C151" t="str">
            <v>UPA IBURA</v>
          </cell>
          <cell r="E151" t="str">
            <v xml:space="preserve">3.9 - Material para Manutenção de Bens Imóveis </v>
          </cell>
          <cell r="F151">
            <v>17821037000183</v>
          </cell>
          <cell r="G151" t="str">
            <v xml:space="preserve">COMERCIAL AKY TUDO </v>
          </cell>
          <cell r="H151" t="str">
            <v>B</v>
          </cell>
          <cell r="I151" t="str">
            <v>S</v>
          </cell>
          <cell r="J151" t="str">
            <v>000002366</v>
          </cell>
          <cell r="K151">
            <v>43872</v>
          </cell>
          <cell r="L151" t="str">
            <v>26200217821037000183650010000023661000026403</v>
          </cell>
          <cell r="M151" t="str">
            <v>26 -  Pernambuco</v>
          </cell>
          <cell r="N151">
            <v>20</v>
          </cell>
        </row>
        <row r="152">
          <cell r="C152" t="str">
            <v>UPA IBURA</v>
          </cell>
          <cell r="E152" t="str">
            <v xml:space="preserve">3.9 - Material para Manutenção de Bens Imóveis </v>
          </cell>
          <cell r="F152">
            <v>17821037000183</v>
          </cell>
          <cell r="G152" t="str">
            <v xml:space="preserve">COMERCIAL AKY TUDO </v>
          </cell>
          <cell r="H152" t="str">
            <v>B</v>
          </cell>
          <cell r="I152" t="str">
            <v>S</v>
          </cell>
          <cell r="J152" t="str">
            <v>000002367</v>
          </cell>
          <cell r="K152">
            <v>43873</v>
          </cell>
          <cell r="L152" t="str">
            <v>26200217821037000183650010000023671000026419</v>
          </cell>
          <cell r="M152" t="str">
            <v>26 -  Pernambuco</v>
          </cell>
          <cell r="N152">
            <v>23</v>
          </cell>
        </row>
        <row r="153">
          <cell r="C153" t="str">
            <v>UPA IBURA</v>
          </cell>
          <cell r="E153" t="str">
            <v xml:space="preserve">3.9 - Material para Manutenção de Bens Imóveis </v>
          </cell>
          <cell r="F153">
            <v>17821037000183</v>
          </cell>
          <cell r="G153" t="str">
            <v xml:space="preserve">COMERCIAL AKY TUDO </v>
          </cell>
          <cell r="H153" t="str">
            <v>B</v>
          </cell>
          <cell r="I153" t="str">
            <v>S</v>
          </cell>
          <cell r="J153" t="str">
            <v>000002368</v>
          </cell>
          <cell r="K153">
            <v>43874</v>
          </cell>
          <cell r="L153" t="str">
            <v>26200217821037000183650010000023681000026424</v>
          </cell>
          <cell r="M153" t="str">
            <v>26 -  Pernambuco</v>
          </cell>
          <cell r="N153">
            <v>27</v>
          </cell>
        </row>
        <row r="154">
          <cell r="C154" t="str">
            <v>UPA IBURA</v>
          </cell>
          <cell r="E154" t="str">
            <v xml:space="preserve">3.9 - Material para Manutenção de Bens Imóveis </v>
          </cell>
          <cell r="F154">
            <v>17821037000183</v>
          </cell>
          <cell r="G154" t="str">
            <v xml:space="preserve">COMERCIAL AKY TUDO </v>
          </cell>
          <cell r="H154" t="str">
            <v>B</v>
          </cell>
          <cell r="I154" t="str">
            <v>S</v>
          </cell>
          <cell r="J154" t="str">
            <v>000002369</v>
          </cell>
          <cell r="K154">
            <v>43873</v>
          </cell>
          <cell r="L154" t="str">
            <v>26200217821037000183650010000023691000026430</v>
          </cell>
          <cell r="M154" t="str">
            <v>26 -  Pernambuco</v>
          </cell>
          <cell r="N154">
            <v>53</v>
          </cell>
        </row>
        <row r="155">
          <cell r="C155" t="str">
            <v>UPA IBURA</v>
          </cell>
          <cell r="E155" t="str">
            <v xml:space="preserve">3.9 - Material para Manutenção de Bens Imóveis </v>
          </cell>
          <cell r="F155">
            <v>17821037000183</v>
          </cell>
          <cell r="G155" t="str">
            <v xml:space="preserve">COMERCIAL AKY TUDO </v>
          </cell>
          <cell r="H155" t="str">
            <v>B</v>
          </cell>
          <cell r="I155" t="str">
            <v>S</v>
          </cell>
          <cell r="J155" t="str">
            <v>000002370</v>
          </cell>
          <cell r="K155">
            <v>43873</v>
          </cell>
          <cell r="L155" t="str">
            <v>26200217821037000183650010000023701000026449</v>
          </cell>
          <cell r="M155" t="str">
            <v>26 -  Pernambuco</v>
          </cell>
          <cell r="N155">
            <v>13</v>
          </cell>
        </row>
        <row r="156">
          <cell r="C156" t="str">
            <v>UPA IBURA</v>
          </cell>
          <cell r="E156" t="str">
            <v xml:space="preserve">3.9 - Material para Manutenção de Bens Imóveis </v>
          </cell>
          <cell r="F156">
            <v>17821037000183</v>
          </cell>
          <cell r="G156" t="str">
            <v xml:space="preserve">COMERCIAL AKY TUDO </v>
          </cell>
          <cell r="H156" t="str">
            <v>B</v>
          </cell>
          <cell r="I156" t="str">
            <v>S</v>
          </cell>
          <cell r="J156" t="str">
            <v>000002371</v>
          </cell>
          <cell r="K156">
            <v>43873</v>
          </cell>
          <cell r="L156" t="str">
            <v>26200217821037000183650010000023711000026454</v>
          </cell>
          <cell r="M156" t="str">
            <v>26 -  Pernambuco</v>
          </cell>
          <cell r="N156">
            <v>24</v>
          </cell>
        </row>
        <row r="157">
          <cell r="C157" t="str">
            <v>UPA IBURA</v>
          </cell>
          <cell r="E157" t="str">
            <v xml:space="preserve">3.9 - Material para Manutenção de Bens Imóveis </v>
          </cell>
          <cell r="F157">
            <v>17821037000183</v>
          </cell>
          <cell r="G157" t="str">
            <v xml:space="preserve">COMERCIAL AKY TUDO </v>
          </cell>
          <cell r="H157" t="str">
            <v>B</v>
          </cell>
          <cell r="I157" t="str">
            <v>S</v>
          </cell>
          <cell r="J157" t="str">
            <v>000002372</v>
          </cell>
          <cell r="K157">
            <v>43873</v>
          </cell>
          <cell r="L157" t="str">
            <v>26200217821037000183650010000023721000026460</v>
          </cell>
          <cell r="M157" t="str">
            <v>26 -  Pernambuco</v>
          </cell>
          <cell r="N157">
            <v>36</v>
          </cell>
        </row>
        <row r="158">
          <cell r="C158" t="str">
            <v>UPA IBURA</v>
          </cell>
          <cell r="E158" t="str">
            <v xml:space="preserve">3.9 - Material para Manutenção de Bens Imóveis </v>
          </cell>
          <cell r="F158">
            <v>17821037000183</v>
          </cell>
          <cell r="G158" t="str">
            <v xml:space="preserve">COMERCIAL AKY TUDO </v>
          </cell>
          <cell r="H158" t="str">
            <v>B</v>
          </cell>
          <cell r="I158" t="str">
            <v>S</v>
          </cell>
          <cell r="J158" t="str">
            <v>000002373</v>
          </cell>
          <cell r="K158">
            <v>43873</v>
          </cell>
          <cell r="L158" t="str">
            <v>26200217821037000183650010000023731000026475</v>
          </cell>
          <cell r="M158" t="str">
            <v>26 -  Pernambuco</v>
          </cell>
          <cell r="N158">
            <v>15</v>
          </cell>
        </row>
        <row r="159">
          <cell r="C159" t="str">
            <v>UPA IBURA</v>
          </cell>
          <cell r="E159" t="str">
            <v xml:space="preserve">3.9 - Material para Manutenção de Bens Imóveis </v>
          </cell>
          <cell r="F159">
            <v>17821037000183</v>
          </cell>
          <cell r="G159" t="str">
            <v xml:space="preserve">COMERCIAL AKY TUDO </v>
          </cell>
          <cell r="H159" t="str">
            <v>B</v>
          </cell>
          <cell r="I159" t="str">
            <v>S</v>
          </cell>
          <cell r="J159" t="str">
            <v>000002374</v>
          </cell>
          <cell r="K159">
            <v>43873</v>
          </cell>
          <cell r="L159" t="str">
            <v>26200217821037000183650010000023741000026480</v>
          </cell>
          <cell r="M159" t="str">
            <v>26 -  Pernambuco</v>
          </cell>
          <cell r="N159">
            <v>12</v>
          </cell>
        </row>
        <row r="160">
          <cell r="C160" t="str">
            <v>UPA IBURA</v>
          </cell>
          <cell r="E160" t="str">
            <v xml:space="preserve">3.9 - Material para Manutenção de Bens Imóveis </v>
          </cell>
          <cell r="F160">
            <v>17821037000183</v>
          </cell>
          <cell r="G160" t="str">
            <v xml:space="preserve">COMERCIAL AKY TUDO </v>
          </cell>
          <cell r="H160" t="str">
            <v>B</v>
          </cell>
          <cell r="I160" t="str">
            <v>S</v>
          </cell>
          <cell r="J160" t="str">
            <v>000002375</v>
          </cell>
          <cell r="K160">
            <v>43874</v>
          </cell>
          <cell r="L160" t="str">
            <v>26200217821037000183650010000023751000026496</v>
          </cell>
          <cell r="M160" t="str">
            <v>26 -  Pernambuco</v>
          </cell>
          <cell r="N160">
            <v>115</v>
          </cell>
        </row>
        <row r="161">
          <cell r="C161" t="str">
            <v>UPA IBURA</v>
          </cell>
          <cell r="E161" t="str">
            <v xml:space="preserve">3.9 - Material para Manutenção de Bens Imóveis </v>
          </cell>
          <cell r="F161">
            <v>17821037000183</v>
          </cell>
          <cell r="G161" t="str">
            <v xml:space="preserve">COMERCIAL AKY TUDO </v>
          </cell>
          <cell r="H161" t="str">
            <v>B</v>
          </cell>
          <cell r="I161" t="str">
            <v>S</v>
          </cell>
          <cell r="J161" t="str">
            <v>000002376</v>
          </cell>
          <cell r="K161">
            <v>43874</v>
          </cell>
          <cell r="L161" t="str">
            <v>26200217821037000183650010000023761000026507</v>
          </cell>
          <cell r="M161" t="str">
            <v>26 -  Pernambuco</v>
          </cell>
          <cell r="N161">
            <v>23.5</v>
          </cell>
        </row>
        <row r="162">
          <cell r="C162" t="str">
            <v>UPA IBURA</v>
          </cell>
          <cell r="E162" t="str">
            <v xml:space="preserve">3.9 - Material para Manutenção de Bens Imóveis </v>
          </cell>
          <cell r="F162">
            <v>17821037000183</v>
          </cell>
          <cell r="G162" t="str">
            <v xml:space="preserve">COMERCIAL AKY TUDO </v>
          </cell>
          <cell r="H162" t="str">
            <v>B</v>
          </cell>
          <cell r="I162" t="str">
            <v>S</v>
          </cell>
          <cell r="J162" t="str">
            <v>000002378</v>
          </cell>
          <cell r="K162">
            <v>43874</v>
          </cell>
          <cell r="L162" t="str">
            <v>26200217821037000183650010000023781000026528</v>
          </cell>
          <cell r="M162" t="str">
            <v>26 -  Pernambuco</v>
          </cell>
          <cell r="N162">
            <v>84</v>
          </cell>
        </row>
        <row r="163">
          <cell r="C163" t="str">
            <v>UPA IBURA</v>
          </cell>
          <cell r="E163" t="str">
            <v xml:space="preserve">3.9 - Material para Manutenção de Bens Imóveis </v>
          </cell>
          <cell r="F163">
            <v>17821037000183</v>
          </cell>
          <cell r="G163" t="str">
            <v xml:space="preserve">COMERCIAL AKY TUDO </v>
          </cell>
          <cell r="H163" t="str">
            <v>B</v>
          </cell>
          <cell r="I163" t="str">
            <v>S</v>
          </cell>
          <cell r="J163" t="str">
            <v>000002379</v>
          </cell>
          <cell r="K163">
            <v>43875</v>
          </cell>
          <cell r="L163" t="str">
            <v>26200217821037000183650010000023791000026533</v>
          </cell>
          <cell r="M163" t="str">
            <v>26 -  Pernambuco</v>
          </cell>
          <cell r="N163">
            <v>32</v>
          </cell>
        </row>
        <row r="164">
          <cell r="C164" t="str">
            <v>UPA IBURA</v>
          </cell>
          <cell r="E164" t="str">
            <v xml:space="preserve">3.9 - Material para Manutenção de Bens Imóveis </v>
          </cell>
          <cell r="F164">
            <v>17821037000183</v>
          </cell>
          <cell r="G164" t="str">
            <v xml:space="preserve">COMERCIAL AKY TUDO </v>
          </cell>
          <cell r="H164" t="str">
            <v>B</v>
          </cell>
          <cell r="I164" t="str">
            <v>S</v>
          </cell>
          <cell r="J164" t="str">
            <v>000002380</v>
          </cell>
          <cell r="K164">
            <v>43875</v>
          </cell>
          <cell r="L164" t="str">
            <v>26200217821037000183650010000023801000026542</v>
          </cell>
          <cell r="M164" t="str">
            <v>26 -  Pernambuco</v>
          </cell>
          <cell r="N164">
            <v>5.5</v>
          </cell>
        </row>
        <row r="165">
          <cell r="C165" t="str">
            <v>UPA IBURA</v>
          </cell>
          <cell r="E165" t="str">
            <v xml:space="preserve">3.9 - Material para Manutenção de Bens Imóveis </v>
          </cell>
          <cell r="F165">
            <v>17821037000183</v>
          </cell>
          <cell r="G165" t="str">
            <v xml:space="preserve">COMERCIAL AKY TUDO </v>
          </cell>
          <cell r="H165" t="str">
            <v>B</v>
          </cell>
          <cell r="I165" t="str">
            <v>S</v>
          </cell>
          <cell r="J165" t="str">
            <v>000002382</v>
          </cell>
          <cell r="K165">
            <v>43875</v>
          </cell>
          <cell r="L165" t="str">
            <v>26200217821037000183650010000023821000026563</v>
          </cell>
          <cell r="M165" t="str">
            <v>26 -  Pernambuco</v>
          </cell>
          <cell r="N165">
            <v>16</v>
          </cell>
        </row>
        <row r="166">
          <cell r="C166" t="str">
            <v>UPA IBURA</v>
          </cell>
          <cell r="E166" t="str">
            <v xml:space="preserve">3.9 - Material para Manutenção de Bens Imóveis </v>
          </cell>
          <cell r="F166">
            <v>17821037000183</v>
          </cell>
          <cell r="G166" t="str">
            <v xml:space="preserve">COMERCIAL AKY TUDO </v>
          </cell>
          <cell r="H166" t="str">
            <v>B</v>
          </cell>
          <cell r="I166" t="str">
            <v>S</v>
          </cell>
          <cell r="J166" t="str">
            <v>000002385</v>
          </cell>
          <cell r="K166">
            <v>43876</v>
          </cell>
          <cell r="L166" t="str">
            <v>26200217821037000183650010000023851000026590</v>
          </cell>
          <cell r="M166" t="str">
            <v>26 -  Pernambuco</v>
          </cell>
          <cell r="N166">
            <v>101</v>
          </cell>
        </row>
        <row r="167">
          <cell r="C167" t="str">
            <v>UPA IBURA</v>
          </cell>
          <cell r="E167" t="str">
            <v xml:space="preserve">3.9 - Material para Manutenção de Bens Imóveis </v>
          </cell>
          <cell r="F167">
            <v>17821037000183</v>
          </cell>
          <cell r="G167" t="str">
            <v xml:space="preserve">COMERCIAL AKY TUDO </v>
          </cell>
          <cell r="H167" t="str">
            <v>B</v>
          </cell>
          <cell r="I167" t="str">
            <v>S</v>
          </cell>
          <cell r="J167" t="str">
            <v>000002390</v>
          </cell>
          <cell r="K167">
            <v>43876</v>
          </cell>
          <cell r="L167" t="str">
            <v>26200217821037000183650010000023901000026646</v>
          </cell>
          <cell r="M167" t="str">
            <v>26 -  Pernambuco</v>
          </cell>
          <cell r="N167">
            <v>12</v>
          </cell>
        </row>
        <row r="168">
          <cell r="C168" t="str">
            <v>UPA IBURA</v>
          </cell>
          <cell r="E168" t="str">
            <v xml:space="preserve">3.9 - Material para Manutenção de Bens Imóveis </v>
          </cell>
          <cell r="F168">
            <v>17821037000183</v>
          </cell>
          <cell r="G168" t="str">
            <v xml:space="preserve">COMERCIAL AKY TUDO </v>
          </cell>
          <cell r="H168" t="str">
            <v>B</v>
          </cell>
          <cell r="I168" t="str">
            <v>S</v>
          </cell>
          <cell r="J168" t="str">
            <v>000002391</v>
          </cell>
          <cell r="K168">
            <v>43878</v>
          </cell>
          <cell r="L168" t="str">
            <v>26200217821037000183650010000023911000026651</v>
          </cell>
          <cell r="M168" t="str">
            <v>26 -  Pernambuco</v>
          </cell>
          <cell r="N168">
            <v>25</v>
          </cell>
        </row>
        <row r="169">
          <cell r="C169" t="str">
            <v>UPA IBURA</v>
          </cell>
          <cell r="E169" t="str">
            <v xml:space="preserve">3.9 - Material para Manutenção de Bens Imóveis </v>
          </cell>
          <cell r="F169">
            <v>17821037000183</v>
          </cell>
          <cell r="G169" t="str">
            <v xml:space="preserve">COMERCIAL AKY TUDO </v>
          </cell>
          <cell r="H169" t="str">
            <v>B</v>
          </cell>
          <cell r="I169" t="str">
            <v>S</v>
          </cell>
          <cell r="J169" t="str">
            <v>000002392</v>
          </cell>
          <cell r="K169">
            <v>43878</v>
          </cell>
          <cell r="L169" t="str">
            <v>26200217821037000183650010000023921000026667</v>
          </cell>
          <cell r="M169" t="str">
            <v>26 -  Pernambuco</v>
          </cell>
          <cell r="N169">
            <v>45.5</v>
          </cell>
        </row>
        <row r="170">
          <cell r="C170" t="str">
            <v>UPA IBURA</v>
          </cell>
          <cell r="E170" t="str">
            <v xml:space="preserve">3.9 - Material para Manutenção de Bens Imóveis </v>
          </cell>
          <cell r="F170">
            <v>17821037000183</v>
          </cell>
          <cell r="G170" t="str">
            <v xml:space="preserve">COMERCIAL AKY TUDO </v>
          </cell>
          <cell r="H170" t="str">
            <v>B</v>
          </cell>
          <cell r="I170" t="str">
            <v>S</v>
          </cell>
          <cell r="J170" t="str">
            <v>000002395</v>
          </cell>
          <cell r="K170">
            <v>43879</v>
          </cell>
          <cell r="L170" t="str">
            <v>26200217821037000183650010000023951000026707</v>
          </cell>
          <cell r="M170" t="str">
            <v>26 -  Pernambuco</v>
          </cell>
          <cell r="N170">
            <v>10</v>
          </cell>
        </row>
        <row r="171">
          <cell r="C171" t="str">
            <v>UPA IBURA</v>
          </cell>
          <cell r="E171" t="str">
            <v xml:space="preserve">3.9 - Material para Manutenção de Bens Imóveis </v>
          </cell>
          <cell r="F171">
            <v>17821037000183</v>
          </cell>
          <cell r="G171" t="str">
            <v xml:space="preserve">COMERCIAL AKY TUDO </v>
          </cell>
          <cell r="H171" t="str">
            <v>B</v>
          </cell>
          <cell r="I171" t="str">
            <v>S</v>
          </cell>
          <cell r="J171" t="str">
            <v>000002398</v>
          </cell>
          <cell r="K171">
            <v>43879</v>
          </cell>
          <cell r="L171" t="str">
            <v>26200217821037000183650010000023981000026741</v>
          </cell>
          <cell r="M171" t="str">
            <v>26 -  Pernambuco</v>
          </cell>
          <cell r="N171">
            <v>21.5</v>
          </cell>
        </row>
        <row r="172">
          <cell r="C172" t="str">
            <v>UPA IBURA</v>
          </cell>
          <cell r="E172" t="str">
            <v xml:space="preserve">3.9 - Material para Manutenção de Bens Imóveis </v>
          </cell>
          <cell r="F172">
            <v>17821037000183</v>
          </cell>
          <cell r="G172" t="str">
            <v xml:space="preserve">COMERCIAL AKY TUDO </v>
          </cell>
          <cell r="H172" t="str">
            <v>B</v>
          </cell>
          <cell r="I172" t="str">
            <v>S</v>
          </cell>
          <cell r="J172" t="str">
            <v>000002399</v>
          </cell>
          <cell r="K172">
            <v>43879</v>
          </cell>
          <cell r="L172" t="str">
            <v>26200217821037000183650010000023991000026757</v>
          </cell>
          <cell r="M172" t="str">
            <v>26 -  Pernambuco</v>
          </cell>
          <cell r="N172">
            <v>39</v>
          </cell>
        </row>
        <row r="173">
          <cell r="C173" t="str">
            <v>UPA IBURA</v>
          </cell>
          <cell r="E173" t="str">
            <v xml:space="preserve">3.9 - Material para Manutenção de Bens Imóveis </v>
          </cell>
          <cell r="F173">
            <v>17821037000183</v>
          </cell>
          <cell r="G173" t="str">
            <v xml:space="preserve">COMERCIAL AKY TUDO </v>
          </cell>
          <cell r="H173" t="str">
            <v>B</v>
          </cell>
          <cell r="I173" t="str">
            <v>S</v>
          </cell>
          <cell r="J173" t="str">
            <v>000002402</v>
          </cell>
          <cell r="K173">
            <v>43880</v>
          </cell>
          <cell r="L173" t="str">
            <v>26200217821037000183650010000024021000026789</v>
          </cell>
          <cell r="M173" t="str">
            <v>26 -  Pernambuco</v>
          </cell>
          <cell r="N173">
            <v>102</v>
          </cell>
        </row>
        <row r="174">
          <cell r="C174" t="str">
            <v>UPA IBURA</v>
          </cell>
          <cell r="E174" t="str">
            <v xml:space="preserve">3.9 - Material para Manutenção de Bens Imóveis </v>
          </cell>
          <cell r="F174">
            <v>17821037000183</v>
          </cell>
          <cell r="G174" t="str">
            <v xml:space="preserve">COMERCIAL AKY TUDO </v>
          </cell>
          <cell r="H174" t="str">
            <v>B</v>
          </cell>
          <cell r="I174" t="str">
            <v>S</v>
          </cell>
          <cell r="J174" t="str">
            <v>000002404</v>
          </cell>
          <cell r="K174">
            <v>43881</v>
          </cell>
          <cell r="L174" t="str">
            <v>26200217821037000183650010000024041000026805</v>
          </cell>
          <cell r="M174" t="str">
            <v>26 -  Pernambuco</v>
          </cell>
          <cell r="N174">
            <v>21</v>
          </cell>
        </row>
        <row r="175">
          <cell r="C175" t="str">
            <v>UPA IBURA</v>
          </cell>
          <cell r="E175" t="str">
            <v xml:space="preserve">3.9 - Material para Manutenção de Bens Imóveis </v>
          </cell>
          <cell r="F175">
            <v>17821037000183</v>
          </cell>
          <cell r="G175" t="str">
            <v xml:space="preserve">COMERCIAL AKY TUDO </v>
          </cell>
          <cell r="H175" t="str">
            <v>B</v>
          </cell>
          <cell r="I175" t="str">
            <v>S</v>
          </cell>
          <cell r="J175" t="str">
            <v>000002604</v>
          </cell>
          <cell r="K175">
            <v>43881</v>
          </cell>
          <cell r="L175" t="str">
            <v>26200217821037000183650010000024061000026826</v>
          </cell>
          <cell r="M175" t="str">
            <v>26 -  Pernambuco</v>
          </cell>
          <cell r="N175">
            <v>80.400000000000006</v>
          </cell>
        </row>
        <row r="176">
          <cell r="C176" t="str">
            <v>UPA IBURA</v>
          </cell>
          <cell r="E176" t="str">
            <v xml:space="preserve">3.9 - Material para Manutenção de Bens Imóveis </v>
          </cell>
          <cell r="F176">
            <v>17821037000183</v>
          </cell>
          <cell r="G176" t="str">
            <v xml:space="preserve">COMERCIAL AKY TUDO </v>
          </cell>
          <cell r="H176" t="str">
            <v>B</v>
          </cell>
          <cell r="I176" t="str">
            <v>S</v>
          </cell>
          <cell r="J176" t="str">
            <v>000002407</v>
          </cell>
          <cell r="K176">
            <v>43881</v>
          </cell>
          <cell r="L176" t="str">
            <v>26200217821037000183650010000024071000026831</v>
          </cell>
          <cell r="M176" t="str">
            <v>26 -  Pernambuco</v>
          </cell>
          <cell r="N176">
            <v>18.5</v>
          </cell>
        </row>
        <row r="177">
          <cell r="C177" t="str">
            <v>UPA IBURA</v>
          </cell>
          <cell r="E177" t="str">
            <v xml:space="preserve">3.9 - Material para Manutenção de Bens Imóveis </v>
          </cell>
          <cell r="F177">
            <v>10230480001960</v>
          </cell>
          <cell r="G177" t="str">
            <v>FERREIRA COSTA E CIA LTDA</v>
          </cell>
          <cell r="H177" t="str">
            <v>B</v>
          </cell>
          <cell r="I177" t="str">
            <v>S</v>
          </cell>
          <cell r="J177" t="str">
            <v>001090855</v>
          </cell>
          <cell r="K177">
            <v>43880</v>
          </cell>
          <cell r="L177" t="str">
            <v>26200210230480001960550100010908551054201382</v>
          </cell>
          <cell r="M177" t="str">
            <v>26 -  Pernambuco</v>
          </cell>
          <cell r="N177">
            <v>858</v>
          </cell>
        </row>
        <row r="178">
          <cell r="C178" t="str">
            <v>UPA IBURA</v>
          </cell>
          <cell r="E178" t="str">
            <v xml:space="preserve">3.9 - Material para Manutenção de Bens Imóveis </v>
          </cell>
          <cell r="F178">
            <v>10230480001960</v>
          </cell>
          <cell r="G178" t="str">
            <v>FERREIRA COSTA E CIA LTDA</v>
          </cell>
          <cell r="H178" t="str">
            <v>B</v>
          </cell>
          <cell r="I178" t="str">
            <v>S</v>
          </cell>
          <cell r="J178" t="str">
            <v>001090856</v>
          </cell>
          <cell r="K178">
            <v>43880</v>
          </cell>
          <cell r="L178" t="str">
            <v>26200210230480001960550100010908561054201398</v>
          </cell>
          <cell r="M178" t="str">
            <v>26 -  Pernambuco</v>
          </cell>
          <cell r="N178">
            <v>395.9</v>
          </cell>
        </row>
        <row r="179">
          <cell r="C179" t="str">
            <v>UPA IBURA</v>
          </cell>
          <cell r="E179" t="str">
            <v xml:space="preserve">3.9 - Material para Manutenção de Bens Imóveis </v>
          </cell>
          <cell r="F179">
            <v>17821037000183</v>
          </cell>
          <cell r="G179" t="str">
            <v xml:space="preserve">COMERCIAL AKY TUDO </v>
          </cell>
          <cell r="H179" t="str">
            <v>B</v>
          </cell>
          <cell r="I179" t="str">
            <v>S</v>
          </cell>
          <cell r="J179" t="str">
            <v>000002409</v>
          </cell>
          <cell r="K179">
            <v>43882</v>
          </cell>
          <cell r="L179" t="str">
            <v>26200217821037000183650010000024091000026852</v>
          </cell>
          <cell r="M179" t="str">
            <v>26 -  Pernambuco</v>
          </cell>
          <cell r="N179">
            <v>31.5</v>
          </cell>
        </row>
        <row r="180">
          <cell r="C180" t="str">
            <v>UPA IBURA</v>
          </cell>
          <cell r="E180" t="str">
            <v xml:space="preserve">3.9 - Material para Manutenção de Bens Imóveis </v>
          </cell>
          <cell r="F180">
            <v>17821037000183</v>
          </cell>
          <cell r="G180" t="str">
            <v xml:space="preserve">COMERCIAL AKY TUDO </v>
          </cell>
          <cell r="H180" t="str">
            <v>B</v>
          </cell>
          <cell r="I180" t="str">
            <v>S</v>
          </cell>
          <cell r="J180" t="str">
            <v>000002410</v>
          </cell>
          <cell r="K180">
            <v>43882</v>
          </cell>
          <cell r="L180" t="str">
            <v>26200217821037000183650010000024101000026861</v>
          </cell>
          <cell r="M180" t="str">
            <v>26 -  Pernambuco</v>
          </cell>
          <cell r="N180">
            <v>12</v>
          </cell>
        </row>
        <row r="181">
          <cell r="C181" t="str">
            <v>UPA IBURA</v>
          </cell>
          <cell r="E181" t="str">
            <v xml:space="preserve">3.9 - Material para Manutenção de Bens Imóveis </v>
          </cell>
          <cell r="F181">
            <v>17821037000183</v>
          </cell>
          <cell r="G181" t="str">
            <v xml:space="preserve">COMERCIAL AKY TUDO </v>
          </cell>
          <cell r="H181" t="str">
            <v>B</v>
          </cell>
          <cell r="I181" t="str">
            <v>S</v>
          </cell>
          <cell r="J181" t="str">
            <v>000002413</v>
          </cell>
          <cell r="K181">
            <v>43883</v>
          </cell>
          <cell r="L181" t="str">
            <v>26200217821037000183650010000024131000026901</v>
          </cell>
          <cell r="M181" t="str">
            <v>26 -  Pernambuco</v>
          </cell>
          <cell r="N181">
            <v>10.9</v>
          </cell>
        </row>
        <row r="182">
          <cell r="C182" t="str">
            <v>UPA IBURA</v>
          </cell>
          <cell r="E182" t="str">
            <v xml:space="preserve">3.9 - Material para Manutenção de Bens Imóveis </v>
          </cell>
          <cell r="F182">
            <v>17821037000183</v>
          </cell>
          <cell r="G182" t="str">
            <v xml:space="preserve">COMERCIAL AKY TUDO </v>
          </cell>
          <cell r="H182" t="str">
            <v>B</v>
          </cell>
          <cell r="I182" t="str">
            <v>S</v>
          </cell>
          <cell r="J182" t="str">
            <v>000002416</v>
          </cell>
          <cell r="K182">
            <v>43883</v>
          </cell>
          <cell r="L182" t="str">
            <v>26200217821037000183650010000024161000026938</v>
          </cell>
          <cell r="M182" t="str">
            <v>26 -  Pernambuco</v>
          </cell>
          <cell r="N182">
            <v>16.899999999999999</v>
          </cell>
        </row>
        <row r="183">
          <cell r="C183" t="str">
            <v>UPA IBURA</v>
          </cell>
          <cell r="E183" t="str">
            <v xml:space="preserve">3.9 - Material para Manutenção de Bens Imóveis </v>
          </cell>
          <cell r="F183">
            <v>17821037000183</v>
          </cell>
          <cell r="G183" t="str">
            <v xml:space="preserve">COMERCIAL AKY TUDO </v>
          </cell>
          <cell r="H183" t="str">
            <v>B</v>
          </cell>
          <cell r="I183" t="str">
            <v>S</v>
          </cell>
          <cell r="J183" t="str">
            <v>000002417</v>
          </cell>
          <cell r="K183">
            <v>43887</v>
          </cell>
          <cell r="L183" t="str">
            <v>26200217821037000183650010000024171000026943</v>
          </cell>
          <cell r="M183" t="str">
            <v>26 -  Pernambuco</v>
          </cell>
          <cell r="N183">
            <v>14.9</v>
          </cell>
        </row>
        <row r="184">
          <cell r="C184" t="str">
            <v>UPA IBURA</v>
          </cell>
          <cell r="E184" t="str">
            <v xml:space="preserve">3.9 - Material para Manutenção de Bens Imóveis </v>
          </cell>
          <cell r="F184">
            <v>17821037000183</v>
          </cell>
          <cell r="G184" t="str">
            <v xml:space="preserve">COMERCIAL AKY TUDO </v>
          </cell>
          <cell r="H184" t="str">
            <v>B</v>
          </cell>
          <cell r="I184" t="str">
            <v>S</v>
          </cell>
          <cell r="J184" t="str">
            <v>000002419</v>
          </cell>
          <cell r="K184">
            <v>43887</v>
          </cell>
          <cell r="L184" t="str">
            <v>26200217821037000183650010000024191000026964</v>
          </cell>
          <cell r="M184" t="str">
            <v>26 -  Pernambuco</v>
          </cell>
          <cell r="N184">
            <v>10</v>
          </cell>
        </row>
        <row r="185">
          <cell r="C185" t="str">
            <v>UPA IBURA</v>
          </cell>
          <cell r="E185" t="str">
            <v xml:space="preserve">3.9 - Material para Manutenção de Bens Imóveis </v>
          </cell>
          <cell r="F185">
            <v>17821037000183</v>
          </cell>
          <cell r="G185" t="str">
            <v xml:space="preserve">COMERCIAL AKY TUDO </v>
          </cell>
          <cell r="H185" t="str">
            <v>B</v>
          </cell>
          <cell r="I185" t="str">
            <v>S</v>
          </cell>
          <cell r="J185" t="str">
            <v>000002421</v>
          </cell>
          <cell r="K185">
            <v>43887</v>
          </cell>
          <cell r="L185" t="str">
            <v>26200217821037000183650010000024211000026989</v>
          </cell>
          <cell r="M185" t="str">
            <v>26 -  Pernambuco</v>
          </cell>
          <cell r="N185">
            <v>21</v>
          </cell>
        </row>
        <row r="186">
          <cell r="C186" t="str">
            <v>UPA IBURA</v>
          </cell>
          <cell r="E186" t="str">
            <v xml:space="preserve">3.9 - Material para Manutenção de Bens Imóveis </v>
          </cell>
          <cell r="F186">
            <v>17821037000183</v>
          </cell>
          <cell r="G186" t="str">
            <v xml:space="preserve">COMERCIAL AKY TUDO </v>
          </cell>
          <cell r="H186" t="str">
            <v>B</v>
          </cell>
          <cell r="I186" t="str">
            <v>S</v>
          </cell>
          <cell r="J186" t="str">
            <v>000002422</v>
          </cell>
          <cell r="K186">
            <v>43888</v>
          </cell>
          <cell r="L186" t="str">
            <v>26200217821037000183650010000024221000026994</v>
          </cell>
          <cell r="M186" t="str">
            <v>26 -  Pernambuco</v>
          </cell>
          <cell r="N186">
            <v>26.6</v>
          </cell>
        </row>
        <row r="187">
          <cell r="C187" t="str">
            <v>UPA IBURA</v>
          </cell>
          <cell r="E187" t="str">
            <v xml:space="preserve">3.9 - Material para Manutenção de Bens Imóveis </v>
          </cell>
          <cell r="F187">
            <v>17821037000183</v>
          </cell>
          <cell r="G187" t="str">
            <v xml:space="preserve">COMERCIAL AKY TUDO </v>
          </cell>
          <cell r="H187" t="str">
            <v>B</v>
          </cell>
          <cell r="I187" t="str">
            <v>S</v>
          </cell>
          <cell r="J187" t="str">
            <v>000002424</v>
          </cell>
          <cell r="K187">
            <v>43888</v>
          </cell>
          <cell r="L187" t="str">
            <v>26200217821037000183650010000024241000027014</v>
          </cell>
          <cell r="M187" t="str">
            <v>26 -  Pernambuco</v>
          </cell>
          <cell r="N187">
            <v>81</v>
          </cell>
        </row>
        <row r="188">
          <cell r="C188" t="str">
            <v>UPA IBURA</v>
          </cell>
          <cell r="E188" t="str">
            <v xml:space="preserve">3.9 - Material para Manutenção de Bens Imóveis </v>
          </cell>
          <cell r="F188">
            <v>13549364000177</v>
          </cell>
          <cell r="G188" t="str">
            <v>GILBERTO LUIZ BEZERRA MOLA REFRIGERAÇÃO</v>
          </cell>
          <cell r="H188" t="str">
            <v>B</v>
          </cell>
          <cell r="I188" t="str">
            <v>S</v>
          </cell>
          <cell r="J188" t="str">
            <v>000000129</v>
          </cell>
          <cell r="K188">
            <v>43888</v>
          </cell>
          <cell r="L188" t="str">
            <v>26200213549364000177550010000001261985041772</v>
          </cell>
          <cell r="M188" t="str">
            <v>26 -  Pernambuco</v>
          </cell>
          <cell r="N188">
            <v>3140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17821037000183</v>
          </cell>
          <cell r="G189" t="str">
            <v xml:space="preserve">COMERCIAL AKY TUDO </v>
          </cell>
          <cell r="H189" t="str">
            <v>B</v>
          </cell>
          <cell r="I189" t="str">
            <v>S</v>
          </cell>
          <cell r="J189" t="str">
            <v>000002425</v>
          </cell>
          <cell r="K189">
            <v>43889</v>
          </cell>
          <cell r="L189" t="str">
            <v>26200217821037000183650010000024251000027020</v>
          </cell>
          <cell r="M189" t="str">
            <v>26 -  Pernambuco</v>
          </cell>
          <cell r="N189">
            <v>100.9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17821037000183</v>
          </cell>
          <cell r="G190" t="str">
            <v xml:space="preserve">COMERCIAL AKY TUDO </v>
          </cell>
          <cell r="H190" t="str">
            <v>B</v>
          </cell>
          <cell r="I190" t="str">
            <v>S</v>
          </cell>
          <cell r="J190" t="str">
            <v>000002426</v>
          </cell>
          <cell r="K190">
            <v>43889</v>
          </cell>
          <cell r="L190" t="str">
            <v>26200217821037000183650010000024261000027035</v>
          </cell>
          <cell r="M190" t="str">
            <v>26 -  Pernambuco</v>
          </cell>
          <cell r="N190">
            <v>160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17821037000183</v>
          </cell>
          <cell r="G191" t="str">
            <v xml:space="preserve">COMERCIAL AKY TUDO </v>
          </cell>
          <cell r="H191" t="str">
            <v>B</v>
          </cell>
          <cell r="I191" t="str">
            <v>S</v>
          </cell>
          <cell r="J191" t="str">
            <v>000002427</v>
          </cell>
          <cell r="K191">
            <v>43889</v>
          </cell>
          <cell r="L191" t="str">
            <v>26200217821037000183650010000024271000027040</v>
          </cell>
          <cell r="M191" t="str">
            <v>26 -  Pernambuco</v>
          </cell>
          <cell r="N191">
            <v>175</v>
          </cell>
        </row>
        <row r="192">
          <cell r="C192" t="str">
            <v>UPA IBURA</v>
          </cell>
          <cell r="E192" t="str">
            <v xml:space="preserve">3.10 - Material para Manutenção de Bens Móveis </v>
          </cell>
          <cell r="F192">
            <v>6814684000141</v>
          </cell>
          <cell r="G192" t="str">
            <v>LOGNET COMERCIO E TECNOLOGIA LTDA</v>
          </cell>
          <cell r="H192" t="str">
            <v>B</v>
          </cell>
          <cell r="I192" t="str">
            <v>S</v>
          </cell>
          <cell r="J192" t="str">
            <v>000085846</v>
          </cell>
          <cell r="K192">
            <v>43862</v>
          </cell>
          <cell r="L192" t="str">
            <v>26200206814684000141550030000858461007106862</v>
          </cell>
          <cell r="M192" t="str">
            <v>26 -  Pernambuco</v>
          </cell>
          <cell r="N192">
            <v>68.069999999999993</v>
          </cell>
        </row>
        <row r="193">
          <cell r="C193" t="str">
            <v>UPA IBURA</v>
          </cell>
          <cell r="E193" t="str">
            <v xml:space="preserve">3.10 - Material para Manutenção de Bens Móveis </v>
          </cell>
          <cell r="F193">
            <v>11587975003361</v>
          </cell>
          <cell r="G193" t="str">
            <v>ONLINE CERTIFICADORA LTDA</v>
          </cell>
          <cell r="H193" t="str">
            <v>B</v>
          </cell>
          <cell r="I193" t="str">
            <v>S</v>
          </cell>
          <cell r="J193" t="str">
            <v>510581</v>
          </cell>
          <cell r="K193">
            <v>43868</v>
          </cell>
          <cell r="L193" t="str">
            <v>-</v>
          </cell>
          <cell r="M193" t="str">
            <v>26 -  Pernambuco</v>
          </cell>
          <cell r="N193">
            <v>4455</v>
          </cell>
        </row>
        <row r="194">
          <cell r="C194" t="str">
            <v>UPA IBURA</v>
          </cell>
          <cell r="E194" t="str">
            <v xml:space="preserve">3.10 - Material para Manutenção de Bens Móveis </v>
          </cell>
          <cell r="F194">
            <v>10825008000140</v>
          </cell>
          <cell r="G194" t="str">
            <v>BARTO ELETRONICA LTDA</v>
          </cell>
          <cell r="H194" t="str">
            <v>B</v>
          </cell>
          <cell r="I194" t="str">
            <v>S</v>
          </cell>
          <cell r="J194" t="str">
            <v>000003264</v>
          </cell>
          <cell r="K194">
            <v>43882</v>
          </cell>
          <cell r="L194" t="str">
            <v>26200210825008000140550100000032641120519833</v>
          </cell>
          <cell r="M194" t="str">
            <v>26 -  Pernambuco</v>
          </cell>
          <cell r="N194">
            <v>38.4</v>
          </cell>
        </row>
        <row r="195">
          <cell r="C195" t="str">
            <v>UPA IBURA</v>
          </cell>
          <cell r="E195" t="str">
            <v xml:space="preserve">3.10 - Material para Manutenção de Bens Móveis </v>
          </cell>
          <cell r="F195">
            <v>20593933000147</v>
          </cell>
          <cell r="G195" t="str">
            <v>BITTENCOURT E GOMES LTDA</v>
          </cell>
          <cell r="H195" t="str">
            <v>B</v>
          </cell>
          <cell r="I195" t="str">
            <v>S</v>
          </cell>
          <cell r="J195" t="str">
            <v>000011656</v>
          </cell>
          <cell r="K195">
            <v>43882</v>
          </cell>
          <cell r="L195" t="str">
            <v>26200220593933000147650010000116561000725824</v>
          </cell>
          <cell r="M195" t="str">
            <v>26 -  Pernambuco</v>
          </cell>
          <cell r="N195">
            <v>28</v>
          </cell>
        </row>
        <row r="196">
          <cell r="C196" t="str">
            <v>UPA IBURA</v>
          </cell>
          <cell r="E196" t="str">
            <v xml:space="preserve">3.10 - Material para Manutenção de Bens Móveis </v>
          </cell>
          <cell r="F196">
            <v>21099934000100</v>
          </cell>
          <cell r="G196" t="str">
            <v>LEVY GOMES DA SILVA ELETRONICOS</v>
          </cell>
          <cell r="H196" t="str">
            <v>B</v>
          </cell>
          <cell r="I196" t="str">
            <v>S</v>
          </cell>
          <cell r="J196" t="str">
            <v>000002021</v>
          </cell>
          <cell r="K196">
            <v>43882</v>
          </cell>
          <cell r="L196" t="str">
            <v>26200221099934000100650010000020219120519830</v>
          </cell>
          <cell r="M196" t="str">
            <v>26 -  Pernambuco</v>
          </cell>
          <cell r="N196">
            <v>85</v>
          </cell>
        </row>
        <row r="197">
          <cell r="C197" t="str">
            <v>UPA IBURA</v>
          </cell>
          <cell r="E197" t="str">
            <v xml:space="preserve">3.10 - Material para Manutenção de Bens Móveis </v>
          </cell>
          <cell r="F197">
            <v>23606504000155</v>
          </cell>
          <cell r="G197" t="str">
            <v>LINK ELETRONICA - R A E SILVA ELETRONICA</v>
          </cell>
          <cell r="H197" t="str">
            <v>B</v>
          </cell>
          <cell r="I197" t="str">
            <v>S</v>
          </cell>
          <cell r="J197" t="str">
            <v>7936</v>
          </cell>
          <cell r="K197">
            <v>43882</v>
          </cell>
          <cell r="L197" t="str">
            <v>26200223606504000155650010000079361000406895</v>
          </cell>
          <cell r="M197" t="str">
            <v>26 -  Pernambuco</v>
          </cell>
          <cell r="N197">
            <v>522.29</v>
          </cell>
        </row>
        <row r="198">
          <cell r="C198" t="str">
            <v>UPA IBURA</v>
          </cell>
          <cell r="E198" t="str">
            <v xml:space="preserve">3.10 - Material para Manutenção de Bens Móveis </v>
          </cell>
          <cell r="F198">
            <v>10559565000167</v>
          </cell>
          <cell r="G198" t="str">
            <v>TV RADIO SOM LTDA</v>
          </cell>
          <cell r="H198" t="str">
            <v>B</v>
          </cell>
          <cell r="I198" t="str">
            <v>S</v>
          </cell>
          <cell r="J198" t="str">
            <v>000000588</v>
          </cell>
          <cell r="K198">
            <v>43882</v>
          </cell>
          <cell r="L198" t="str">
            <v>26200210559565000167550010000005881120519838</v>
          </cell>
          <cell r="M198" t="str">
            <v>26 -  Pernambuco</v>
          </cell>
          <cell r="N198">
            <v>135</v>
          </cell>
        </row>
        <row r="199">
          <cell r="C199" t="str">
            <v>UPA IBURA</v>
          </cell>
          <cell r="E199" t="str">
            <v xml:space="preserve">3.10 - Material para Manutenção de Bens Móveis </v>
          </cell>
          <cell r="F199">
            <v>17821037000183</v>
          </cell>
          <cell r="G199" t="str">
            <v xml:space="preserve">COMERCIAL AKY TUDO </v>
          </cell>
          <cell r="H199" t="str">
            <v>B</v>
          </cell>
          <cell r="I199" t="str">
            <v>S</v>
          </cell>
          <cell r="J199" t="str">
            <v>000002347</v>
          </cell>
          <cell r="K199">
            <v>43867</v>
          </cell>
          <cell r="L199" t="str">
            <v>26200217821037000183650010000023471000026211</v>
          </cell>
          <cell r="M199" t="str">
            <v>26 -  Pernambuco</v>
          </cell>
          <cell r="N199">
            <v>15</v>
          </cell>
        </row>
        <row r="200">
          <cell r="C200" t="str">
            <v>UPA IBURA</v>
          </cell>
          <cell r="E200" t="str">
            <v xml:space="preserve">3.10 - Material para Manutenção de Bens Móveis </v>
          </cell>
          <cell r="F200">
            <v>28484276000101</v>
          </cell>
          <cell r="G200" t="str">
            <v>ROBERTSON MONTEIRO DIAS ME</v>
          </cell>
          <cell r="H200" t="str">
            <v>B</v>
          </cell>
          <cell r="I200" t="str">
            <v>S</v>
          </cell>
          <cell r="J200" t="str">
            <v>000002350</v>
          </cell>
          <cell r="K200">
            <v>37298</v>
          </cell>
          <cell r="L200" t="str">
            <v>26200217821037000183650010000023501000026241</v>
          </cell>
          <cell r="M200" t="str">
            <v>26 -  Pernambuco</v>
          </cell>
          <cell r="N200">
            <v>74.62</v>
          </cell>
        </row>
        <row r="201">
          <cell r="C201" t="str">
            <v>UPA IBURA</v>
          </cell>
          <cell r="E201" t="str">
            <v xml:space="preserve">3.10 - Material para Manutenção de Bens Móveis </v>
          </cell>
          <cell r="F201">
            <v>17821037000183</v>
          </cell>
          <cell r="G201" t="str">
            <v xml:space="preserve">COMERCIAL AKY TUDO </v>
          </cell>
          <cell r="H201" t="str">
            <v>B</v>
          </cell>
          <cell r="I201" t="str">
            <v>S</v>
          </cell>
          <cell r="J201" t="str">
            <v>000002373</v>
          </cell>
          <cell r="K201">
            <v>43873</v>
          </cell>
          <cell r="L201" t="str">
            <v>26200217821037000183650010000023731000026475</v>
          </cell>
          <cell r="M201" t="str">
            <v>26 -  Pernambuco</v>
          </cell>
          <cell r="N201">
            <v>6</v>
          </cell>
        </row>
        <row r="202">
          <cell r="C202" t="str">
            <v>UPA IBURA</v>
          </cell>
          <cell r="E202" t="str">
            <v xml:space="preserve">3.10 - Material para Manutenção de Bens Móveis </v>
          </cell>
          <cell r="F202">
            <v>17821037000183</v>
          </cell>
          <cell r="G202" t="str">
            <v xml:space="preserve">COMERCIAL AKY TUDO </v>
          </cell>
          <cell r="H202" t="str">
            <v>B</v>
          </cell>
          <cell r="I202" t="str">
            <v>S</v>
          </cell>
          <cell r="J202" t="str">
            <v>000002380</v>
          </cell>
          <cell r="K202">
            <v>43875</v>
          </cell>
          <cell r="L202" t="str">
            <v>26200217821037000183650010000023801000026542</v>
          </cell>
          <cell r="M202" t="str">
            <v>26 -  Pernambuco</v>
          </cell>
          <cell r="N202">
            <v>6</v>
          </cell>
        </row>
        <row r="203">
          <cell r="C203" t="str">
            <v>UPA IBURA</v>
          </cell>
          <cell r="E203" t="str">
            <v xml:space="preserve">3.10 - Material para Manutenção de Bens Móveis </v>
          </cell>
          <cell r="F203">
            <v>6083222000100</v>
          </cell>
          <cell r="G203" t="str">
            <v>MOISES AUTO PECAS LTDA ME</v>
          </cell>
          <cell r="H203" t="str">
            <v>B</v>
          </cell>
          <cell r="I203" t="str">
            <v>S</v>
          </cell>
          <cell r="J203" t="str">
            <v>000000953</v>
          </cell>
          <cell r="K203">
            <v>43889</v>
          </cell>
          <cell r="L203" t="str">
            <v>26200224554214000330550010000009531161624276</v>
          </cell>
          <cell r="M203" t="str">
            <v>26 -  Pernambuco</v>
          </cell>
          <cell r="N203">
            <v>465</v>
          </cell>
        </row>
        <row r="204">
          <cell r="C204" t="str">
            <v>UPA IBURA</v>
          </cell>
          <cell r="E204" t="str">
            <v>3.99 - Outras despesas com Material de Consumo</v>
          </cell>
          <cell r="F204">
            <v>32268424000128</v>
          </cell>
          <cell r="G204" t="str">
            <v>EMANUELLY CRISTINA LUCAS DE FREITAS</v>
          </cell>
          <cell r="H204" t="str">
            <v>B</v>
          </cell>
          <cell r="I204" t="str">
            <v>S</v>
          </cell>
          <cell r="J204" t="str">
            <v>000000053</v>
          </cell>
          <cell r="K204">
            <v>43860</v>
          </cell>
          <cell r="L204" t="str">
            <v>26200132268424000128550010000000531996395928</v>
          </cell>
          <cell r="M204" t="str">
            <v>26 -  Pernambuco</v>
          </cell>
          <cell r="N204">
            <v>1600</v>
          </cell>
        </row>
        <row r="205">
          <cell r="C205" t="str">
            <v>UPA IBURA</v>
          </cell>
          <cell r="E205" t="str">
            <v xml:space="preserve">3.8 - Uniformes, Tecidos e Aviamentos </v>
          </cell>
          <cell r="F205">
            <v>5917551000138</v>
          </cell>
          <cell r="G205" t="str">
            <v>CASA DO E.P.I. COMERCIO LTDA</v>
          </cell>
          <cell r="H205" t="str">
            <v>B</v>
          </cell>
          <cell r="I205" t="str">
            <v>S</v>
          </cell>
          <cell r="J205" t="str">
            <v>000038062</v>
          </cell>
          <cell r="K205">
            <v>43868</v>
          </cell>
          <cell r="L205" t="str">
            <v>26200205917551000013855000000380621332571825</v>
          </cell>
          <cell r="M205" t="str">
            <v>26 -  Pernambuco</v>
          </cell>
          <cell r="N205">
            <v>100.6</v>
          </cell>
        </row>
        <row r="206">
          <cell r="C206" t="str">
            <v>UPA IBURA</v>
          </cell>
          <cell r="E206" t="str">
            <v xml:space="preserve">3.8 - Uniformes, Tecidos e Aviamentos </v>
          </cell>
          <cell r="F206">
            <v>27023882000167</v>
          </cell>
          <cell r="G206" t="str">
            <v>ALEXANDRE LUIS BARROS DE FRANÇA</v>
          </cell>
          <cell r="H206" t="str">
            <v>B</v>
          </cell>
          <cell r="I206" t="str">
            <v>S</v>
          </cell>
          <cell r="J206" t="str">
            <v>000000087</v>
          </cell>
          <cell r="K206">
            <v>43872</v>
          </cell>
          <cell r="L206" t="str">
            <v>-</v>
          </cell>
          <cell r="M206" t="str">
            <v>26 -  Pernambuco</v>
          </cell>
          <cell r="N206">
            <v>398</v>
          </cell>
        </row>
        <row r="207">
          <cell r="C207" t="str">
            <v>UPA IBURA</v>
          </cell>
          <cell r="E207" t="str">
            <v xml:space="preserve">3.8 - Uniformes, Tecidos e Aviamentos </v>
          </cell>
          <cell r="F207">
            <v>8587400000157</v>
          </cell>
          <cell r="G207" t="str">
            <v>AF FESTA</v>
          </cell>
          <cell r="H207" t="str">
            <v>B</v>
          </cell>
          <cell r="I207" t="str">
            <v>S</v>
          </cell>
          <cell r="J207" t="str">
            <v>000002257</v>
          </cell>
          <cell r="K207">
            <v>43881</v>
          </cell>
          <cell r="L207" t="str">
            <v>26200208587400000157550010000022571774801474</v>
          </cell>
          <cell r="M207" t="str">
            <v>26 -  Pernambuco</v>
          </cell>
          <cell r="N207">
            <v>1950</v>
          </cell>
        </row>
        <row r="208">
          <cell r="C208" t="str">
            <v>UPA IBURA</v>
          </cell>
          <cell r="E208" t="str">
            <v xml:space="preserve">3.8 - Uniformes, Tecidos e Aviamentos </v>
          </cell>
          <cell r="F208">
            <v>5917551000138</v>
          </cell>
          <cell r="G208" t="str">
            <v>CASA DO E.P.I. COMERCIO LTDA</v>
          </cell>
          <cell r="H208" t="str">
            <v>B</v>
          </cell>
          <cell r="I208" t="str">
            <v>S</v>
          </cell>
          <cell r="J208" t="str">
            <v>000038062</v>
          </cell>
          <cell r="K208">
            <v>43868</v>
          </cell>
          <cell r="L208" t="str">
            <v>26200205917551000013855000000380621332571825</v>
          </cell>
          <cell r="M208" t="str">
            <v>26 -  Pernambuco</v>
          </cell>
          <cell r="N208">
            <v>142.1</v>
          </cell>
        </row>
        <row r="209">
          <cell r="C209" t="str">
            <v>UPA IBURA</v>
          </cell>
          <cell r="E209" t="str">
            <v xml:space="preserve">3.8 - Uniformes, Tecidos e Aviamentos </v>
          </cell>
          <cell r="F209">
            <v>17821037000183</v>
          </cell>
          <cell r="G209" t="str">
            <v xml:space="preserve">COMERCIAL AKY TUDO </v>
          </cell>
          <cell r="H209" t="str">
            <v>B</v>
          </cell>
          <cell r="I209" t="str">
            <v>S</v>
          </cell>
          <cell r="J209" t="str">
            <v>000002367</v>
          </cell>
          <cell r="K209">
            <v>43872</v>
          </cell>
          <cell r="L209" t="str">
            <v>26200217821037000183650010000023671000026419</v>
          </cell>
          <cell r="M209" t="str">
            <v>26 -  Pernambuco</v>
          </cell>
          <cell r="N209">
            <v>5</v>
          </cell>
        </row>
        <row r="210">
          <cell r="C210" t="str">
            <v>UPA IBURA</v>
          </cell>
          <cell r="E210" t="str">
            <v>3.99 - Outras despesas com Material de Consumo</v>
          </cell>
          <cell r="F210">
            <v>9515628000609</v>
          </cell>
          <cell r="G210" t="str">
            <v xml:space="preserve">ATACADO DOS PRESENTES IMBIRIBEIRA </v>
          </cell>
          <cell r="H210" t="str">
            <v>B</v>
          </cell>
          <cell r="I210" t="str">
            <v>S</v>
          </cell>
          <cell r="J210" t="str">
            <v>000150344</v>
          </cell>
          <cell r="K210">
            <v>43867</v>
          </cell>
          <cell r="L210" t="str">
            <v>26200209515628000609550100001053441418640269</v>
          </cell>
          <cell r="M210" t="str">
            <v>26 -  Pernambuco</v>
          </cell>
          <cell r="N210">
            <v>44</v>
          </cell>
        </row>
        <row r="211">
          <cell r="C211" t="str">
            <v>UPA IBURA</v>
          </cell>
          <cell r="E211" t="str">
            <v>3.99 - Outras despesas com Material de Consumo</v>
          </cell>
          <cell r="F211">
            <v>11480841000160</v>
          </cell>
          <cell r="G211" t="str">
            <v>PASSE VIP - SISTEMAS DE IDENTIFICAÇÃO EIRELI</v>
          </cell>
          <cell r="H211" t="str">
            <v>B</v>
          </cell>
          <cell r="I211" t="str">
            <v>S</v>
          </cell>
          <cell r="J211" t="str">
            <v>50744</v>
          </cell>
          <cell r="K211">
            <v>43861</v>
          </cell>
          <cell r="L211" t="str">
            <v>33200111480841000160550000000507441917746113</v>
          </cell>
          <cell r="M211" t="str">
            <v>26 -  Pernambuco</v>
          </cell>
          <cell r="N211">
            <v>900</v>
          </cell>
        </row>
        <row r="212">
          <cell r="C212" t="str">
            <v>UPA IBURA</v>
          </cell>
          <cell r="E212" t="str">
            <v xml:space="preserve">5.21 - Seguros em geral </v>
          </cell>
          <cell r="F212">
            <v>61198164000160</v>
          </cell>
          <cell r="G212" t="str">
            <v>PORTO SEGURO</v>
          </cell>
          <cell r="H212" t="str">
            <v>S</v>
          </cell>
          <cell r="I212" t="str">
            <v>N</v>
          </cell>
          <cell r="J212" t="str">
            <v>0531037266030</v>
          </cell>
          <cell r="K212">
            <v>43956</v>
          </cell>
          <cell r="L212" t="str">
            <v>-</v>
          </cell>
          <cell r="M212" t="str">
            <v>26 -  Pernambuco</v>
          </cell>
          <cell r="N212">
            <v>171.89</v>
          </cell>
        </row>
        <row r="213">
          <cell r="C213" t="str">
            <v>UPA IBURA</v>
          </cell>
          <cell r="E213" t="str">
            <v xml:space="preserve">5.21 - Seguros em geral </v>
          </cell>
          <cell r="F213">
            <v>61198164000160</v>
          </cell>
          <cell r="G213" t="str">
            <v>PORTO SEGURO</v>
          </cell>
          <cell r="H213" t="str">
            <v>S</v>
          </cell>
          <cell r="I213" t="str">
            <v>N</v>
          </cell>
          <cell r="J213" t="str">
            <v>0531037385373</v>
          </cell>
          <cell r="K213">
            <v>43994</v>
          </cell>
          <cell r="L213" t="str">
            <v>-</v>
          </cell>
          <cell r="M213" t="str">
            <v>26 -  Pernambuco</v>
          </cell>
          <cell r="N213">
            <v>231.93</v>
          </cell>
        </row>
        <row r="214">
          <cell r="C214" t="str">
            <v>UPA IBURA</v>
          </cell>
          <cell r="E214" t="str">
            <v xml:space="preserve">5.21 - Seguros em geral </v>
          </cell>
          <cell r="F214">
            <v>61198164000160</v>
          </cell>
          <cell r="G214" t="str">
            <v>PORTO SEGURO</v>
          </cell>
          <cell r="H214" t="str">
            <v>S</v>
          </cell>
          <cell r="I214" t="str">
            <v>N</v>
          </cell>
          <cell r="J214" t="str">
            <v>0531037471482</v>
          </cell>
          <cell r="K214">
            <v>44066</v>
          </cell>
          <cell r="L214" t="str">
            <v>-</v>
          </cell>
          <cell r="M214" t="str">
            <v>26 -  Pernambuco</v>
          </cell>
          <cell r="N214">
            <v>197.27</v>
          </cell>
        </row>
        <row r="215">
          <cell r="C215" t="str">
            <v>UPA IBURA</v>
          </cell>
          <cell r="E215" t="str">
            <v xml:space="preserve">5.21 - Seguros em geral </v>
          </cell>
          <cell r="F215">
            <v>61198164000160</v>
          </cell>
          <cell r="G215" t="str">
            <v>PORTO SEGURO</v>
          </cell>
          <cell r="H215" t="str">
            <v>S</v>
          </cell>
          <cell r="I215" t="str">
            <v>N</v>
          </cell>
          <cell r="J215" t="str">
            <v>0531007648447</v>
          </cell>
          <cell r="K215">
            <v>44152</v>
          </cell>
          <cell r="L215" t="str">
            <v>-</v>
          </cell>
          <cell r="M215" t="str">
            <v>26 -  Pernambuco</v>
          </cell>
          <cell r="N215">
            <v>96.87</v>
          </cell>
        </row>
        <row r="216">
          <cell r="C216" t="str">
            <v>UPA IBURA</v>
          </cell>
          <cell r="E216" t="str">
            <v xml:space="preserve">5.21 - Seguros em geral </v>
          </cell>
          <cell r="F216">
            <v>3502099000118</v>
          </cell>
          <cell r="G216" t="str">
            <v>CHUBB SEGUROS</v>
          </cell>
          <cell r="H216" t="str">
            <v>S</v>
          </cell>
          <cell r="I216" t="str">
            <v>N</v>
          </cell>
          <cell r="J216" t="str">
            <v>1180033420</v>
          </cell>
          <cell r="K216">
            <v>44163</v>
          </cell>
          <cell r="L216" t="str">
            <v>-</v>
          </cell>
          <cell r="M216" t="str">
            <v>26 -  Pernambuco</v>
          </cell>
          <cell r="N216">
            <v>340.49</v>
          </cell>
        </row>
        <row r="217">
          <cell r="C217" t="str">
            <v>UPA IBURA</v>
          </cell>
          <cell r="E217" t="str">
            <v>5.99 - Outros Serviços de Terceiros Pessoa Jurídica</v>
          </cell>
          <cell r="F217">
            <v>10583920000214</v>
          </cell>
          <cell r="G217" t="str">
            <v>TLP</v>
          </cell>
          <cell r="H217" t="str">
            <v>S</v>
          </cell>
          <cell r="I217" t="str">
            <v>N</v>
          </cell>
          <cell r="J217" t="str">
            <v>0</v>
          </cell>
          <cell r="K217">
            <v>43871</v>
          </cell>
          <cell r="L217" t="str">
            <v>-</v>
          </cell>
          <cell r="M217" t="str">
            <v>26 -  Pernambuco</v>
          </cell>
          <cell r="N217">
            <v>1236.6500000000001</v>
          </cell>
        </row>
        <row r="218">
          <cell r="C218" t="str">
            <v>UPA IBURA</v>
          </cell>
          <cell r="E218" t="str">
            <v xml:space="preserve">5.25 - Serviços Bancários </v>
          </cell>
          <cell r="F218">
            <v>360305000104</v>
          </cell>
          <cell r="G218" t="str">
            <v>CAIXA ECONOMICA FEDERAL</v>
          </cell>
          <cell r="H218" t="str">
            <v>S</v>
          </cell>
          <cell r="I218" t="str">
            <v>N</v>
          </cell>
          <cell r="J218" t="str">
            <v>0</v>
          </cell>
          <cell r="K218">
            <v>43864</v>
          </cell>
          <cell r="L218" t="str">
            <v>-</v>
          </cell>
          <cell r="M218" t="str">
            <v>26 -  Pernambuco</v>
          </cell>
          <cell r="N218">
            <v>99</v>
          </cell>
        </row>
        <row r="219">
          <cell r="C219" t="str">
            <v>UPA IBURA</v>
          </cell>
          <cell r="E219" t="str">
            <v xml:space="preserve">5.25 - Serviços Bancários </v>
          </cell>
          <cell r="F219">
            <v>90400888000142</v>
          </cell>
          <cell r="G219" t="str">
            <v>SANTANDER</v>
          </cell>
          <cell r="H219" t="str">
            <v>S</v>
          </cell>
          <cell r="I219" t="str">
            <v>N</v>
          </cell>
          <cell r="J219" t="str">
            <v>0</v>
          </cell>
          <cell r="K219">
            <v>43865</v>
          </cell>
          <cell r="L219" t="str">
            <v>-</v>
          </cell>
          <cell r="M219" t="str">
            <v>26 -  Pernambuco</v>
          </cell>
          <cell r="N219">
            <v>10.9</v>
          </cell>
        </row>
        <row r="220">
          <cell r="C220" t="str">
            <v>UPA IBURA</v>
          </cell>
          <cell r="E220" t="str">
            <v xml:space="preserve">5.25 - Serviços Bancários </v>
          </cell>
          <cell r="F220">
            <v>90400888000142</v>
          </cell>
          <cell r="G220" t="str">
            <v>SANTANDER</v>
          </cell>
          <cell r="H220" t="str">
            <v>S</v>
          </cell>
          <cell r="I220" t="str">
            <v>N</v>
          </cell>
          <cell r="J220" t="str">
            <v>0</v>
          </cell>
          <cell r="K220">
            <v>43867</v>
          </cell>
          <cell r="L220" t="str">
            <v>-</v>
          </cell>
          <cell r="M220" t="str">
            <v>26 -  Pernambuco</v>
          </cell>
          <cell r="N220">
            <v>65.400000000000006</v>
          </cell>
        </row>
        <row r="221">
          <cell r="C221" t="str">
            <v>UPA IBURA</v>
          </cell>
          <cell r="E221" t="str">
            <v xml:space="preserve">5.25 - Serviços Bancários </v>
          </cell>
          <cell r="F221">
            <v>90400888000142</v>
          </cell>
          <cell r="G221" t="str">
            <v>SANTANDER</v>
          </cell>
          <cell r="H221" t="str">
            <v>S</v>
          </cell>
          <cell r="I221" t="str">
            <v>N</v>
          </cell>
          <cell r="J221" t="str">
            <v>0</v>
          </cell>
          <cell r="K221">
            <v>43871</v>
          </cell>
          <cell r="L221" t="str">
            <v>-</v>
          </cell>
          <cell r="M221" t="str">
            <v>26 -  Pernambuco</v>
          </cell>
          <cell r="N221">
            <v>43.6</v>
          </cell>
        </row>
        <row r="222">
          <cell r="C222" t="str">
            <v>UPA IBURA</v>
          </cell>
          <cell r="E222" t="str">
            <v xml:space="preserve">5.25 - Serviços Bancários </v>
          </cell>
          <cell r="F222">
            <v>90400888000142</v>
          </cell>
          <cell r="G222" t="str">
            <v>SANTANDER</v>
          </cell>
          <cell r="H222" t="str">
            <v>S</v>
          </cell>
          <cell r="I222" t="str">
            <v>N</v>
          </cell>
          <cell r="J222" t="str">
            <v>0</v>
          </cell>
          <cell r="K222">
            <v>43872</v>
          </cell>
          <cell r="L222" t="str">
            <v>-</v>
          </cell>
          <cell r="M222" t="str">
            <v>26 -  Pernambuco</v>
          </cell>
          <cell r="N222">
            <v>10.9</v>
          </cell>
        </row>
        <row r="223">
          <cell r="C223" t="str">
            <v>UPA IBURA</v>
          </cell>
          <cell r="E223" t="str">
            <v xml:space="preserve">5.25 - Serviços Bancários </v>
          </cell>
          <cell r="F223">
            <v>90400888000142</v>
          </cell>
          <cell r="G223" t="str">
            <v>SANTANDER</v>
          </cell>
          <cell r="H223" t="str">
            <v>S</v>
          </cell>
          <cell r="I223" t="str">
            <v>N</v>
          </cell>
          <cell r="J223" t="str">
            <v>0</v>
          </cell>
          <cell r="K223">
            <v>43873</v>
          </cell>
          <cell r="L223" t="str">
            <v>-</v>
          </cell>
          <cell r="M223" t="str">
            <v>26 -  Pernambuco</v>
          </cell>
          <cell r="N223">
            <v>10.9</v>
          </cell>
        </row>
        <row r="224">
          <cell r="C224" t="str">
            <v>UPA IBURA</v>
          </cell>
          <cell r="E224" t="str">
            <v xml:space="preserve">5.25 - Serviços Bancários </v>
          </cell>
          <cell r="F224">
            <v>90400888000142</v>
          </cell>
          <cell r="G224" t="str">
            <v>SANTANDER</v>
          </cell>
          <cell r="H224" t="str">
            <v>S</v>
          </cell>
          <cell r="I224" t="str">
            <v>N</v>
          </cell>
          <cell r="J224" t="str">
            <v>0</v>
          </cell>
          <cell r="K224">
            <v>43874</v>
          </cell>
          <cell r="L224" t="str">
            <v>-</v>
          </cell>
          <cell r="M224" t="str">
            <v>26 -  Pernambuco</v>
          </cell>
          <cell r="N224">
            <v>32.700000000000003</v>
          </cell>
        </row>
        <row r="225">
          <cell r="C225" t="str">
            <v>UPA IBURA</v>
          </cell>
          <cell r="E225" t="str">
            <v xml:space="preserve">5.25 - Serviços Bancários </v>
          </cell>
          <cell r="F225">
            <v>90400888000142</v>
          </cell>
          <cell r="G225" t="str">
            <v>SANTANDER</v>
          </cell>
          <cell r="H225" t="str">
            <v>S</v>
          </cell>
          <cell r="I225" t="str">
            <v>N</v>
          </cell>
          <cell r="J225" t="str">
            <v>0</v>
          </cell>
          <cell r="K225">
            <v>43879</v>
          </cell>
          <cell r="L225" t="str">
            <v>-</v>
          </cell>
          <cell r="M225" t="str">
            <v>26 -  Pernambuco</v>
          </cell>
          <cell r="N225">
            <v>21.8</v>
          </cell>
        </row>
        <row r="226">
          <cell r="C226" t="str">
            <v>UPA IBURA</v>
          </cell>
          <cell r="E226" t="str">
            <v xml:space="preserve">5.25 - Serviços Bancários </v>
          </cell>
          <cell r="F226">
            <v>90400888000142</v>
          </cell>
          <cell r="G226" t="str">
            <v>SANTANDER</v>
          </cell>
          <cell r="H226" t="str">
            <v>S</v>
          </cell>
          <cell r="I226" t="str">
            <v>N</v>
          </cell>
          <cell r="J226" t="str">
            <v>0</v>
          </cell>
          <cell r="K226">
            <v>43880</v>
          </cell>
          <cell r="L226" t="str">
            <v>-</v>
          </cell>
          <cell r="M226" t="str">
            <v>26 -  Pernambuco</v>
          </cell>
          <cell r="N226">
            <v>10.9</v>
          </cell>
        </row>
        <row r="227">
          <cell r="C227" t="str">
            <v>UPA IBURA</v>
          </cell>
          <cell r="E227" t="str">
            <v xml:space="preserve">5.25 - Serviços Bancários </v>
          </cell>
          <cell r="F227">
            <v>90400888000142</v>
          </cell>
          <cell r="G227" t="str">
            <v>SANTANDER</v>
          </cell>
          <cell r="H227" t="str">
            <v>S</v>
          </cell>
          <cell r="I227" t="str">
            <v>N</v>
          </cell>
          <cell r="J227" t="str">
            <v>0</v>
          </cell>
          <cell r="K227">
            <v>43880</v>
          </cell>
          <cell r="L227" t="str">
            <v>-</v>
          </cell>
          <cell r="M227" t="str">
            <v>26 -  Pernambuco</v>
          </cell>
          <cell r="N227">
            <v>32.700000000000003</v>
          </cell>
        </row>
        <row r="228">
          <cell r="C228" t="str">
            <v>UPA IBURA</v>
          </cell>
          <cell r="E228" t="str">
            <v xml:space="preserve">5.25 - Serviços Bancários </v>
          </cell>
          <cell r="F228">
            <v>90400888000142</v>
          </cell>
          <cell r="G228" t="str">
            <v>SANTANDER</v>
          </cell>
          <cell r="H228" t="str">
            <v>S</v>
          </cell>
          <cell r="I228" t="str">
            <v>N</v>
          </cell>
          <cell r="J228" t="str">
            <v>0</v>
          </cell>
          <cell r="K228">
            <v>43881</v>
          </cell>
          <cell r="L228" t="str">
            <v>-</v>
          </cell>
          <cell r="M228" t="str">
            <v>26 -  Pernambuco</v>
          </cell>
          <cell r="N228">
            <v>10.9</v>
          </cell>
        </row>
        <row r="229">
          <cell r="C229" t="str">
            <v>UPA IBURA</v>
          </cell>
          <cell r="E229" t="str">
            <v xml:space="preserve">5.25 - Serviços Bancários </v>
          </cell>
          <cell r="F229">
            <v>90400888000142</v>
          </cell>
          <cell r="G229" t="str">
            <v>SANTANDER</v>
          </cell>
          <cell r="H229" t="str">
            <v>S</v>
          </cell>
          <cell r="I229" t="str">
            <v>N</v>
          </cell>
          <cell r="J229" t="str">
            <v>0</v>
          </cell>
          <cell r="K229">
            <v>43882</v>
          </cell>
          <cell r="L229" t="str">
            <v>-</v>
          </cell>
          <cell r="M229" t="str">
            <v>26 -  Pernambuco</v>
          </cell>
          <cell r="N229">
            <v>21.8</v>
          </cell>
        </row>
        <row r="230">
          <cell r="C230" t="str">
            <v>UPA IBURA</v>
          </cell>
          <cell r="E230" t="str">
            <v xml:space="preserve">5.25 - Serviços Bancários </v>
          </cell>
          <cell r="F230">
            <v>90400888000142</v>
          </cell>
          <cell r="G230" t="str">
            <v>SANTANDER</v>
          </cell>
          <cell r="H230" t="str">
            <v>S</v>
          </cell>
          <cell r="I230" t="str">
            <v>N</v>
          </cell>
          <cell r="J230" t="str">
            <v>0</v>
          </cell>
          <cell r="K230">
            <v>43864</v>
          </cell>
          <cell r="L230" t="str">
            <v>-</v>
          </cell>
          <cell r="M230" t="str">
            <v>26 -  Pernambuco</v>
          </cell>
          <cell r="N230">
            <v>21.8</v>
          </cell>
        </row>
        <row r="231">
          <cell r="C231" t="str">
            <v>UPA IBURA</v>
          </cell>
          <cell r="E231" t="str">
            <v xml:space="preserve">5.25 - Serviços Bancários </v>
          </cell>
          <cell r="F231">
            <v>360305000104</v>
          </cell>
          <cell r="G231" t="str">
            <v>CAIXA ECONOMICA FEDERAL</v>
          </cell>
          <cell r="H231" t="str">
            <v>S</v>
          </cell>
          <cell r="I231" t="str">
            <v>N</v>
          </cell>
          <cell r="J231" t="str">
            <v>0</v>
          </cell>
          <cell r="K231">
            <v>43871</v>
          </cell>
          <cell r="L231" t="str">
            <v>-</v>
          </cell>
          <cell r="M231" t="str">
            <v>26 -  Pernambuco</v>
          </cell>
          <cell r="N231">
            <v>36.5</v>
          </cell>
        </row>
        <row r="232">
          <cell r="C232" t="str">
            <v>UPA IBURA</v>
          </cell>
          <cell r="E232" t="str">
            <v xml:space="preserve">5.25 - Serviços Bancários </v>
          </cell>
          <cell r="F232">
            <v>360305000104</v>
          </cell>
          <cell r="G232" t="str">
            <v>CAIXA ECONOMICA FEDERAL</v>
          </cell>
          <cell r="H232" t="str">
            <v>S</v>
          </cell>
          <cell r="I232" t="str">
            <v>N</v>
          </cell>
          <cell r="J232" t="str">
            <v>0</v>
          </cell>
          <cell r="K232">
            <v>43871</v>
          </cell>
          <cell r="L232" t="str">
            <v>-</v>
          </cell>
          <cell r="M232" t="str">
            <v>26 -  Pernambuco</v>
          </cell>
          <cell r="N232">
            <v>2.2999999999999998</v>
          </cell>
        </row>
        <row r="233">
          <cell r="C233" t="str">
            <v>UPA IBURA</v>
          </cell>
          <cell r="E233" t="str">
            <v>5.9 - Telefonia Móvel</v>
          </cell>
          <cell r="F233">
            <v>2558157000839</v>
          </cell>
          <cell r="G233" t="str">
            <v>VIVO</v>
          </cell>
          <cell r="H233" t="str">
            <v>S</v>
          </cell>
          <cell r="I233" t="str">
            <v>N</v>
          </cell>
          <cell r="J233" t="str">
            <v>0</v>
          </cell>
          <cell r="K233">
            <v>43880</v>
          </cell>
          <cell r="L233" t="str">
            <v>-</v>
          </cell>
          <cell r="M233" t="str">
            <v>26 -  Pernambuco</v>
          </cell>
          <cell r="N233">
            <v>1372</v>
          </cell>
        </row>
        <row r="234">
          <cell r="C234" t="str">
            <v>UPA IBURA</v>
          </cell>
          <cell r="E234" t="str">
            <v>5.18 - Teledonia Fixa</v>
          </cell>
          <cell r="F234">
            <v>11844663000109</v>
          </cell>
          <cell r="G234" t="str">
            <v xml:space="preserve">UM TELECOM </v>
          </cell>
          <cell r="H234" t="str">
            <v>S</v>
          </cell>
          <cell r="I234" t="str">
            <v>S</v>
          </cell>
          <cell r="J234" t="str">
            <v>44690</v>
          </cell>
          <cell r="K234">
            <v>43888</v>
          </cell>
          <cell r="L234" t="str">
            <v>-</v>
          </cell>
          <cell r="M234" t="str">
            <v>26 -  Pernambuco</v>
          </cell>
          <cell r="N234">
            <v>434</v>
          </cell>
        </row>
        <row r="235">
          <cell r="C235" t="str">
            <v>UPA IBURA</v>
          </cell>
          <cell r="E235" t="str">
            <v>5.18 - Teledonia Fixa</v>
          </cell>
          <cell r="F235">
            <v>11844663000109</v>
          </cell>
          <cell r="G235" t="str">
            <v xml:space="preserve">UM TELECOM </v>
          </cell>
          <cell r="H235" t="str">
            <v>S</v>
          </cell>
          <cell r="I235" t="str">
            <v>S</v>
          </cell>
          <cell r="J235" t="str">
            <v>000055861</v>
          </cell>
          <cell r="K235">
            <v>43888</v>
          </cell>
          <cell r="L235" t="str">
            <v>-</v>
          </cell>
          <cell r="M235" t="str">
            <v>26 -  Pernambuco</v>
          </cell>
          <cell r="N235">
            <v>266</v>
          </cell>
        </row>
        <row r="236">
          <cell r="C236" t="str">
            <v>UPA IBURA</v>
          </cell>
          <cell r="E236" t="str">
            <v>5.13 - Água e Esgoto</v>
          </cell>
          <cell r="F236">
            <v>9769035000164</v>
          </cell>
          <cell r="G236" t="str">
            <v>COMPESA</v>
          </cell>
          <cell r="H236" t="str">
            <v>S</v>
          </cell>
          <cell r="I236" t="str">
            <v>N</v>
          </cell>
          <cell r="J236" t="str">
            <v>0</v>
          </cell>
          <cell r="K236">
            <v>43895</v>
          </cell>
          <cell r="L236" t="str">
            <v>-</v>
          </cell>
          <cell r="M236" t="str">
            <v>26 -  Pernambuco</v>
          </cell>
          <cell r="N236">
            <v>62.67</v>
          </cell>
        </row>
        <row r="237">
          <cell r="C237" t="str">
            <v>UPA IBURA</v>
          </cell>
          <cell r="E237" t="str">
            <v>5.12 - Energia Elétrica</v>
          </cell>
          <cell r="F237">
            <v>10572048000128</v>
          </cell>
          <cell r="G237" t="str">
            <v>COMPANHIA ENERGÉTICA DE PERNAMBUCO</v>
          </cell>
          <cell r="H237" t="str">
            <v>S</v>
          </cell>
          <cell r="I237" t="str">
            <v>N</v>
          </cell>
          <cell r="J237" t="str">
            <v>98234193</v>
          </cell>
          <cell r="K237">
            <v>43882</v>
          </cell>
          <cell r="L237" t="str">
            <v>-</v>
          </cell>
          <cell r="M237" t="str">
            <v>26 -  Pernambuco</v>
          </cell>
          <cell r="N237">
            <v>15199.79</v>
          </cell>
        </row>
        <row r="238">
          <cell r="C238" t="str">
            <v>UPA IBURA</v>
          </cell>
          <cell r="E238" t="str">
            <v>5.3 - Locação de Máquinas e Equipamentos</v>
          </cell>
          <cell r="F238">
            <v>10279299000119</v>
          </cell>
          <cell r="G238" t="str">
            <v>RGRAPH COMÉRCIO E SERVIÇOS</v>
          </cell>
          <cell r="H238" t="str">
            <v>S</v>
          </cell>
          <cell r="I238" t="str">
            <v>S</v>
          </cell>
          <cell r="J238" t="str">
            <v>02646</v>
          </cell>
          <cell r="K238">
            <v>43889</v>
          </cell>
          <cell r="L238" t="str">
            <v>-</v>
          </cell>
          <cell r="M238" t="str">
            <v>26 -  Pernambuco</v>
          </cell>
          <cell r="N238">
            <v>1194.44</v>
          </cell>
        </row>
        <row r="239">
          <cell r="C239" t="str">
            <v>UPA IBURA</v>
          </cell>
          <cell r="E239" t="str">
            <v>5.3 - Locação de Máquinas e Equipamentos</v>
          </cell>
          <cell r="F239">
            <v>11229463000146</v>
          </cell>
          <cell r="G239" t="str">
            <v>WL MÁQUINAS E ENCERADEIRAS MANOEL VALDEMAR DA SILVA</v>
          </cell>
          <cell r="H239" t="str">
            <v>S</v>
          </cell>
          <cell r="I239" t="str">
            <v>S</v>
          </cell>
          <cell r="J239" t="str">
            <v>05401</v>
          </cell>
          <cell r="K239">
            <v>43891</v>
          </cell>
          <cell r="L239" t="str">
            <v>-</v>
          </cell>
          <cell r="M239" t="str">
            <v>26 -  Pernambuco</v>
          </cell>
          <cell r="N239">
            <v>550</v>
          </cell>
        </row>
        <row r="240">
          <cell r="C240" t="str">
            <v>UPA IBURA</v>
          </cell>
          <cell r="E240" t="str">
            <v>5.3 - Locação de Máquinas e Equipamentos</v>
          </cell>
          <cell r="F240">
            <v>60619202001209</v>
          </cell>
          <cell r="G240" t="str">
            <v>MESSER GASES LTDA</v>
          </cell>
          <cell r="H240" t="str">
            <v>S</v>
          </cell>
          <cell r="I240" t="str">
            <v>S</v>
          </cell>
          <cell r="J240" t="str">
            <v>84149217</v>
          </cell>
          <cell r="K240">
            <v>43888</v>
          </cell>
          <cell r="L240" t="str">
            <v>-</v>
          </cell>
          <cell r="M240" t="str">
            <v>26 -  Pernambuco</v>
          </cell>
          <cell r="N240">
            <v>1157.6400000000001</v>
          </cell>
        </row>
        <row r="241">
          <cell r="C241" t="str">
            <v>UPA IBURA</v>
          </cell>
          <cell r="E241" t="str">
            <v>5.3 - Locação de Máquinas e Equipamentos</v>
          </cell>
          <cell r="F241">
            <v>60619202001209</v>
          </cell>
          <cell r="G241" t="str">
            <v>MESSER GASES LTDA</v>
          </cell>
          <cell r="H241" t="str">
            <v>S</v>
          </cell>
          <cell r="I241" t="str">
            <v>S</v>
          </cell>
          <cell r="J241" t="str">
            <v>84149218</v>
          </cell>
          <cell r="K241">
            <v>43888</v>
          </cell>
          <cell r="L241" t="str">
            <v>-</v>
          </cell>
          <cell r="M241" t="str">
            <v>26 -  Pernambuco</v>
          </cell>
          <cell r="N241">
            <v>704.72</v>
          </cell>
        </row>
        <row r="242">
          <cell r="C242" t="str">
            <v>UPA IBURA</v>
          </cell>
          <cell r="E242" t="str">
            <v>5.99 - Outros Serviços de Terceiros Pessoa Jurídica</v>
          </cell>
          <cell r="F242">
            <v>5662773000319</v>
          </cell>
          <cell r="G242" t="str">
            <v>PIXEON MEDICAL SYSTEMS S.A COMERCIO E DESENVOLVIMENTO DE SOFTWARE</v>
          </cell>
          <cell r="H242" t="str">
            <v>S</v>
          </cell>
          <cell r="I242" t="str">
            <v>N</v>
          </cell>
          <cell r="J242" t="str">
            <v>15686</v>
          </cell>
          <cell r="K242">
            <v>43648</v>
          </cell>
          <cell r="L242" t="str">
            <v>-</v>
          </cell>
          <cell r="M242" t="str">
            <v>26 -  Pernambuco</v>
          </cell>
          <cell r="N242">
            <v>8.8699999999999992</v>
          </cell>
        </row>
        <row r="243">
          <cell r="C243" t="str">
            <v>UPA IBURA</v>
          </cell>
          <cell r="E243" t="str">
            <v>5.99 - Outros Serviços de Terceiros Pessoa Jurídica</v>
          </cell>
          <cell r="F243">
            <v>31145185000156</v>
          </cell>
          <cell r="G243" t="str">
            <v>ISS - CONSULT LAB LABORTORIO DE ANALISES</v>
          </cell>
          <cell r="H243" t="str">
            <v>B</v>
          </cell>
          <cell r="I243" t="str">
            <v>S</v>
          </cell>
          <cell r="J243" t="str">
            <v>46</v>
          </cell>
          <cell r="K243">
            <v>43858</v>
          </cell>
          <cell r="L243" t="str">
            <v>-</v>
          </cell>
          <cell r="M243" t="str">
            <v>26 -  Pernambuco</v>
          </cell>
          <cell r="N243">
            <v>54.14</v>
          </cell>
        </row>
        <row r="244">
          <cell r="C244" t="str">
            <v>UPA IBURA</v>
          </cell>
          <cell r="E244" t="str">
            <v>5.99 - Outros Serviços de Terceiros Pessoa Jurídica</v>
          </cell>
          <cell r="F244">
            <v>10583920000214</v>
          </cell>
          <cell r="G244" t="str">
            <v>FGTS</v>
          </cell>
          <cell r="H244" t="str">
            <v>S</v>
          </cell>
          <cell r="I244" t="str">
            <v>N</v>
          </cell>
          <cell r="J244" t="str">
            <v>0</v>
          </cell>
          <cell r="K244">
            <v>43875</v>
          </cell>
          <cell r="L244" t="str">
            <v>-</v>
          </cell>
          <cell r="M244" t="str">
            <v>26 -  Pernambuco</v>
          </cell>
          <cell r="N244">
            <v>5.99</v>
          </cell>
        </row>
        <row r="245">
          <cell r="C245" t="str">
            <v>UPA IBURA</v>
          </cell>
          <cell r="E245" t="str">
            <v>5.99 - Outros Serviços de Terceiros Pessoa Jurídica</v>
          </cell>
          <cell r="F245">
            <v>11449180000100</v>
          </cell>
          <cell r="G245" t="str">
            <v>DPROSMED DIST PROD MED HOSP LTDA</v>
          </cell>
          <cell r="H245" t="str">
            <v>B</v>
          </cell>
          <cell r="I245" t="str">
            <v>S</v>
          </cell>
          <cell r="J245" t="str">
            <v>32260</v>
          </cell>
          <cell r="K245">
            <v>43847</v>
          </cell>
          <cell r="L245" t="str">
            <v>-</v>
          </cell>
          <cell r="M245" t="str">
            <v>26 -  Pernambuco</v>
          </cell>
          <cell r="N245">
            <v>5.39</v>
          </cell>
        </row>
        <row r="246">
          <cell r="C246" t="str">
            <v>UPA IBURA</v>
          </cell>
          <cell r="E246" t="str">
            <v>5.99 - Outros Serviços de Terceiros Pessoa Jurídica</v>
          </cell>
          <cell r="F246">
            <v>12882932000194</v>
          </cell>
          <cell r="G246" t="str">
            <v>EXOMED COMERCIO ATACADISTA DE MEDICAMENTOS LTDA</v>
          </cell>
          <cell r="H246" t="str">
            <v>B</v>
          </cell>
          <cell r="I246" t="str">
            <v>S</v>
          </cell>
          <cell r="J246" t="str">
            <v>139231</v>
          </cell>
          <cell r="K246">
            <v>43833</v>
          </cell>
          <cell r="L246" t="str">
            <v>-</v>
          </cell>
          <cell r="M246" t="str">
            <v>26 -  Pernambuco</v>
          </cell>
          <cell r="N246">
            <v>65.25</v>
          </cell>
        </row>
        <row r="247">
          <cell r="C247" t="str">
            <v>UPA IBURA</v>
          </cell>
          <cell r="E247" t="str">
            <v>5.99 - Outros Serviços de Terceiros Pessoa Jurídica</v>
          </cell>
          <cell r="F247">
            <v>7484373000124</v>
          </cell>
          <cell r="G247" t="str">
            <v xml:space="preserve">UNI HOSPITALAR LTDA </v>
          </cell>
          <cell r="H247" t="str">
            <v>B</v>
          </cell>
          <cell r="I247" t="str">
            <v>S</v>
          </cell>
          <cell r="J247" t="str">
            <v>93071</v>
          </cell>
          <cell r="K247">
            <v>43833</v>
          </cell>
          <cell r="L247" t="str">
            <v>-</v>
          </cell>
          <cell r="M247" t="str">
            <v>26 -  Pernambuco</v>
          </cell>
          <cell r="N247">
            <v>228.32</v>
          </cell>
        </row>
        <row r="248">
          <cell r="C248" t="str">
            <v>UPA IBURA</v>
          </cell>
          <cell r="E248" t="str">
            <v>5.99 - Outros Serviços de Terceiros Pessoa Jurídica</v>
          </cell>
          <cell r="F248">
            <v>82641325003648</v>
          </cell>
          <cell r="G248" t="str">
            <v>CREMER S.A</v>
          </cell>
          <cell r="H248" t="str">
            <v>S</v>
          </cell>
          <cell r="I248" t="str">
            <v>N</v>
          </cell>
          <cell r="J248" t="str">
            <v>149736</v>
          </cell>
          <cell r="K248">
            <v>43836</v>
          </cell>
          <cell r="L248" t="str">
            <v>-</v>
          </cell>
          <cell r="M248" t="str">
            <v>26 -  Pernambuco</v>
          </cell>
          <cell r="N248">
            <v>0.86</v>
          </cell>
        </row>
        <row r="249">
          <cell r="C249" t="str">
            <v>UPA IBURA</v>
          </cell>
          <cell r="E249" t="str">
            <v>5.99 - Outros Serviços de Terceiros Pessoa Jurídica</v>
          </cell>
          <cell r="F249">
            <v>31145185000156</v>
          </cell>
          <cell r="G249" t="str">
            <v>INSS - CONSULT LAB LABORTORIO DE ANALISES</v>
          </cell>
          <cell r="H249" t="str">
            <v>S</v>
          </cell>
          <cell r="I249" t="str">
            <v>N</v>
          </cell>
          <cell r="J249" t="str">
            <v>38</v>
          </cell>
          <cell r="K249">
            <v>43829</v>
          </cell>
          <cell r="L249" t="str">
            <v>-</v>
          </cell>
          <cell r="M249" t="str">
            <v>26 -  Pernambuco</v>
          </cell>
          <cell r="N249">
            <v>51.62</v>
          </cell>
        </row>
        <row r="250">
          <cell r="C250" t="str">
            <v>UPA IBURA</v>
          </cell>
          <cell r="E250" t="str">
            <v>5.16 - Serviços Médico-Hospitalares, Odotonlógia e Laboratoriais</v>
          </cell>
          <cell r="F250">
            <v>31145185000156</v>
          </cell>
          <cell r="G250" t="str">
            <v>CONSUL LAB LABORATÓRIO DE ANÁLISES CLÍNICAS LTDA</v>
          </cell>
          <cell r="H250" t="str">
            <v>S</v>
          </cell>
          <cell r="I250" t="str">
            <v>S</v>
          </cell>
          <cell r="J250" t="str">
            <v>00000054</v>
          </cell>
          <cell r="K250">
            <v>43892</v>
          </cell>
          <cell r="L250" t="str">
            <v>-</v>
          </cell>
          <cell r="M250" t="str">
            <v>26 -  Pernambuco</v>
          </cell>
          <cell r="N250">
            <v>27752.82</v>
          </cell>
        </row>
        <row r="251">
          <cell r="C251" t="str">
            <v>UPA IBURA</v>
          </cell>
          <cell r="E251" t="str">
            <v>5.10 - Detetização/Tratamento de Resíduos e Afins</v>
          </cell>
          <cell r="F251">
            <v>1568077000206</v>
          </cell>
          <cell r="G251" t="str">
            <v>STERICYCLE GESTÃO AMBIENTAL LTDA</v>
          </cell>
          <cell r="H251" t="str">
            <v>S</v>
          </cell>
          <cell r="I251" t="str">
            <v>S</v>
          </cell>
          <cell r="J251" t="str">
            <v>00370831</v>
          </cell>
          <cell r="K251">
            <v>43889</v>
          </cell>
          <cell r="L251" t="str">
            <v>-</v>
          </cell>
          <cell r="M251" t="str">
            <v>26 -  Pernambuco</v>
          </cell>
          <cell r="N251">
            <v>1677.16</v>
          </cell>
        </row>
        <row r="252">
          <cell r="C252" t="str">
            <v>UPA IBURA</v>
          </cell>
          <cell r="E252" t="str">
            <v>5.17 - Manutenção de Software, Certificação Digital e Microfilmagem</v>
          </cell>
          <cell r="F252">
            <v>53113791000122</v>
          </cell>
          <cell r="G252" t="str">
            <v>TOTVS S.A</v>
          </cell>
          <cell r="H252" t="str">
            <v>S</v>
          </cell>
          <cell r="I252" t="str">
            <v>S</v>
          </cell>
          <cell r="J252" t="str">
            <v>02721604</v>
          </cell>
          <cell r="K252">
            <v>43873</v>
          </cell>
          <cell r="L252" t="str">
            <v>-</v>
          </cell>
          <cell r="M252" t="str">
            <v>26 -  Pernambuco</v>
          </cell>
          <cell r="N252">
            <v>420.56</v>
          </cell>
        </row>
        <row r="253">
          <cell r="C253" t="str">
            <v>UPA IBURA</v>
          </cell>
          <cell r="E253" t="str">
            <v>5.17 - Manutenção de Software, Certificação Digital e Microfilmagem</v>
          </cell>
          <cell r="F253">
            <v>5662773000319</v>
          </cell>
          <cell r="G253" t="str">
            <v>PIXEON MEDICAL SYSTEMS S.A COMERCIO E DESENVOLVIMENTO DE SOFTWARE</v>
          </cell>
          <cell r="H253" t="str">
            <v>S</v>
          </cell>
          <cell r="I253" t="str">
            <v>S</v>
          </cell>
          <cell r="J253" t="str">
            <v>20832</v>
          </cell>
          <cell r="K253">
            <v>43864</v>
          </cell>
          <cell r="L253" t="str">
            <v>-</v>
          </cell>
          <cell r="M253" t="str">
            <v>26 -  Pernambuco</v>
          </cell>
          <cell r="N253">
            <v>7477.02</v>
          </cell>
        </row>
        <row r="254">
          <cell r="C254" t="str">
            <v>UPA IBURA</v>
          </cell>
          <cell r="E254" t="str">
            <v>5.17 - Manutenção de Software, Certificação Digital e Microfilmagem</v>
          </cell>
          <cell r="F254">
            <v>5662773000319</v>
          </cell>
          <cell r="G254" t="str">
            <v>PIXEON MEDICAL SYSTEMS S.A COMERCIO E DESENVOLVIMENTO DE SOFTWARE</v>
          </cell>
          <cell r="H254" t="str">
            <v>S</v>
          </cell>
          <cell r="I254" t="str">
            <v>S</v>
          </cell>
          <cell r="J254" t="str">
            <v>20833</v>
          </cell>
          <cell r="K254">
            <v>43864</v>
          </cell>
          <cell r="L254" t="str">
            <v>-</v>
          </cell>
          <cell r="M254" t="str">
            <v>26 -  Pernambuco</v>
          </cell>
          <cell r="N254">
            <v>106.41</v>
          </cell>
        </row>
        <row r="255">
          <cell r="C255" t="str">
            <v>UPA IBURA</v>
          </cell>
          <cell r="E255" t="str">
            <v>5.17 - Manutenção de Software, Certificação Digital e Microfilmagem</v>
          </cell>
          <cell r="F255">
            <v>3680650000113</v>
          </cell>
          <cell r="G255" t="str">
            <v>TECNOVA SERVICOS LTDA - ME</v>
          </cell>
          <cell r="H255" t="str">
            <v>S</v>
          </cell>
          <cell r="I255" t="str">
            <v>S</v>
          </cell>
          <cell r="J255" t="str">
            <v>00005100</v>
          </cell>
          <cell r="K255">
            <v>43879</v>
          </cell>
          <cell r="L255" t="str">
            <v>-</v>
          </cell>
          <cell r="M255" t="str">
            <v>26 -  Pernambuco</v>
          </cell>
          <cell r="N255">
            <v>686.5</v>
          </cell>
        </row>
        <row r="256">
          <cell r="C256" t="str">
            <v>UPA IBURA</v>
          </cell>
          <cell r="E256" t="str">
            <v>5.17 - Manutenção de Software, Certificação Digital e Microfilmagem</v>
          </cell>
          <cell r="F256">
            <v>61099008003167</v>
          </cell>
          <cell r="G256" t="str">
            <v>DIMAS DE MELO PIMENTA SISTEMAS DE PONTO E ACESSO LTDA</v>
          </cell>
          <cell r="H256" t="str">
            <v>S</v>
          </cell>
          <cell r="I256" t="str">
            <v>S</v>
          </cell>
          <cell r="J256" t="str">
            <v>00025718</v>
          </cell>
          <cell r="K256">
            <v>43872</v>
          </cell>
          <cell r="L256" t="str">
            <v>-</v>
          </cell>
          <cell r="M256" t="str">
            <v>26 -  Pernambuco</v>
          </cell>
          <cell r="N256">
            <v>118.54</v>
          </cell>
        </row>
        <row r="257">
          <cell r="C257" t="str">
            <v>UPA IBURA</v>
          </cell>
          <cell r="E257" t="str">
            <v>5.17 - Manutenção de Software, Certificação Digital e Microfilmagem</v>
          </cell>
          <cell r="F257">
            <v>61099008003167</v>
          </cell>
          <cell r="G257" t="str">
            <v>DIMAS DE MELO PIMENTA SISTEMAS DE PONTO E ACESSO LTDA</v>
          </cell>
          <cell r="H257" t="str">
            <v>S</v>
          </cell>
          <cell r="I257" t="str">
            <v>S</v>
          </cell>
          <cell r="J257" t="str">
            <v>00025719</v>
          </cell>
          <cell r="K257">
            <v>43872</v>
          </cell>
          <cell r="L257" t="str">
            <v>-</v>
          </cell>
          <cell r="M257" t="str">
            <v>26 -  Pernambuco</v>
          </cell>
          <cell r="N257">
            <v>77.56</v>
          </cell>
        </row>
        <row r="258">
          <cell r="C258" t="str">
            <v>UPA IBURA</v>
          </cell>
          <cell r="E258" t="str">
            <v>5.10 - Detetização/Tratamento de Resíduos e Afins</v>
          </cell>
          <cell r="F258">
            <v>10333266000100</v>
          </cell>
          <cell r="G258" t="str">
            <v>CARLOS ANTONIO DE OLIVEIRA MILET JUNIOT ME</v>
          </cell>
          <cell r="H258" t="str">
            <v>S</v>
          </cell>
          <cell r="I258" t="str">
            <v>S</v>
          </cell>
          <cell r="J258" t="str">
            <v>00007423</v>
          </cell>
          <cell r="K258">
            <v>43878</v>
          </cell>
          <cell r="L258" t="str">
            <v>-</v>
          </cell>
          <cell r="M258" t="str">
            <v>26 -  Pernambuco</v>
          </cell>
          <cell r="N258">
            <v>130.69999999999999</v>
          </cell>
        </row>
        <row r="259">
          <cell r="C259" t="str">
            <v>UPA IBURA</v>
          </cell>
          <cell r="E259" t="str">
            <v>5.99 - Outros Serviços de Terceiros Pessoa Jurídica</v>
          </cell>
          <cell r="F259">
            <v>8276880000135</v>
          </cell>
          <cell r="G259" t="str">
            <v>JVG CONTABILIDADE LTDA ME</v>
          </cell>
          <cell r="H259" t="str">
            <v>S</v>
          </cell>
          <cell r="I259" t="str">
            <v>S</v>
          </cell>
          <cell r="J259" t="str">
            <v>00000365</v>
          </cell>
          <cell r="K259">
            <v>43865</v>
          </cell>
          <cell r="L259" t="str">
            <v>-</v>
          </cell>
          <cell r="M259" t="str">
            <v>26 -  Pernambuco</v>
          </cell>
          <cell r="N259">
            <v>8237.76</v>
          </cell>
        </row>
        <row r="260">
          <cell r="C260" t="str">
            <v>UPA IBURA</v>
          </cell>
          <cell r="E260" t="str">
            <v>5.99 - Outros Serviços de Terceiros Pessoa Jurídica</v>
          </cell>
          <cell r="F260">
            <v>1545203000126</v>
          </cell>
          <cell r="G260" t="str">
            <v>ENAE - EMPRESA NACIONAL DE ESTERILIZAÇÃO EIRELI</v>
          </cell>
          <cell r="H260" t="str">
            <v>S</v>
          </cell>
          <cell r="I260" t="str">
            <v>S</v>
          </cell>
          <cell r="J260" t="str">
            <v>00010134</v>
          </cell>
          <cell r="K260">
            <v>43882</v>
          </cell>
          <cell r="L260" t="str">
            <v>-</v>
          </cell>
          <cell r="M260" t="str">
            <v>26 -  Pernambuco</v>
          </cell>
          <cell r="N260">
            <v>3010</v>
          </cell>
        </row>
        <row r="261">
          <cell r="C261" t="str">
            <v>UPA IBURA</v>
          </cell>
          <cell r="E261" t="str">
            <v>5.99 - Outros Serviços de Terceiros Pessoa Jurídica</v>
          </cell>
          <cell r="F261">
            <v>1545203000126</v>
          </cell>
          <cell r="G261" t="str">
            <v>ENAE - EMPRESA NACIONAL DE ESTERILIZAÇÃO EIRELI</v>
          </cell>
          <cell r="H261" t="str">
            <v>S</v>
          </cell>
          <cell r="I261" t="str">
            <v>S</v>
          </cell>
          <cell r="J261" t="str">
            <v>00010158</v>
          </cell>
          <cell r="K261">
            <v>43892</v>
          </cell>
          <cell r="L261" t="str">
            <v>-</v>
          </cell>
          <cell r="M261" t="str">
            <v>26 -  Pernambuco</v>
          </cell>
          <cell r="N261">
            <v>3990.96</v>
          </cell>
        </row>
        <row r="262">
          <cell r="C262" t="str">
            <v>UPA IBURA</v>
          </cell>
          <cell r="E262" t="str">
            <v>5.99 - Outros Serviços de Terceiros Pessoa Jurídica</v>
          </cell>
          <cell r="F262">
            <v>782637000187</v>
          </cell>
          <cell r="G262" t="str">
            <v>EDUARDO OLIVEIRA CONSULTORIA E ASSESSORIA JURIDICA S/C</v>
          </cell>
          <cell r="H262" t="str">
            <v>S</v>
          </cell>
          <cell r="I262" t="str">
            <v>S</v>
          </cell>
          <cell r="J262" t="str">
            <v>00000217</v>
          </cell>
          <cell r="K262">
            <v>43881</v>
          </cell>
          <cell r="L262" t="str">
            <v>-</v>
          </cell>
          <cell r="M262" t="str">
            <v>26 -  Pernambuco</v>
          </cell>
          <cell r="N262">
            <v>1500</v>
          </cell>
        </row>
        <row r="263">
          <cell r="C263" t="str">
            <v>UPA IBURA</v>
          </cell>
          <cell r="E263" t="str">
            <v>5.99 - Outros Serviços de Terceiros Pessoa Jurídica</v>
          </cell>
          <cell r="F263">
            <v>3313161000123</v>
          </cell>
          <cell r="G263" t="str">
            <v>CENTRAL DE ATEND. MEDICO STO. EXPEDITO LTDA</v>
          </cell>
          <cell r="H263" t="str">
            <v>S</v>
          </cell>
          <cell r="I263" t="str">
            <v>S</v>
          </cell>
          <cell r="J263" t="str">
            <v>000008473</v>
          </cell>
          <cell r="K263">
            <v>43881</v>
          </cell>
          <cell r="L263" t="str">
            <v>-</v>
          </cell>
          <cell r="M263" t="str">
            <v>26 -  Pernambuco</v>
          </cell>
          <cell r="N263">
            <v>2000</v>
          </cell>
        </row>
        <row r="264">
          <cell r="C264" t="str">
            <v>UPA IBURA</v>
          </cell>
          <cell r="E264" t="str">
            <v>5.99 - Outros Serviços de Terceiros Pessoa Jurídica</v>
          </cell>
          <cell r="F264">
            <v>34529278000172</v>
          </cell>
          <cell r="G264" t="str">
            <v xml:space="preserve">KALICA JANAINA DA SILVA CORREIA </v>
          </cell>
          <cell r="H264" t="str">
            <v>S</v>
          </cell>
          <cell r="I264" t="str">
            <v>S</v>
          </cell>
          <cell r="J264" t="str">
            <v>000000059</v>
          </cell>
          <cell r="K264">
            <v>43889</v>
          </cell>
          <cell r="L264" t="str">
            <v>-</v>
          </cell>
          <cell r="M264" t="str">
            <v>26 -  Pernambuco</v>
          </cell>
          <cell r="N264">
            <v>250</v>
          </cell>
        </row>
        <row r="265">
          <cell r="C265" t="str">
            <v>UPA IBURA</v>
          </cell>
          <cell r="E265" t="str">
            <v>5.99 - Outros Serviços de Terceiros Pessoa Jurídica</v>
          </cell>
          <cell r="F265">
            <v>23107889000106</v>
          </cell>
          <cell r="G265" t="str">
            <v>COELHO PEDROSA ADVOGADOS ASSOCIADOS</v>
          </cell>
          <cell r="H265" t="str">
            <v>S</v>
          </cell>
          <cell r="I265" t="str">
            <v>S</v>
          </cell>
          <cell r="J265" t="str">
            <v>00000262</v>
          </cell>
          <cell r="K265">
            <v>43865</v>
          </cell>
          <cell r="L265" t="str">
            <v>-</v>
          </cell>
          <cell r="M265" t="str">
            <v>26 -  Pernambuco</v>
          </cell>
          <cell r="N265">
            <v>922.37</v>
          </cell>
        </row>
        <row r="266">
          <cell r="C266" t="str">
            <v>UPA IBURA</v>
          </cell>
          <cell r="E266" t="str">
            <v>5.99 - Outros Serviços de Terceiros Pessoa Jurídica</v>
          </cell>
          <cell r="F266">
            <v>16665345000102</v>
          </cell>
          <cell r="G266" t="str">
            <v>MAGALHÃES E TAVARES ADVOGADS ASSOCIADOS</v>
          </cell>
          <cell r="H266" t="str">
            <v>S</v>
          </cell>
          <cell r="I266" t="str">
            <v>S</v>
          </cell>
          <cell r="J266" t="str">
            <v>00000365</v>
          </cell>
          <cell r="K266">
            <v>43865</v>
          </cell>
          <cell r="L266" t="str">
            <v>-</v>
          </cell>
          <cell r="M266" t="str">
            <v>26 -  Pernambuco</v>
          </cell>
          <cell r="N266">
            <v>614.91</v>
          </cell>
        </row>
        <row r="267">
          <cell r="C267" t="str">
            <v>UPA IBURA</v>
          </cell>
          <cell r="E267" t="str">
            <v>5.5 - Reparo e Manutenção de Máquinas e Equipamentos</v>
          </cell>
          <cell r="F267">
            <v>5410567000150</v>
          </cell>
          <cell r="G267" t="str">
            <v>LABORATORIO DE METROLOGIA DO NORDESTE LBNOR EIRELI</v>
          </cell>
          <cell r="H267" t="str">
            <v>S</v>
          </cell>
          <cell r="I267" t="str">
            <v>S</v>
          </cell>
          <cell r="J267" t="str">
            <v>00000530</v>
          </cell>
          <cell r="K267">
            <v>43889</v>
          </cell>
          <cell r="L267" t="str">
            <v>-</v>
          </cell>
          <cell r="M267" t="str">
            <v>26 -  Pernambuco</v>
          </cell>
          <cell r="N267">
            <v>1388.01</v>
          </cell>
        </row>
        <row r="268">
          <cell r="C268" t="str">
            <v>UPA IBURA</v>
          </cell>
          <cell r="E268" t="str">
            <v>5.5 - Reparo e Manutenção de Máquinas e Equipamentos</v>
          </cell>
          <cell r="F268">
            <v>18204483000101</v>
          </cell>
          <cell r="G268" t="str">
            <v>WAGNER FERNANDES SALES DA SILVA &amp; CIA LTDA</v>
          </cell>
          <cell r="H268" t="str">
            <v>S</v>
          </cell>
          <cell r="I268" t="str">
            <v>S</v>
          </cell>
          <cell r="J268" t="str">
            <v>000000012</v>
          </cell>
          <cell r="K268">
            <v>43882</v>
          </cell>
          <cell r="L268" t="str">
            <v>-</v>
          </cell>
          <cell r="M268" t="str">
            <v>26 -  Pernambuco</v>
          </cell>
          <cell r="N268">
            <v>2457.4299999999998</v>
          </cell>
        </row>
        <row r="269">
          <cell r="C269" t="str">
            <v>UPA IBURA</v>
          </cell>
          <cell r="E269" t="str">
            <v>5.5 - Reparo e Manutenção de Máquinas e Equipamentos</v>
          </cell>
          <cell r="F269">
            <v>40893042000113</v>
          </cell>
          <cell r="G269" t="str">
            <v>GERASTEP GERADORES ASSISTENCIA TECNICA E PECAS LTDA ME</v>
          </cell>
          <cell r="H269" t="str">
            <v>S</v>
          </cell>
          <cell r="I269" t="str">
            <v>S</v>
          </cell>
          <cell r="J269" t="str">
            <v>00018577</v>
          </cell>
          <cell r="K269">
            <v>43889</v>
          </cell>
          <cell r="L269" t="str">
            <v>-</v>
          </cell>
          <cell r="M269" t="str">
            <v>26 -  Pernambuco</v>
          </cell>
          <cell r="N269">
            <v>400</v>
          </cell>
        </row>
        <row r="270">
          <cell r="C270" t="str">
            <v>UPA IBURA</v>
          </cell>
          <cell r="E270" t="str">
            <v>5.5 - Reparo e Manutenção de Máquinas e Equipamentos</v>
          </cell>
          <cell r="F270">
            <v>13549364000177</v>
          </cell>
          <cell r="G270" t="str">
            <v>GILBERTO LUIZ BEZERRA MOLA REFRIGERAÇÃO</v>
          </cell>
          <cell r="H270" t="str">
            <v>S</v>
          </cell>
          <cell r="I270" t="str">
            <v>S</v>
          </cell>
          <cell r="J270" t="str">
            <v>32</v>
          </cell>
          <cell r="K270">
            <v>43888</v>
          </cell>
          <cell r="L270" t="str">
            <v>-</v>
          </cell>
          <cell r="M270" t="str">
            <v>26 -  Pernambuco</v>
          </cell>
          <cell r="N270">
            <v>3000</v>
          </cell>
        </row>
        <row r="271">
          <cell r="C271" t="str">
            <v>UPA IBURA</v>
          </cell>
          <cell r="E271" t="str">
            <v>5.5 - Reparo e Manutenção de Máquinas e Equipamentos</v>
          </cell>
          <cell r="F271">
            <v>8845988000100</v>
          </cell>
          <cell r="G271" t="str">
            <v>ACESSPLUS MANUTENÇÃO LTDA ME</v>
          </cell>
          <cell r="H271" t="str">
            <v>S</v>
          </cell>
          <cell r="I271" t="str">
            <v>S</v>
          </cell>
          <cell r="J271" t="str">
            <v>00004201</v>
          </cell>
          <cell r="K271">
            <v>43894</v>
          </cell>
          <cell r="L271" t="str">
            <v>-</v>
          </cell>
          <cell r="M271" t="str">
            <v>26 -  Pernambuco</v>
          </cell>
          <cell r="N271">
            <v>314.82</v>
          </cell>
        </row>
        <row r="272">
          <cell r="C272" t="str">
            <v>UPA IBURA</v>
          </cell>
          <cell r="E272" t="str">
            <v>5.5 - Reparo e Manutenção de Máquinas e Equipamentos</v>
          </cell>
          <cell r="F272">
            <v>29268757000142</v>
          </cell>
          <cell r="G272" t="str">
            <v xml:space="preserve">RODRIGUES ALVES DE SANTANA </v>
          </cell>
          <cell r="H272" t="str">
            <v>S</v>
          </cell>
          <cell r="I272" t="str">
            <v>S</v>
          </cell>
          <cell r="J272" t="str">
            <v>0031</v>
          </cell>
          <cell r="K272">
            <v>43872</v>
          </cell>
          <cell r="L272" t="str">
            <v>-</v>
          </cell>
          <cell r="M272" t="str">
            <v>26 -  Pernambuco</v>
          </cell>
          <cell r="N272">
            <v>2460</v>
          </cell>
        </row>
        <row r="273">
          <cell r="C273" t="str">
            <v>UPA IBURA</v>
          </cell>
          <cell r="E273" t="str">
            <v>5.6 - Reparo e Manutanção de Veículos</v>
          </cell>
          <cell r="F273">
            <v>1369627000187</v>
          </cell>
          <cell r="G273" t="str">
            <v>SERGIO HENRIQUE CORREIA TENORIO CAVACANTI</v>
          </cell>
          <cell r="H273" t="str">
            <v>S</v>
          </cell>
          <cell r="I273" t="str">
            <v>S</v>
          </cell>
          <cell r="J273" t="str">
            <v>00000716</v>
          </cell>
          <cell r="K273">
            <v>43867</v>
          </cell>
          <cell r="L273" t="str">
            <v>-</v>
          </cell>
          <cell r="M273" t="str">
            <v>26 -  Pernambuco</v>
          </cell>
          <cell r="N273">
            <v>220</v>
          </cell>
        </row>
        <row r="274">
          <cell r="C274" t="str">
            <v>UPA IBURA</v>
          </cell>
          <cell r="E274" t="str">
            <v>5.6 - Reparo e Manutanção de Veículos</v>
          </cell>
          <cell r="F274">
            <v>24554214000330</v>
          </cell>
          <cell r="G274" t="str">
            <v>MOISES AUTO PECAS LTDA ME</v>
          </cell>
          <cell r="H274" t="str">
            <v>S</v>
          </cell>
          <cell r="I274" t="str">
            <v>S</v>
          </cell>
          <cell r="J274" t="str">
            <v>000000476</v>
          </cell>
          <cell r="K274">
            <v>43889</v>
          </cell>
          <cell r="L274" t="str">
            <v>-</v>
          </cell>
          <cell r="M274" t="str">
            <v>26 -  Pernambuco</v>
          </cell>
          <cell r="N274">
            <v>180</v>
          </cell>
        </row>
        <row r="275">
          <cell r="C275" t="str">
            <v>UPA IBURA</v>
          </cell>
          <cell r="E275" t="str">
            <v>6 - Equipamento e Material Permanente</v>
          </cell>
          <cell r="F275">
            <v>69163970000104</v>
          </cell>
          <cell r="G275" t="str">
            <v>EYTEC EQUIP. OFTALM. IND. COM. IMP. EXP. LTDA</v>
          </cell>
          <cell r="H275" t="str">
            <v>B</v>
          </cell>
          <cell r="I275" t="str">
            <v>S</v>
          </cell>
          <cell r="J275" t="str">
            <v>000016046</v>
          </cell>
          <cell r="K275">
            <v>43880</v>
          </cell>
          <cell r="L275" t="str">
            <v>35200269163970000104550010000160461000103388</v>
          </cell>
          <cell r="M275" t="str">
            <v>26 -  Pernambuco</v>
          </cell>
          <cell r="N275">
            <v>4900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M.A DE O. MENEZES EIRELI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000001569</v>
      </c>
      <c r="I2" s="6">
        <f>IF('[1]TCE - ANEXO IV - Preencher'!K11="","",'[1]TCE - ANEXO IV - Preencher'!K11)</f>
        <v>43892</v>
      </c>
      <c r="J2" s="5" t="str">
        <f>'[1]TCE - ANEXO IV - Preencher'!L11</f>
        <v>26200315242921000138550010000015691000004690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13969.2</v>
      </c>
    </row>
    <row r="3" spans="1:12" s="8" customFormat="1" ht="19.5" customHeight="1" x14ac:dyDescent="0.2">
      <c r="A3" s="3">
        <f>IFERROR(VLOOKUP(B3,'[1]DADOS (OCULTAR)'!$P$3:$R$53,3,0),"")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M.A DE O. MENEZES EIRELI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000001548</v>
      </c>
      <c r="I3" s="6">
        <f>IF('[1]TCE - ANEXO IV - Preencher'!K12="","",'[1]TCE - ANEXO IV - Preencher'!K12)</f>
        <v>43878</v>
      </c>
      <c r="J3" s="5" t="str">
        <f>'[1]TCE - ANEXO IV - Preencher'!L12</f>
        <v>26200215242921000138550010000015481000004484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15657.3</v>
      </c>
    </row>
    <row r="4" spans="1:12" s="8" customFormat="1" ht="19.5" customHeight="1" x14ac:dyDescent="0.2">
      <c r="A4" s="3">
        <f>IFERROR(VLOOKUP(B4,'[1]DADOS (OCULTAR)'!$P$3:$R$53,3,0),"")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3434797000123</v>
      </c>
      <c r="E4" s="5" t="str">
        <f>'[1]TCE - ANEXO IV - Preencher'!G13</f>
        <v>AGUA MINERAL DIAMANTE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112198</v>
      </c>
      <c r="I4" s="6">
        <f>IF('[1]TCE - ANEXO IV - Preencher'!K13="","",'[1]TCE - ANEXO IV - Preencher'!K13)</f>
        <v>43864</v>
      </c>
      <c r="J4" s="5" t="str">
        <f>'[1]TCE - ANEXO IV - Preencher'!L13</f>
        <v>26200203434797000123550010001121981001122330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480</v>
      </c>
    </row>
    <row r="5" spans="1:12" s="8" customFormat="1" ht="19.5" customHeight="1" x14ac:dyDescent="0.2">
      <c r="A5" s="3">
        <f>IFERROR(VLOOKUP(B5,'[1]DADOS (OCULTAR)'!$P$3:$R$53,3,0),"")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34479734000117</v>
      </c>
      <c r="E5" s="5" t="str">
        <f>'[1]TCE - ANEXO IV - Preencher'!G14</f>
        <v xml:space="preserve">PANIFICADORA DELICIAS DO TRIGO EIRELI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000000021</v>
      </c>
      <c r="I5" s="6">
        <f>IF('[1]TCE - ANEXO IV - Preencher'!K14="","",'[1]TCE - ANEXO IV - Preencher'!K14)</f>
        <v>43866</v>
      </c>
      <c r="J5" s="5" t="str">
        <f>'[1]TCE - ANEXO IV - Preencher'!L14</f>
        <v>26200234479734000017755001000000211588500009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1655.3</v>
      </c>
    </row>
    <row r="6" spans="1:12" s="8" customFormat="1" ht="19.5" customHeight="1" x14ac:dyDescent="0.2">
      <c r="A6" s="3">
        <f>IFERROR(VLOOKUP(B6,'[1]DADOS (OCULTAR)'!$P$3:$R$53,3,0),"")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19216402000237</v>
      </c>
      <c r="E6" s="5" t="str">
        <f>'[1]TCE - ANEXO IV - Preencher'!G15</f>
        <v>SUP. DOIS IRMÃOS CAVALCANTI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100826</v>
      </c>
      <c r="I6" s="6">
        <f>IF('[1]TCE - ANEXO IV - Preencher'!K15="","",'[1]TCE - ANEXO IV - Preencher'!K15)</f>
        <v>43889</v>
      </c>
      <c r="J6" s="5" t="str">
        <f>'[1]TCE - ANEXO IV - Preencher'!L15</f>
        <v>26200219216402000237651040001008261104732649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250.55</v>
      </c>
    </row>
    <row r="7" spans="1:12" s="8" customFormat="1" ht="19.5" customHeight="1" x14ac:dyDescent="0.2">
      <c r="A7" s="3">
        <f>IFERROR(VLOOKUP(B7,'[1]DADOS (OCULTAR)'!$P$3:$R$53,3,0),"")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34479734000117</v>
      </c>
      <c r="E7" s="5" t="str">
        <f>'[1]TCE - ANEXO IV - Preencher'!G16</f>
        <v xml:space="preserve">PANIFICADORA DELICIAS DO TRIGO EIRELI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000000024</v>
      </c>
      <c r="I7" s="6">
        <f>IF('[1]TCE - ANEXO IV - Preencher'!K16="","",'[1]TCE - ANEXO IV - Preencher'!K16)</f>
        <v>43890</v>
      </c>
      <c r="J7" s="5" t="str">
        <f>'[1]TCE - ANEXO IV - Preencher'!L16</f>
        <v>26200234479734000117550010000000241542500008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1835.3</v>
      </c>
    </row>
    <row r="8" spans="1:12" s="8" customFormat="1" ht="19.5" customHeight="1" x14ac:dyDescent="0.2">
      <c r="A8" s="3">
        <f>IFERROR(VLOOKUP(B8,'[1]DADOS (OCULTAR)'!$P$3:$R$53,3,0),"")</f>
        <v>10583920000214</v>
      </c>
      <c r="B8" s="4" t="str">
        <f>'[1]TCE - ANEXO IV - Preencher'!C17</f>
        <v>UPA IBURA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00090917</v>
      </c>
      <c r="I8" s="6">
        <f>IF('[1]TCE - ANEXO IV - Preencher'!K17="","",'[1]TCE - ANEXO IV - Preencher'!K17)</f>
        <v>43861</v>
      </c>
      <c r="J8" s="5" t="str">
        <f>'[1]TCE - ANEXO IV - Preencher'!L17</f>
        <v>26200121596736000144550010000909171000929380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501.6</v>
      </c>
    </row>
    <row r="9" spans="1:12" s="8" customFormat="1" ht="19.5" customHeight="1" x14ac:dyDescent="0.2">
      <c r="A9" s="3">
        <f>IFERROR(VLOOKUP(B9,'[1]DADOS (OCULTAR)'!$P$3:$R$53,3,0),"")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82641325003648</v>
      </c>
      <c r="E9" s="5" t="str">
        <f>'[1]TCE - ANEXO IV - Preencher'!G18</f>
        <v>CREMER S.A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000150735</v>
      </c>
      <c r="I9" s="6">
        <f>IF('[1]TCE - ANEXO IV - Preencher'!K18="","",'[1]TCE - ANEXO IV - Preencher'!K18)</f>
        <v>43864</v>
      </c>
      <c r="J9" s="5" t="str">
        <f>'[1]TCE - ANEXO IV - Preencher'!L18</f>
        <v>26200282641325003648550010001507351165261040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4863.72</v>
      </c>
    </row>
    <row r="10" spans="1:12" s="8" customFormat="1" ht="19.5" customHeight="1" x14ac:dyDescent="0.2">
      <c r="A10" s="3">
        <f>IFERROR(VLOOKUP(B10,'[1]DADOS (OCULTAR)'!$P$3:$R$53,3,0),"")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MEDICAMENTOS E MATERIAL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000302109</v>
      </c>
      <c r="I10" s="6">
        <f>IF('[1]TCE - ANEXO IV - Preencher'!K19="","",'[1]TCE - ANEXO IV - Preencher'!K19)</f>
        <v>43864</v>
      </c>
      <c r="J10" s="5" t="str">
        <f>'[1]TCE - ANEXO IV - Preencher'!L19</f>
        <v>26200208778201000126550010003021091494702673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1298.1600000000001</v>
      </c>
    </row>
    <row r="11" spans="1:12" s="8" customFormat="1" ht="19.5" customHeight="1" x14ac:dyDescent="0.2">
      <c r="A11" s="3">
        <f>IFERROR(VLOOKUP(B11,'[1]DADOS (OCULTAR)'!$P$3:$R$53,3,0),"")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139852</v>
      </c>
      <c r="I11" s="6">
        <f>IF('[1]TCE - ANEXO IV - Preencher'!K20="","",'[1]TCE - ANEXO IV - Preencher'!K20)</f>
        <v>43864</v>
      </c>
      <c r="J11" s="5" t="str">
        <f>'[1]TCE - ANEXO IV - Preencher'!L20</f>
        <v>26200212882932000194550010001398521149550830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1954</v>
      </c>
    </row>
    <row r="12" spans="1:12" s="8" customFormat="1" ht="19.5" customHeight="1" x14ac:dyDescent="0.2">
      <c r="A12" s="3">
        <f>IFERROR(VLOOKUP(B12,'[1]DADOS (OCULTAR)'!$P$3:$R$53,3,0),"")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497424</v>
      </c>
      <c r="I12" s="6">
        <f>IF('[1]TCE - ANEXO IV - Preencher'!K21="","",'[1]TCE - ANEXO IV - Preencher'!K21)</f>
        <v>43860</v>
      </c>
      <c r="J12" s="5" t="str">
        <f>'[1]TCE - ANEXO IV - Preencher'!L21</f>
        <v>26200110779833000156550010004974241082657856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430</v>
      </c>
    </row>
    <row r="13" spans="1:12" s="8" customFormat="1" ht="19.5" customHeight="1" x14ac:dyDescent="0.2">
      <c r="A13" s="3">
        <f>IFERROR(VLOOKUP(B13,'[1]DADOS (OCULTAR)'!$P$3:$R$53,3,0),"")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759229000104</v>
      </c>
      <c r="E13" s="5" t="str">
        <f>'[1]TCE - ANEXO IV - Preencher'!G22</f>
        <v xml:space="preserve">MENEZES E SOTER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000039662</v>
      </c>
      <c r="I13" s="6">
        <f>IF('[1]TCE - ANEXO IV - Preencher'!K22="","",'[1]TCE - ANEXO IV - Preencher'!K22)</f>
        <v>43864</v>
      </c>
      <c r="J13" s="5" t="str">
        <f>'[1]TCE - ANEXO IV - Preencher'!L22</f>
        <v>26200200759229000104550010000396621369934290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434</v>
      </c>
    </row>
    <row r="14" spans="1:12" s="8" customFormat="1" ht="19.5" customHeight="1" x14ac:dyDescent="0.2">
      <c r="A14" s="3">
        <f>IFERROR(VLOOKUP(B14,'[1]DADOS (OCULTAR)'!$P$3:$R$53,3,0),"")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82641325003648</v>
      </c>
      <c r="E14" s="5" t="str">
        <f>'[1]TCE - ANEXO IV - Preencher'!G23</f>
        <v>CREMER S.A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000150791</v>
      </c>
      <c r="I14" s="6">
        <f>IF('[1]TCE - ANEXO IV - Preencher'!K23="","",'[1]TCE - ANEXO IV - Preencher'!K23)</f>
        <v>43866</v>
      </c>
      <c r="J14" s="5" t="str">
        <f>'[1]TCE - ANEXO IV - Preencher'!L23</f>
        <v>26200282641325003648550010001507911379091862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217.99</v>
      </c>
    </row>
    <row r="15" spans="1:12" s="8" customFormat="1" ht="19.5" customHeight="1" x14ac:dyDescent="0.2">
      <c r="A15" s="3">
        <f>IFERROR(VLOOKUP(B15,'[1]DADOS (OCULTAR)'!$P$3:$R$53,3,0),"")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PROD MED HOSP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000032606</v>
      </c>
      <c r="I15" s="6">
        <f>IF('[1]TCE - ANEXO IV - Preencher'!K24="","",'[1]TCE - ANEXO IV - Preencher'!K24)</f>
        <v>43868</v>
      </c>
      <c r="J15" s="5" t="str">
        <f>'[1]TCE - ANEXO IV - Preencher'!L24</f>
        <v>26200211449180000100550010000326061862531197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899.39</v>
      </c>
    </row>
    <row r="16" spans="1:12" s="8" customFormat="1" ht="19.5" customHeight="1" x14ac:dyDescent="0.2">
      <c r="A16" s="3">
        <f>IFERROR(VLOOKUP(B16,'[1]DADOS (OCULTAR)'!$P$3:$R$53,3,0),"")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MEDICAMENTOS E MATERIAL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000032606</v>
      </c>
      <c r="I16" s="6">
        <f>IF('[1]TCE - ANEXO IV - Preencher'!K25="","",'[1]TCE - ANEXO IV - Preencher'!K25)</f>
        <v>43868</v>
      </c>
      <c r="J16" s="5" t="str">
        <f>'[1]TCE - ANEXO IV - Preencher'!L25</f>
        <v>26200211449180000100550010000326061862531197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213.77</v>
      </c>
    </row>
    <row r="17" spans="1:12" s="8" customFormat="1" ht="19.5" customHeight="1" x14ac:dyDescent="0.2">
      <c r="A17" s="3">
        <f>IFERROR(VLOOKUP(B17,'[1]DADOS (OCULTAR)'!$P$3:$R$53,3,0),"")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MEDICAMENTOS E MATERIAL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000302372</v>
      </c>
      <c r="I17" s="6">
        <f>IF('[1]TCE - ANEXO IV - Preencher'!K26="","",'[1]TCE - ANEXO IV - Preencher'!K26)</f>
        <v>43867</v>
      </c>
      <c r="J17" s="5" t="str">
        <f>'[1]TCE - ANEXO IV - Preencher'!L26</f>
        <v>26200208778201000126550010003023721121469919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492.4</v>
      </c>
    </row>
    <row r="18" spans="1:12" s="8" customFormat="1" ht="19.5" customHeight="1" x14ac:dyDescent="0.2">
      <c r="A18" s="3">
        <f>IFERROR(VLOOKUP(B18,'[1]DADOS (OCULTAR)'!$P$3:$R$53,3,0),"")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139955</v>
      </c>
      <c r="I18" s="6">
        <f>IF('[1]TCE - ANEXO IV - Preencher'!K27="","",'[1]TCE - ANEXO IV - Preencher'!K27)</f>
        <v>43867</v>
      </c>
      <c r="J18" s="5" t="str">
        <f>'[1]TCE - ANEXO IV - Preencher'!L27</f>
        <v>26200212882932000194550010001399551748206310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430</v>
      </c>
    </row>
    <row r="19" spans="1:12" s="8" customFormat="1" ht="19.5" customHeight="1" x14ac:dyDescent="0.2">
      <c r="A19" s="3">
        <f>IFERROR(VLOOKUP(B19,'[1]DADOS (OCULTAR)'!$P$3:$R$53,3,0),"")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497887</v>
      </c>
      <c r="I19" s="6">
        <f>IF('[1]TCE - ANEXO IV - Preencher'!K28="","",'[1]TCE - ANEXO IV - Preencher'!K28)</f>
        <v>43867</v>
      </c>
      <c r="J19" s="5" t="str">
        <f>'[1]TCE - ANEXO IV - Preencher'!L28</f>
        <v>26200210779833000156550010004978871153421928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339.14</v>
      </c>
    </row>
    <row r="20" spans="1:12" s="8" customFormat="1" ht="19.5" customHeight="1" x14ac:dyDescent="0.2">
      <c r="A20" s="3">
        <f>IFERROR(VLOOKUP(B20,'[1]DADOS (OCULTAR)'!$P$3:$R$53,3,0),"")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000074573</v>
      </c>
      <c r="I20" s="6">
        <f>IF('[1]TCE - ANEXO IV - Preencher'!K29="","",'[1]TCE - ANEXO IV - Preencher'!K29)</f>
        <v>43867</v>
      </c>
      <c r="J20" s="5" t="str">
        <f>'[1]TCE - ANEXO IV - Preencher'!L29</f>
        <v>26200208674752000140550010000745731013013435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465.2</v>
      </c>
    </row>
    <row r="21" spans="1:12" s="8" customFormat="1" ht="19.5" customHeight="1" x14ac:dyDescent="0.2">
      <c r="A21" s="3">
        <f>IFERROR(VLOOKUP(B21,'[1]DADOS (OCULTAR)'!$P$3:$R$53,3,0),"")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21216468000198</v>
      </c>
      <c r="E21" s="5" t="str">
        <f>'[1]TCE - ANEXO IV - Preencher'!G30</f>
        <v xml:space="preserve">SANMED DISTRIBUIDORA DE PRODUTOS MEDICO HOSPITALARES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000004315</v>
      </c>
      <c r="I21" s="6">
        <f>IF('[1]TCE - ANEXO IV - Preencher'!K30="","",'[1]TCE - ANEXO IV - Preencher'!K30)</f>
        <v>43867</v>
      </c>
      <c r="J21" s="5" t="str">
        <f>'[1]TCE - ANEXO IV - Preencher'!L30</f>
        <v>26200221216468000198550010000043151362020022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296.52</v>
      </c>
    </row>
    <row r="22" spans="1:12" s="8" customFormat="1" ht="19.5" customHeight="1" x14ac:dyDescent="0.2">
      <c r="A22" s="3">
        <f>IFERROR(VLOOKUP(B22,'[1]DADOS (OCULTAR)'!$P$3:$R$53,3,0),"")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21381761000100</v>
      </c>
      <c r="E22" s="5" t="str">
        <f>'[1]TCE - ANEXO IV - Preencher'!G31</f>
        <v>SIX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000028318</v>
      </c>
      <c r="I22" s="6">
        <f>IF('[1]TCE - ANEXO IV - Preencher'!K31="","",'[1]TCE - ANEXO IV - Preencher'!K31)</f>
        <v>43867</v>
      </c>
      <c r="J22" s="5" t="str">
        <f>'[1]TCE - ANEXO IV - Preencher'!L31</f>
        <v>26200221381761000100550010000283181602455961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2396.4699999999998</v>
      </c>
    </row>
    <row r="23" spans="1:12" s="8" customFormat="1" ht="19.5" customHeight="1" x14ac:dyDescent="0.2">
      <c r="A23" s="3">
        <f>IFERROR(VLOOKUP(B23,'[1]DADOS (OCULTAR)'!$P$3:$R$53,3,0),"")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21596736000144</v>
      </c>
      <c r="E23" s="5" t="str">
        <f>'[1]TCE - ANEXO IV - Preencher'!G32</f>
        <v>ULTRAMEGA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00091306</v>
      </c>
      <c r="I23" s="6">
        <f>IF('[1]TCE - ANEXO IV - Preencher'!K32="","",'[1]TCE - ANEXO IV - Preencher'!K32)</f>
        <v>43867</v>
      </c>
      <c r="J23" s="5" t="str">
        <f>'[1]TCE - ANEXO IV - Preencher'!L32</f>
        <v>26200221596736000144550010000913061000933370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535.26</v>
      </c>
    </row>
    <row r="24" spans="1:12" s="8" customFormat="1" ht="19.5" customHeight="1" x14ac:dyDescent="0.2">
      <c r="A24" s="3">
        <f>IFERROR(VLOOKUP(B24,'[1]DADOS (OCULTAR)'!$P$3:$R$53,3,0),"")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140152</v>
      </c>
      <c r="I24" s="6">
        <f>IF('[1]TCE - ANEXO IV - Preencher'!K33="","",'[1]TCE - ANEXO IV - Preencher'!K33)</f>
        <v>43874</v>
      </c>
      <c r="J24" s="5" t="str">
        <f>'[1]TCE - ANEXO IV - Preencher'!L33</f>
        <v>26200212882932000194550010001401521324644406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460</v>
      </c>
    </row>
    <row r="25" spans="1:12" s="8" customFormat="1" ht="19.5" customHeight="1" x14ac:dyDescent="0.2">
      <c r="A25" s="3">
        <f>IFERROR(VLOOKUP(B25,'[1]DADOS (OCULTAR)'!$P$3:$R$53,3,0),"")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10859287000163</v>
      </c>
      <c r="E25" s="5" t="str">
        <f>'[1]TCE - ANEXO IV - Preencher'!G34</f>
        <v>NEWMED COMERCIO E SER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3472</v>
      </c>
      <c r="I25" s="6">
        <f>IF('[1]TCE - ANEXO IV - Preencher'!K34="","",'[1]TCE - ANEXO IV - Preencher'!K34)</f>
        <v>43874</v>
      </c>
      <c r="J25" s="5" t="str">
        <f>'[1]TCE - ANEXO IV - Preencher'!L34</f>
        <v>26200210859287000153550010000034721489531406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2491.19</v>
      </c>
    </row>
    <row r="26" spans="1:12" s="8" customFormat="1" ht="19.5" customHeight="1" x14ac:dyDescent="0.2">
      <c r="A26" s="3">
        <f>IFERROR(VLOOKUP(B26,'[1]DADOS (OCULTAR)'!$P$3:$R$53,3,0),"")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2881877000164</v>
      </c>
      <c r="E26" s="5" t="str">
        <f>'[1]TCE - ANEXO IV - Preencher'!G35</f>
        <v>POLAR FIX INDÚSTRIA E COMÉRCIO DE PRODUTOS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320480</v>
      </c>
      <c r="I26" s="6">
        <f>IF('[1]TCE - ANEXO IV - Preencher'!K35="","",'[1]TCE - ANEXO IV - Preencher'!K35)</f>
        <v>43865</v>
      </c>
      <c r="J26" s="5" t="str">
        <f>'[1]TCE - ANEXO IV - Preencher'!L35</f>
        <v>35200202881877000164550010003204801715396549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1248.92</v>
      </c>
    </row>
    <row r="27" spans="1:12" s="8" customFormat="1" ht="19.5" customHeight="1" x14ac:dyDescent="0.2">
      <c r="A27" s="3">
        <f>IFERROR(VLOOKUP(B27,'[1]DADOS (OCULTAR)'!$P$3:$R$53,3,0),"")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00091891</v>
      </c>
      <c r="I27" s="6">
        <f>IF('[1]TCE - ANEXO IV - Preencher'!K36="","",'[1]TCE - ANEXO IV - Preencher'!K36)</f>
        <v>43874</v>
      </c>
      <c r="J27" s="5" t="str">
        <f>'[1]TCE - ANEXO IV - Preencher'!L36</f>
        <v>26200221596736000144550010000918911000939318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798.52</v>
      </c>
    </row>
    <row r="28" spans="1:12" s="8" customFormat="1" ht="19.5" customHeight="1" x14ac:dyDescent="0.2">
      <c r="A28" s="3">
        <f>IFERROR(VLOOKUP(B28,'[1]DADOS (OCULTAR)'!$P$3:$R$53,3,0),"")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 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000032770</v>
      </c>
      <c r="I28" s="6">
        <f>IF('[1]TCE - ANEXO IV - Preencher'!K37="","",'[1]TCE - ANEXO IV - Preencher'!K37)</f>
        <v>43875</v>
      </c>
      <c r="J28" s="5" t="str">
        <f>'[1]TCE - ANEXO IV - Preencher'!L37</f>
        <v>26200211449180000100550010000327701176192580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430</v>
      </c>
    </row>
    <row r="29" spans="1:12" s="8" customFormat="1" ht="19.5" customHeight="1" x14ac:dyDescent="0.2">
      <c r="A29" s="3">
        <f>IFERROR(VLOOKUP(B29,'[1]DADOS (OCULTAR)'!$P$3:$R$53,3,0),"")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498296</v>
      </c>
      <c r="I29" s="6">
        <f>IF('[1]TCE - ANEXO IV - Preencher'!K38="","",'[1]TCE - ANEXO IV - Preencher'!K38)</f>
        <v>43874</v>
      </c>
      <c r="J29" s="5" t="str">
        <f>'[1]TCE - ANEXO IV - Preencher'!L38</f>
        <v>26200210779833001565500100004982961103918625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712.55</v>
      </c>
    </row>
    <row r="30" spans="1:12" s="8" customFormat="1" ht="19.5" customHeight="1" x14ac:dyDescent="0.2">
      <c r="A30" s="3">
        <f>IFERROR(VLOOKUP(B30,'[1]DADOS (OCULTAR)'!$P$3:$R$53,3,0),"")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000074940</v>
      </c>
      <c r="I30" s="6">
        <f>IF('[1]TCE - ANEXO IV - Preencher'!K39="","",'[1]TCE - ANEXO IV - Preencher'!K39)</f>
        <v>43875</v>
      </c>
      <c r="J30" s="5" t="str">
        <f>'[1]TCE - ANEXO IV - Preencher'!L39</f>
        <v>26200208674752000140550010000749401118609550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1625</v>
      </c>
    </row>
    <row r="31" spans="1:12" s="8" customFormat="1" ht="19.5" customHeight="1" x14ac:dyDescent="0.2">
      <c r="A31" s="3">
        <f>IFERROR(VLOOKUP(B31,'[1]DADOS (OCULTAR)'!$P$3:$R$53,3,0),"")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13441051000281</v>
      </c>
      <c r="E31" s="5" t="str">
        <f>'[1]TCE - ANEXO IV - Preencher'!G40</f>
        <v>COMERCIO DE MATERIAIS MEDICOS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8286</v>
      </c>
      <c r="I31" s="6">
        <f>IF('[1]TCE - ANEXO IV - Preencher'!K40="","",'[1]TCE - ANEXO IV - Preencher'!K40)</f>
        <v>43880</v>
      </c>
      <c r="J31" s="5" t="str">
        <f>'[1]TCE - ANEXO IV - Preencher'!L40</f>
        <v>26200213441051000281550010000082861111182868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539.45000000000005</v>
      </c>
    </row>
    <row r="32" spans="1:12" s="8" customFormat="1" ht="19.5" customHeight="1" x14ac:dyDescent="0.2">
      <c r="A32" s="3">
        <f>IFERROR(VLOOKUP(B32,'[1]DADOS (OCULTAR)'!$P$3:$R$53,3,0),"")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11449180000100</v>
      </c>
      <c r="E32" s="5" t="str">
        <f>'[1]TCE - ANEXO IV - Preencher'!G41</f>
        <v>DPROSMED DIST PROD MED HOSP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000032889</v>
      </c>
      <c r="I32" s="6">
        <f>IF('[1]TCE - ANEXO IV - Preencher'!K41="","",'[1]TCE - ANEXO IV - Preencher'!K41)</f>
        <v>43880</v>
      </c>
      <c r="J32" s="5" t="str">
        <f>'[1]TCE - ANEXO IV - Preencher'!L41</f>
        <v>26200211449180000100550010000328891895414240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1455.14</v>
      </c>
    </row>
    <row r="33" spans="1:12" s="8" customFormat="1" ht="19.5" customHeight="1" x14ac:dyDescent="0.2">
      <c r="A33" s="3">
        <f>IFERROR(VLOOKUP(B33,'[1]DADOS (OCULTAR)'!$P$3:$R$53,3,0),"")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11449180000100</v>
      </c>
      <c r="E33" s="5" t="str">
        <f>'[1]TCE - ANEXO IV - Preencher'!G42</f>
        <v>DPROSMED DIST PROD MED HOSP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000032905</v>
      </c>
      <c r="I33" s="6">
        <f>IF('[1]TCE - ANEXO IV - Preencher'!K42="","",'[1]TCE - ANEXO IV - Preencher'!K42)</f>
        <v>43881</v>
      </c>
      <c r="J33" s="5" t="str">
        <f>'[1]TCE - ANEXO IV - Preencher'!L42</f>
        <v>26200211449180000100550010000329051885568444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286.02999999999997</v>
      </c>
    </row>
    <row r="34" spans="1:12" s="8" customFormat="1" ht="19.5" customHeight="1" x14ac:dyDescent="0.2">
      <c r="A34" s="3">
        <f>IFERROR(VLOOKUP(B34,'[1]DADOS (OCULTAR)'!$P$3:$R$53,3,0),"")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11449180000100</v>
      </c>
      <c r="E34" s="5" t="str">
        <f>'[1]TCE - ANEXO IV - Preencher'!G43</f>
        <v>DPROSMED DIST PROD MED HOSP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000032934</v>
      </c>
      <c r="I34" s="6">
        <f>IF('[1]TCE - ANEXO IV - Preencher'!K43="","",'[1]TCE - ANEXO IV - Preencher'!K43)</f>
        <v>43881</v>
      </c>
      <c r="J34" s="5" t="str">
        <f>'[1]TCE - ANEXO IV - Preencher'!L43</f>
        <v>26200211449180000100550010000329341008313124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1252.0999999999999</v>
      </c>
    </row>
    <row r="35" spans="1:12" s="8" customFormat="1" ht="19.5" customHeight="1" x14ac:dyDescent="0.2">
      <c r="A35" s="3">
        <f>IFERROR(VLOOKUP(B35,'[1]DADOS (OCULTAR)'!$P$3:$R$53,3,0),"")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140359</v>
      </c>
      <c r="I35" s="6">
        <f>IF('[1]TCE - ANEXO IV - Preencher'!K44="","",'[1]TCE - ANEXO IV - Preencher'!K44)</f>
        <v>43880</v>
      </c>
      <c r="J35" s="5" t="str">
        <f>'[1]TCE - ANEXO IV - Preencher'!L44</f>
        <v>26200212882932000194550010001403591515973341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1776.9</v>
      </c>
    </row>
    <row r="36" spans="1:12" s="8" customFormat="1" ht="19.5" customHeight="1" x14ac:dyDescent="0.2">
      <c r="A36" s="3">
        <f>IFERROR(VLOOKUP(B36,'[1]DADOS (OCULTAR)'!$P$3:$R$53,3,0),"")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8819724000173</v>
      </c>
      <c r="E36" s="5" t="str">
        <f>'[1]TCE - ANEXO IV - Preencher'!G45</f>
        <v>LAGEAN COMERCIO E REPRESENTAÇÃO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38878</v>
      </c>
      <c r="I36" s="6">
        <f>IF('[1]TCE - ANEXO IV - Preencher'!K45="","",'[1]TCE - ANEXO IV - Preencher'!K45)</f>
        <v>43881</v>
      </c>
      <c r="J36" s="5" t="str">
        <f>'[1]TCE - ANEXO IV - Preencher'!L45</f>
        <v>26200208819724000173550010000388781110114416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156</v>
      </c>
    </row>
    <row r="37" spans="1:12" s="8" customFormat="1" ht="19.5" customHeight="1" x14ac:dyDescent="0.2">
      <c r="A37" s="3">
        <f>IFERROR(VLOOKUP(B37,'[1]DADOS (OCULTAR)'!$P$3:$R$53,3,0),"")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759229000104</v>
      </c>
      <c r="E37" s="5" t="str">
        <f>'[1]TCE - ANEXO IV - Preencher'!G46</f>
        <v xml:space="preserve">MENEZES E SOTER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000040019</v>
      </c>
      <c r="I37" s="6">
        <f>IF('[1]TCE - ANEXO IV - Preencher'!K46="","",'[1]TCE - ANEXO IV - Preencher'!K46)</f>
        <v>43881</v>
      </c>
      <c r="J37" s="5" t="str">
        <f>'[1]TCE - ANEXO IV - Preencher'!L46</f>
        <v>26200200759229000104550010000400191649022274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159</v>
      </c>
    </row>
    <row r="38" spans="1:12" s="8" customFormat="1" ht="19.5" customHeight="1" x14ac:dyDescent="0.2">
      <c r="A38" s="3">
        <f>IFERROR(VLOOKUP(B38,'[1]DADOS (OCULTAR)'!$P$3:$R$53,3,0),"")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000075303</v>
      </c>
      <c r="I38" s="6">
        <f>IF('[1]TCE - ANEXO IV - Preencher'!K47="","",'[1]TCE - ANEXO IV - Preencher'!K47)</f>
        <v>43880</v>
      </c>
      <c r="J38" s="5" t="str">
        <f>'[1]TCE - ANEXO IV - Preencher'!L47</f>
        <v>26200208674752000140550010000753031069676080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636.48</v>
      </c>
    </row>
    <row r="39" spans="1:12" s="8" customFormat="1" ht="19.5" customHeight="1" x14ac:dyDescent="0.2">
      <c r="A39" s="3">
        <f>IFERROR(VLOOKUP(B39,'[1]DADOS (OCULTAR)'!$P$3:$R$53,3,0),"")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000075376</v>
      </c>
      <c r="I39" s="6">
        <f>IF('[1]TCE - ANEXO IV - Preencher'!K48="","",'[1]TCE - ANEXO IV - Preencher'!K48)</f>
        <v>43881</v>
      </c>
      <c r="J39" s="5" t="str">
        <f>'[1]TCE - ANEXO IV - Preencher'!L48</f>
        <v>26200208674752000140550010000753031069676080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1469.56</v>
      </c>
    </row>
    <row r="40" spans="1:12" s="8" customFormat="1" ht="19.5" customHeight="1" x14ac:dyDescent="0.2">
      <c r="A40" s="3">
        <f>IFERROR(VLOOKUP(B40,'[1]DADOS (OCULTAR)'!$P$3:$R$53,3,0),"")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21216468000198</v>
      </c>
      <c r="E40" s="5" t="str">
        <f>'[1]TCE - ANEXO IV - Preencher'!G49</f>
        <v xml:space="preserve">SANMED DISTRIBUIDORA DE PRODUTOS MEDICO HOSPITALARES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000004356</v>
      </c>
      <c r="I40" s="6">
        <f>IF('[1]TCE - ANEXO IV - Preencher'!K49="","",'[1]TCE - ANEXO IV - Preencher'!K49)</f>
        <v>43880</v>
      </c>
      <c r="J40" s="5" t="str">
        <f>'[1]TCE - ANEXO IV - Preencher'!L49</f>
        <v>26200221216468000198550010000043561492020025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748.4</v>
      </c>
    </row>
    <row r="41" spans="1:12" s="8" customFormat="1" ht="19.5" customHeight="1" x14ac:dyDescent="0.2">
      <c r="A41" s="3">
        <f>IFERROR(VLOOKUP(B41,'[1]DADOS (OCULTAR)'!$P$3:$R$53,3,0),"")</f>
        <v>10583920000214</v>
      </c>
      <c r="B41" s="4" t="str">
        <f>'[1]TCE - ANEXO IV - Preencher'!C50</f>
        <v>UPA IBURA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MEDICAMENTOS E MATERIAL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000302109</v>
      </c>
      <c r="I41" s="6">
        <f>IF('[1]TCE - ANEXO IV - Preencher'!K50="","",'[1]TCE - ANEXO IV - Preencher'!K50)</f>
        <v>43864</v>
      </c>
      <c r="J41" s="5" t="str">
        <f>'[1]TCE - ANEXO IV - Preencher'!L50</f>
        <v>26200208778201000126550010003021091494702676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17664.59</v>
      </c>
    </row>
    <row r="42" spans="1:12" s="8" customFormat="1" ht="19.5" customHeight="1" x14ac:dyDescent="0.2">
      <c r="A42" s="3">
        <f>IFERROR(VLOOKUP(B42,'[1]DADOS (OCULTAR)'!$P$3:$R$53,3,0),"")</f>
        <v>10583920000214</v>
      </c>
      <c r="B42" s="4" t="str">
        <f>'[1]TCE - ANEXO IV - Preencher'!C51</f>
        <v>UPA IBURA</v>
      </c>
      <c r="C42" s="4" t="str">
        <f>'[1]TCE - ANEXO IV - Preencher'!E51</f>
        <v>3.4 - Material Farmacológico</v>
      </c>
      <c r="D42" s="3">
        <f>'[1]TCE - ANEXO IV - Preencher'!F51</f>
        <v>759229000104</v>
      </c>
      <c r="E42" s="5" t="str">
        <f>'[1]TCE - ANEXO IV - Preencher'!G51</f>
        <v xml:space="preserve">MENEZES E SOTER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000039662</v>
      </c>
      <c r="I42" s="6">
        <f>IF('[1]TCE - ANEXO IV - Preencher'!K51="","",'[1]TCE - ANEXO IV - Preencher'!K51)</f>
        <v>43864</v>
      </c>
      <c r="J42" s="5" t="str">
        <f>'[1]TCE - ANEXO IV - Preencher'!L51</f>
        <v>26200200759229000104550010000396621369934290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420</v>
      </c>
    </row>
    <row r="43" spans="1:12" s="8" customFormat="1" ht="19.5" customHeight="1" x14ac:dyDescent="0.2">
      <c r="A43" s="3">
        <f>IFERROR(VLOOKUP(B43,'[1]DADOS (OCULTAR)'!$P$3:$R$53,3,0),"")</f>
        <v>10583920000214</v>
      </c>
      <c r="B43" s="4" t="str">
        <f>'[1]TCE - ANEXO IV - Preencher'!C52</f>
        <v>UPA IBURA</v>
      </c>
      <c r="C43" s="4" t="str">
        <f>'[1]TCE - ANEXO IV - Preencher'!E52</f>
        <v>3.4 - Material Farmacológico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000074338</v>
      </c>
      <c r="I43" s="6">
        <f>IF('[1]TCE - ANEXO IV - Preencher'!K52="","",'[1]TCE - ANEXO IV - Preencher'!K52)</f>
        <v>43864</v>
      </c>
      <c r="J43" s="5" t="str">
        <f>'[1]TCE - ANEXO IV - Preencher'!L52</f>
        <v>26200208674752000140550010000743381243974399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4160.03</v>
      </c>
    </row>
    <row r="44" spans="1:12" s="8" customFormat="1" ht="19.5" customHeight="1" x14ac:dyDescent="0.2">
      <c r="A44" s="3">
        <f>IFERROR(VLOOKUP(B44,'[1]DADOS (OCULTAR)'!$P$3:$R$53,3,0),"")</f>
        <v>10583920000214</v>
      </c>
      <c r="B44" s="4" t="str">
        <f>'[1]TCE - ANEXO IV - Preencher'!C53</f>
        <v>UPA IBURA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 xml:space="preserve">UNI HOSPITALAR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000094460</v>
      </c>
      <c r="I44" s="6">
        <f>IF('[1]TCE - ANEXO IV - Preencher'!K53="","",'[1]TCE - ANEXO IV - Preencher'!K53)</f>
        <v>43864</v>
      </c>
      <c r="J44" s="5" t="str">
        <f>'[1]TCE - ANEXO IV - Preencher'!L53</f>
        <v>26200207484373000124550010000944601527160405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1749</v>
      </c>
    </row>
    <row r="45" spans="1:12" s="8" customFormat="1" ht="19.5" customHeight="1" x14ac:dyDescent="0.2">
      <c r="A45" s="3">
        <f>IFERROR(VLOOKUP(B45,'[1]DADOS (OCULTAR)'!$P$3:$R$53,3,0),"")</f>
        <v>10583920000214</v>
      </c>
      <c r="B45" s="4" t="str">
        <f>'[1]TCE - ANEXO IV - Preencher'!C54</f>
        <v>UPA IBURA</v>
      </c>
      <c r="C45" s="4" t="str">
        <f>'[1]TCE - ANEXO IV - Preencher'!E54</f>
        <v>3.4 - Material Farmacológico</v>
      </c>
      <c r="D45" s="3">
        <f>'[1]TCE - ANEXO IV - Preencher'!F54</f>
        <v>21381761000100</v>
      </c>
      <c r="E45" s="5" t="str">
        <f>'[1]TCE - ANEXO IV - Preencher'!G54</f>
        <v>SIX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000028280</v>
      </c>
      <c r="I45" s="6">
        <f>IF('[1]TCE - ANEXO IV - Preencher'!K54="","",'[1]TCE - ANEXO IV - Preencher'!K54)</f>
        <v>43866</v>
      </c>
      <c r="J45" s="5" t="str">
        <f>'[1]TCE - ANEXO IV - Preencher'!L54</f>
        <v>26200221381761000100550010000282801228425893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1136</v>
      </c>
    </row>
    <row r="46" spans="1:12" s="8" customFormat="1" ht="19.5" customHeight="1" x14ac:dyDescent="0.2">
      <c r="A46" s="3">
        <f>IFERROR(VLOOKUP(B46,'[1]DADOS (OCULTAR)'!$P$3:$R$53,3,0),"")</f>
        <v>10583920000214</v>
      </c>
      <c r="B46" s="4" t="str">
        <f>'[1]TCE - ANEXO IV - Preencher'!C55</f>
        <v>UPA IBURA</v>
      </c>
      <c r="C46" s="4" t="str">
        <f>'[1]TCE - ANEXO IV - Preencher'!E55</f>
        <v>3.4 - Material Farmacológico</v>
      </c>
      <c r="D46" s="3">
        <f>'[1]TCE - ANEXO IV - Preencher'!F55</f>
        <v>11449180000100</v>
      </c>
      <c r="E46" s="5" t="str">
        <f>'[1]TCE - ANEXO IV - Preencher'!G55</f>
        <v>DPROSMED DIST PROD MED HOSP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000032606</v>
      </c>
      <c r="I46" s="6">
        <f>IF('[1]TCE - ANEXO IV - Preencher'!K55="","",'[1]TCE - ANEXO IV - Preencher'!K55)</f>
        <v>43868</v>
      </c>
      <c r="J46" s="5" t="str">
        <f>'[1]TCE - ANEXO IV - Preencher'!L55</f>
        <v>26200211449180000100550010000326061862531197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49.49</v>
      </c>
    </row>
    <row r="47" spans="1:12" s="8" customFormat="1" ht="19.5" customHeight="1" x14ac:dyDescent="0.2">
      <c r="A47" s="3">
        <f>IFERROR(VLOOKUP(B47,'[1]DADOS (OCULTAR)'!$P$3:$R$53,3,0),"")</f>
        <v>10583920000214</v>
      </c>
      <c r="B47" s="4" t="str">
        <f>'[1]TCE - ANEXO IV - Preencher'!C56</f>
        <v>UPA IBURA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MEDICAMENTOS E MATERIAL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000302372</v>
      </c>
      <c r="I47" s="6">
        <f>IF('[1]TCE - ANEXO IV - Preencher'!K56="","",'[1]TCE - ANEXO IV - Preencher'!K56)</f>
        <v>43867</v>
      </c>
      <c r="J47" s="5" t="str">
        <f>'[1]TCE - ANEXO IV - Preencher'!L56</f>
        <v>26200208778201000126550010003023721121469919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591.94000000000005</v>
      </c>
    </row>
    <row r="48" spans="1:12" s="8" customFormat="1" ht="19.5" customHeight="1" x14ac:dyDescent="0.2">
      <c r="A48" s="3">
        <f>IFERROR(VLOOKUP(B48,'[1]DADOS (OCULTAR)'!$P$3:$R$53,3,0),"")</f>
        <v>10583920000214</v>
      </c>
      <c r="B48" s="4" t="str">
        <f>'[1]TCE - ANEXO IV - Preencher'!C57</f>
        <v>UPA IBURA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139953</v>
      </c>
      <c r="I48" s="6">
        <f>IF('[1]TCE - ANEXO IV - Preencher'!K57="","",'[1]TCE - ANEXO IV - Preencher'!K57)</f>
        <v>43867</v>
      </c>
      <c r="J48" s="5" t="str">
        <f>'[1]TCE - ANEXO IV - Preencher'!L57</f>
        <v>26200212882932000194550010001399531488589619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143.16</v>
      </c>
    </row>
    <row r="49" spans="1:12" s="8" customFormat="1" ht="19.5" customHeight="1" x14ac:dyDescent="0.2">
      <c r="A49" s="3">
        <f>IFERROR(VLOOKUP(B49,'[1]DADOS (OCULTAR)'!$P$3:$R$53,3,0),"")</f>
        <v>10583920000214</v>
      </c>
      <c r="B49" s="4" t="str">
        <f>'[1]TCE - ANEXO IV - Preencher'!C58</f>
        <v>UPA IBURA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COMERCIO ATACADISTA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139955</v>
      </c>
      <c r="I49" s="6">
        <f>IF('[1]TCE - ANEXO IV - Preencher'!K58="","",'[1]TCE - ANEXO IV - Preencher'!K58)</f>
        <v>43867</v>
      </c>
      <c r="J49" s="5" t="str">
        <f>'[1]TCE - ANEXO IV - Preencher'!L58</f>
        <v>26200212882932000194550010001399551748206310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444</v>
      </c>
    </row>
    <row r="50" spans="1:12" s="8" customFormat="1" ht="19.5" customHeight="1" x14ac:dyDescent="0.2">
      <c r="A50" s="3">
        <f>IFERROR(VLOOKUP(B50,'[1]DADOS (OCULTAR)'!$P$3:$R$53,3,0),"")</f>
        <v>10583920000214</v>
      </c>
      <c r="B50" s="4" t="str">
        <f>'[1]TCE - ANEXO IV - Preencher'!C59</f>
        <v>UPA IBURA</v>
      </c>
      <c r="C50" s="4" t="str">
        <f>'[1]TCE - ANEXO IV - Preencher'!E59</f>
        <v>3.4 - Material Farmacológico</v>
      </c>
      <c r="D50" s="3">
        <f>'[1]TCE - ANEXO IV - Preencher'!F59</f>
        <v>49324221000880</v>
      </c>
      <c r="E50" s="5" t="str">
        <f>'[1]TCE - ANEXO IV - Preencher'!G59</f>
        <v xml:space="preserve">FRESENIUS KABI BRASIL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000181205</v>
      </c>
      <c r="I50" s="6">
        <f>IF('[1]TCE - ANEXO IV - Preencher'!K59="","",'[1]TCE - ANEXO IV - Preencher'!K59)</f>
        <v>43864</v>
      </c>
      <c r="J50" s="5" t="str">
        <f>'[1]TCE - ANEXO IV - Preencher'!L59</f>
        <v>23200249324221000880550000001812051334404640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7204.2</v>
      </c>
    </row>
    <row r="51" spans="1:12" s="8" customFormat="1" ht="19.5" customHeight="1" x14ac:dyDescent="0.2">
      <c r="A51" s="3">
        <f>IFERROR(VLOOKUP(B51,'[1]DADOS (OCULTAR)'!$P$3:$R$53,3,0),"")</f>
        <v>10583920000214</v>
      </c>
      <c r="B51" s="4" t="str">
        <f>'[1]TCE - ANEXO IV - Preencher'!C60</f>
        <v>UPA IBURA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000074573</v>
      </c>
      <c r="I51" s="6">
        <f>IF('[1]TCE - ANEXO IV - Preencher'!K60="","",'[1]TCE - ANEXO IV - Preencher'!K60)</f>
        <v>43867</v>
      </c>
      <c r="J51" s="5" t="str">
        <f>'[1]TCE - ANEXO IV - Preencher'!L60</f>
        <v>26200208674752000140550010000745731013013435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508.33</v>
      </c>
    </row>
    <row r="52" spans="1:12" s="8" customFormat="1" ht="19.5" customHeight="1" x14ac:dyDescent="0.2">
      <c r="A52" s="3">
        <f>IFERROR(VLOOKUP(B52,'[1]DADOS (OCULTAR)'!$P$3:$R$53,3,0),"")</f>
        <v>10583920000214</v>
      </c>
      <c r="B52" s="4" t="str">
        <f>'[1]TCE - ANEXO IV - Preencher'!C61</f>
        <v>UPA IBURA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MEDICAMENTOS E MATERIAL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000302689</v>
      </c>
      <c r="I52" s="6">
        <f>IF('[1]TCE - ANEXO IV - Preencher'!K61="","",'[1]TCE - ANEXO IV - Preencher'!K61)</f>
        <v>43872</v>
      </c>
      <c r="J52" s="5" t="str">
        <f>'[1]TCE - ANEXO IV - Preencher'!L61</f>
        <v>26200208778201000126550010003026891207805287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275.36</v>
      </c>
    </row>
    <row r="53" spans="1:12" s="8" customFormat="1" ht="19.5" customHeight="1" x14ac:dyDescent="0.2">
      <c r="A53" s="3">
        <f>IFERROR(VLOOKUP(B53,'[1]DADOS (OCULTAR)'!$P$3:$R$53,3,0),"")</f>
        <v>10583920000214</v>
      </c>
      <c r="B53" s="4" t="str">
        <f>'[1]TCE - ANEXO IV - Preencher'!C62</f>
        <v>UPA IBURA</v>
      </c>
      <c r="C53" s="4" t="str">
        <f>'[1]TCE - ANEXO IV - Preencher'!E62</f>
        <v>3.4 - Material Farmacológico</v>
      </c>
      <c r="D53" s="3">
        <f>'[1]TCE - ANEXO IV - Preencher'!F62</f>
        <v>8778201000126</v>
      </c>
      <c r="E53" s="5" t="str">
        <f>'[1]TCE - ANEXO IV - Preencher'!G62</f>
        <v>DROGAFONTE MEDICAMENTOS E MATERIAL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000302788</v>
      </c>
      <c r="I53" s="6">
        <f>IF('[1]TCE - ANEXO IV - Preencher'!K62="","",'[1]TCE - ANEXO IV - Preencher'!K62)</f>
        <v>43874</v>
      </c>
      <c r="J53" s="5" t="str">
        <f>'[1]TCE - ANEXO IV - Preencher'!L62</f>
        <v>26200208778201000126550010003027881848023088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1202.45</v>
      </c>
    </row>
    <row r="54" spans="1:12" s="8" customFormat="1" ht="19.5" customHeight="1" x14ac:dyDescent="0.2">
      <c r="A54" s="3">
        <f>IFERROR(VLOOKUP(B54,'[1]DADOS (OCULTAR)'!$P$3:$R$53,3,0),"")</f>
        <v>10583920000214</v>
      </c>
      <c r="B54" s="4" t="str">
        <f>'[1]TCE - ANEXO IV - Preencher'!C63</f>
        <v>UPA IBURA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COMERCIO ATACADISTA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140152</v>
      </c>
      <c r="I54" s="6">
        <f>IF('[1]TCE - ANEXO IV - Preencher'!K63="","",'[1]TCE - ANEXO IV - Preencher'!K63)</f>
        <v>43874</v>
      </c>
      <c r="J54" s="5" t="str">
        <f>'[1]TCE - ANEXO IV - Preencher'!L63</f>
        <v>26200212882932000194550010001401521324644406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266.49</v>
      </c>
    </row>
    <row r="55" spans="1:12" s="8" customFormat="1" ht="19.5" customHeight="1" x14ac:dyDescent="0.2">
      <c r="A55" s="3">
        <f>IFERROR(VLOOKUP(B55,'[1]DADOS (OCULTAR)'!$P$3:$R$53,3,0),"")</f>
        <v>10583920000214</v>
      </c>
      <c r="B55" s="4" t="str">
        <f>'[1]TCE - ANEXO IV - Preencher'!C64</f>
        <v>UPA IBURA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00091891</v>
      </c>
      <c r="I55" s="6">
        <f>IF('[1]TCE - ANEXO IV - Preencher'!K64="","",'[1]TCE - ANEXO IV - Preencher'!K64)</f>
        <v>43874</v>
      </c>
      <c r="J55" s="5" t="str">
        <f>'[1]TCE - ANEXO IV - Preencher'!L64</f>
        <v>26200221596736000144550010000918911000939318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96</v>
      </c>
    </row>
    <row r="56" spans="1:12" s="8" customFormat="1" ht="19.5" customHeight="1" x14ac:dyDescent="0.2">
      <c r="A56" s="3">
        <f>IFERROR(VLOOKUP(B56,'[1]DADOS (OCULTAR)'!$P$3:$R$53,3,0),"")</f>
        <v>10583920000214</v>
      </c>
      <c r="B56" s="4" t="str">
        <f>'[1]TCE - ANEXO IV - Preencher'!C65</f>
        <v>UPA IBURA</v>
      </c>
      <c r="C56" s="4" t="str">
        <f>'[1]TCE - ANEXO IV - Preencher'!E65</f>
        <v>3.4 - Material Farmacológico</v>
      </c>
      <c r="D56" s="3">
        <f>'[1]TCE - ANEXO IV - Preencher'!F65</f>
        <v>7484373000124</v>
      </c>
      <c r="E56" s="5" t="str">
        <f>'[1]TCE - ANEXO IV - Preencher'!G65</f>
        <v xml:space="preserve">UNI HOSPITALAR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000095032</v>
      </c>
      <c r="I56" s="6">
        <f>IF('[1]TCE - ANEXO IV - Preencher'!K65="","",'[1]TCE - ANEXO IV - Preencher'!K65)</f>
        <v>43874</v>
      </c>
      <c r="J56" s="5" t="str">
        <f>'[1]TCE - ANEXO IV - Preencher'!L65</f>
        <v>26200207484373000124550010000950321356487683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572</v>
      </c>
    </row>
    <row r="57" spans="1:12" s="8" customFormat="1" ht="19.5" customHeight="1" x14ac:dyDescent="0.2">
      <c r="A57" s="3">
        <f>IFERROR(VLOOKUP(B57,'[1]DADOS (OCULTAR)'!$P$3:$R$53,3,0),"")</f>
        <v>10583920000214</v>
      </c>
      <c r="B57" s="4" t="str">
        <f>'[1]TCE - ANEXO IV - Preencher'!C66</f>
        <v>UPA IBURA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140164</v>
      </c>
      <c r="I57" s="6">
        <f>IF('[1]TCE - ANEXO IV - Preencher'!K66="","",'[1]TCE - ANEXO IV - Preencher'!K66)</f>
        <v>43874</v>
      </c>
      <c r="J57" s="5" t="str">
        <f>'[1]TCE - ANEXO IV - Preencher'!L66</f>
        <v>26200212882932000194550010001401641243778543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143.16</v>
      </c>
    </row>
    <row r="58" spans="1:12" s="8" customFormat="1" ht="19.5" customHeight="1" x14ac:dyDescent="0.2">
      <c r="A58" s="3">
        <f>IFERROR(VLOOKUP(B58,'[1]DADOS (OCULTAR)'!$P$3:$R$53,3,0),"")</f>
        <v>10583920000214</v>
      </c>
      <c r="B58" s="4" t="str">
        <f>'[1]TCE - ANEXO IV - Preencher'!C67</f>
        <v>UPA IBURA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000074940</v>
      </c>
      <c r="I58" s="6">
        <f>IF('[1]TCE - ANEXO IV - Preencher'!K67="","",'[1]TCE - ANEXO IV - Preencher'!K67)</f>
        <v>43875</v>
      </c>
      <c r="J58" s="5" t="str">
        <f>'[1]TCE - ANEXO IV - Preencher'!L67</f>
        <v>26200208674752000140550010000749401118609550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700.09</v>
      </c>
    </row>
    <row r="59" spans="1:12" s="8" customFormat="1" ht="19.5" customHeight="1" x14ac:dyDescent="0.2">
      <c r="A59" s="3">
        <f>IFERROR(VLOOKUP(B59,'[1]DADOS (OCULTAR)'!$P$3:$R$53,3,0),"")</f>
        <v>10583920000214</v>
      </c>
      <c r="B59" s="4" t="str">
        <f>'[1]TCE - ANEXO IV - Preencher'!C68</f>
        <v>UPA IBURA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140359</v>
      </c>
      <c r="I59" s="6">
        <f>IF('[1]TCE - ANEXO IV - Preencher'!K68="","",'[1]TCE - ANEXO IV - Preencher'!K68)</f>
        <v>43880</v>
      </c>
      <c r="J59" s="5" t="str">
        <f>'[1]TCE - ANEXO IV - Preencher'!L68</f>
        <v>26200212882932000194550010001403591515973341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630.22</v>
      </c>
    </row>
    <row r="60" spans="1:12" s="8" customFormat="1" ht="19.5" customHeight="1" x14ac:dyDescent="0.2">
      <c r="A60" s="3">
        <f>IFERROR(VLOOKUP(B60,'[1]DADOS (OCULTAR)'!$P$3:$R$53,3,0),"")</f>
        <v>10583920000214</v>
      </c>
      <c r="B60" s="4" t="str">
        <f>'[1]TCE - ANEXO IV - Preencher'!C69</f>
        <v>UPA IBURA</v>
      </c>
      <c r="C60" s="4" t="str">
        <f>'[1]TCE - ANEXO IV - Preencher'!E69</f>
        <v>3.4 - Material Farmacológico</v>
      </c>
      <c r="D60" s="3">
        <f>'[1]TCE - ANEXO IV - Preencher'!F69</f>
        <v>8819724000173</v>
      </c>
      <c r="E60" s="5" t="str">
        <f>'[1]TCE - ANEXO IV - Preencher'!G69</f>
        <v>LAGEAN COMERCIO E REPRESENTAÇÃO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38878</v>
      </c>
      <c r="I60" s="6">
        <f>IF('[1]TCE - ANEXO IV - Preencher'!K69="","",'[1]TCE - ANEXO IV - Preencher'!K69)</f>
        <v>43881</v>
      </c>
      <c r="J60" s="5" t="str">
        <f>'[1]TCE - ANEXO IV - Preencher'!L69</f>
        <v>262002088197247000173550010000388781110114416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207</v>
      </c>
    </row>
    <row r="61" spans="1:12" s="8" customFormat="1" ht="19.5" customHeight="1" x14ac:dyDescent="0.2">
      <c r="A61" s="3">
        <f>IFERROR(VLOOKUP(B61,'[1]DADOS (OCULTAR)'!$P$3:$R$53,3,0),"")</f>
        <v>10583920000214</v>
      </c>
      <c r="B61" s="4" t="str">
        <f>'[1]TCE - ANEXO IV - Preencher'!C70</f>
        <v>UPA IBURA</v>
      </c>
      <c r="C61" s="4" t="str">
        <f>'[1]TCE - ANEXO IV - Preencher'!E70</f>
        <v>3.4 - Material Farmacológico</v>
      </c>
      <c r="D61" s="3">
        <f>'[1]TCE - ANEXO IV - Preencher'!F70</f>
        <v>759229000104</v>
      </c>
      <c r="E61" s="5" t="str">
        <f>'[1]TCE - ANEXO IV - Preencher'!G70</f>
        <v xml:space="preserve">MENEZES E SOTER LTDA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000040019</v>
      </c>
      <c r="I61" s="6">
        <f>IF('[1]TCE - ANEXO IV - Preencher'!K70="","",'[1]TCE - ANEXO IV - Preencher'!K70)</f>
        <v>43881</v>
      </c>
      <c r="J61" s="5" t="str">
        <f>'[1]TCE - ANEXO IV - Preencher'!L70</f>
        <v>26200200759229000104550010000400191649022274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300</v>
      </c>
    </row>
    <row r="62" spans="1:12" s="8" customFormat="1" ht="19.5" customHeight="1" x14ac:dyDescent="0.2">
      <c r="A62" s="3">
        <f>IFERROR(VLOOKUP(B62,'[1]DADOS (OCULTAR)'!$P$3:$R$53,3,0),"")</f>
        <v>10583920000214</v>
      </c>
      <c r="B62" s="4" t="str">
        <f>'[1]TCE - ANEXO IV - Preencher'!C71</f>
        <v>UPA IBURA</v>
      </c>
      <c r="C62" s="4" t="str">
        <f>'[1]TCE - ANEXO IV - Preencher'!E71</f>
        <v>3.4 - Material Farmacológico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000075303</v>
      </c>
      <c r="I62" s="6">
        <f>IF('[1]TCE - ANEXO IV - Preencher'!K71="","",'[1]TCE - ANEXO IV - Preencher'!K71)</f>
        <v>43880</v>
      </c>
      <c r="J62" s="5" t="str">
        <f>'[1]TCE - ANEXO IV - Preencher'!L71</f>
        <v>26200208674752000140550010000753031069676080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182.29</v>
      </c>
    </row>
    <row r="63" spans="1:12" s="8" customFormat="1" ht="19.5" customHeight="1" x14ac:dyDescent="0.2">
      <c r="A63" s="3">
        <f>IFERROR(VLOOKUP(B63,'[1]DADOS (OCULTAR)'!$P$3:$R$53,3,0),"")</f>
        <v>10583920000214</v>
      </c>
      <c r="B63" s="4" t="str">
        <f>'[1]TCE - ANEXO IV - Preencher'!C72</f>
        <v>UPA IBURA</v>
      </c>
      <c r="C63" s="4" t="str">
        <f>'[1]TCE - ANEXO IV - Preencher'!E72</f>
        <v>3.4 - Material Farmacológico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000075376</v>
      </c>
      <c r="I63" s="6">
        <f>IF('[1]TCE - ANEXO IV - Preencher'!K72="","",'[1]TCE - ANEXO IV - Preencher'!K72)</f>
        <v>43881</v>
      </c>
      <c r="J63" s="5" t="str">
        <f>'[1]TCE - ANEXO IV - Preencher'!L72</f>
        <v>26200208674752000140550010000753761051968213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2224.88</v>
      </c>
    </row>
    <row r="64" spans="1:12" s="8" customFormat="1" ht="19.5" customHeight="1" x14ac:dyDescent="0.2">
      <c r="A64" s="3">
        <f>IFERROR(VLOOKUP(B64,'[1]DADOS (OCULTAR)'!$P$3:$R$53,3,0),"")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7484373000124</v>
      </c>
      <c r="E64" s="5" t="str">
        <f>'[1]TCE - ANEXO IV - Preencher'!G73</f>
        <v xml:space="preserve">UNI HOSPITALAR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95386</v>
      </c>
      <c r="I64" s="6">
        <f>IF('[1]TCE - ANEXO IV - Preencher'!K73="","",'[1]TCE - ANEXO IV - Preencher'!K73)</f>
        <v>43880</v>
      </c>
      <c r="J64" s="5" t="str">
        <f>'[1]TCE - ANEXO IV - Preencher'!L73</f>
        <v>26200207484373000214550010009453861445773875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1196.0999999999999</v>
      </c>
    </row>
    <row r="65" spans="1:12" s="8" customFormat="1" ht="19.5" customHeight="1" x14ac:dyDescent="0.2">
      <c r="A65" s="3">
        <f>IFERROR(VLOOKUP(B65,'[1]DADOS (OCULTAR)'!$P$3:$R$53,3,0),"")</f>
        <v>10583920000214</v>
      </c>
      <c r="B65" s="4" t="str">
        <f>'[1]TCE - ANEXO IV - Preencher'!C74</f>
        <v>UPA IBURA</v>
      </c>
      <c r="C65" s="4" t="str">
        <f>'[1]TCE - ANEXO IV - Preencher'!E74</f>
        <v>3.2 - Gás e Outros Materiais Engarrafados</v>
      </c>
      <c r="D65" s="3">
        <f>'[1]TCE - ANEXO IV - Preencher'!F74</f>
        <v>60619202001209</v>
      </c>
      <c r="E65" s="5" t="str">
        <f>'[1]TCE - ANEXO IV - Preencher'!G74</f>
        <v>MESSER GASES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000001559</v>
      </c>
      <c r="I65" s="6">
        <f>IF('[1]TCE - ANEXO IV - Preencher'!K74="","",'[1]TCE - ANEXO IV - Preencher'!K74)</f>
        <v>43864</v>
      </c>
      <c r="J65" s="5" t="str">
        <f>'[1]TCE - ANEXO IV - Preencher'!L74</f>
        <v>26200260619202001209550430000015591010271206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332.34</v>
      </c>
    </row>
    <row r="66" spans="1:12" s="8" customFormat="1" ht="19.5" customHeight="1" x14ac:dyDescent="0.2">
      <c r="A66" s="3">
        <f>IFERROR(VLOOKUP(B66,'[1]DADOS (OCULTAR)'!$P$3:$R$53,3,0),"")</f>
        <v>10583920000214</v>
      </c>
      <c r="B66" s="4" t="str">
        <f>'[1]TCE - ANEXO IV - Preencher'!C75</f>
        <v>UPA IBURA</v>
      </c>
      <c r="C66" s="4" t="str">
        <f>'[1]TCE - ANEXO IV - Preencher'!E75</f>
        <v>3.2 - Gás e Outros Materiais Engarrafados</v>
      </c>
      <c r="D66" s="3">
        <f>'[1]TCE - ANEXO IV - Preencher'!F75</f>
        <v>60619202001209</v>
      </c>
      <c r="E66" s="5" t="str">
        <f>'[1]TCE - ANEXO IV - Preencher'!G75</f>
        <v>MESSER GASES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000000586</v>
      </c>
      <c r="I66" s="6">
        <f>IF('[1]TCE - ANEXO IV - Preencher'!K75="","",'[1]TCE - ANEXO IV - Preencher'!K75)</f>
        <v>43871</v>
      </c>
      <c r="J66" s="5" t="str">
        <f>'[1]TCE - ANEXO IV - Preencher'!L75</f>
        <v>26200260619202001209550530000005861027562444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2529.08</v>
      </c>
    </row>
    <row r="67" spans="1:12" s="8" customFormat="1" ht="19.5" customHeight="1" x14ac:dyDescent="0.2">
      <c r="A67" s="3">
        <f>IFERROR(VLOOKUP(B67,'[1]DADOS (OCULTAR)'!$P$3:$R$53,3,0),"")</f>
        <v>10583920000214</v>
      </c>
      <c r="B67" s="4" t="str">
        <f>'[1]TCE - ANEXO IV - Preencher'!C76</f>
        <v>UPA IBURA</v>
      </c>
      <c r="C67" s="4" t="str">
        <f>'[1]TCE - ANEXO IV - Preencher'!E76</f>
        <v>3.2 - Gás e Outros Materiais Engarrafados</v>
      </c>
      <c r="D67" s="3">
        <f>'[1]TCE - ANEXO IV - Preencher'!F76</f>
        <v>60619202001209</v>
      </c>
      <c r="E67" s="5" t="str">
        <f>'[1]TCE - ANEXO IV - Preencher'!G76</f>
        <v>MESSER GASES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000000493</v>
      </c>
      <c r="I67" s="6">
        <f>IF('[1]TCE - ANEXO IV - Preencher'!K76="","",'[1]TCE - ANEXO IV - Preencher'!K76)</f>
        <v>43878</v>
      </c>
      <c r="J67" s="5" t="str">
        <f>'[1]TCE - ANEXO IV - Preencher'!L76</f>
        <v>26200260619202001209550610000004931010272881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256.79000000000002</v>
      </c>
    </row>
    <row r="68" spans="1:12" s="8" customFormat="1" ht="19.5" customHeight="1" x14ac:dyDescent="0.2">
      <c r="A68" s="3">
        <f>IFERROR(VLOOKUP(B68,'[1]DADOS (OCULTAR)'!$P$3:$R$53,3,0),"")</f>
        <v>10583920000214</v>
      </c>
      <c r="B68" s="4" t="str">
        <f>'[1]TCE - ANEXO IV - Preencher'!C77</f>
        <v>UPA IBURA</v>
      </c>
      <c r="C68" s="4" t="str">
        <f>'[1]TCE - ANEXO IV - Preencher'!E77</f>
        <v>3.2 - Gás e Outros Materiais Engarrafados</v>
      </c>
      <c r="D68" s="3">
        <f>'[1]TCE - ANEXO IV - Preencher'!F77</f>
        <v>60619202001209</v>
      </c>
      <c r="E68" s="5" t="str">
        <f>'[1]TCE - ANEXO IV - Preencher'!G77</f>
        <v>MESSER GASES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000000336</v>
      </c>
      <c r="I68" s="6">
        <f>IF('[1]TCE - ANEXO IV - Preencher'!K77="","",'[1]TCE - ANEXO IV - Preencher'!K77)</f>
        <v>43882</v>
      </c>
      <c r="J68" s="5" t="str">
        <f>'[1]TCE - ANEXO IV - Preencher'!L77</f>
        <v>26200260619202001209550540000003361000480092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2812.69</v>
      </c>
    </row>
    <row r="69" spans="1:12" s="8" customFormat="1" ht="19.5" customHeight="1" x14ac:dyDescent="0.2">
      <c r="A69" s="3">
        <f>IFERROR(VLOOKUP(B69,'[1]DADOS (OCULTAR)'!$P$3:$R$53,3,0),"")</f>
        <v>10583920000214</v>
      </c>
      <c r="B69" s="4" t="str">
        <f>'[1]TCE - ANEXO IV - Preencher'!C78</f>
        <v>UPA IBURA</v>
      </c>
      <c r="C69" s="4" t="str">
        <f>'[1]TCE - ANEXO IV - Preencher'!E78</f>
        <v>3.99 - Outras despesas com Material de Consumo</v>
      </c>
      <c r="D69" s="3">
        <f>'[1]TCE - ANEXO IV - Preencher'!F78</f>
        <v>9515628000609</v>
      </c>
      <c r="E69" s="5" t="str">
        <f>'[1]TCE - ANEXO IV - Preencher'!G78</f>
        <v xml:space="preserve">ATACADO DOS PRESENTES IMBIRIBEIRA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000105344</v>
      </c>
      <c r="I69" s="6">
        <f>IF('[1]TCE - ANEXO IV - Preencher'!K78="","",'[1]TCE - ANEXO IV - Preencher'!K78)</f>
        <v>43867</v>
      </c>
      <c r="J69" s="5" t="str">
        <f>'[1]TCE - ANEXO IV - Preencher'!L78</f>
        <v>26200209515628000609550100001053441418640269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54.05</v>
      </c>
    </row>
    <row r="70" spans="1:12" s="8" customFormat="1" ht="19.5" customHeight="1" x14ac:dyDescent="0.2">
      <c r="A70" s="3">
        <f>IFERROR(VLOOKUP(B70,'[1]DADOS (OCULTAR)'!$P$3:$R$53,3,0),"")</f>
        <v>10583920000214</v>
      </c>
      <c r="B70" s="4" t="str">
        <f>'[1]TCE - ANEXO IV - Preencher'!C79</f>
        <v>UPA IBURA</v>
      </c>
      <c r="C70" s="4" t="str">
        <f>'[1]TCE - ANEXO IV - Preencher'!E79</f>
        <v>3.7 - Material de Limpeza e Produtos de Hgienização</v>
      </c>
      <c r="D70" s="3">
        <f>'[1]TCE - ANEXO IV - Preencher'!F79</f>
        <v>19447802000172</v>
      </c>
      <c r="E70" s="5" t="str">
        <f>'[1]TCE - ANEXO IV - Preencher'!G79</f>
        <v xml:space="preserve">ALVA BRILHO COMERCIO DE PRODUTOS HIGIENE E LIMPEZA LTDA-ME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000002162</v>
      </c>
      <c r="I70" s="6">
        <f>IF('[1]TCE - ANEXO IV - Preencher'!K79="","",'[1]TCE - ANEXO IV - Preencher'!K79)</f>
        <v>43860</v>
      </c>
      <c r="J70" s="5" t="str">
        <f>'[1]TCE - ANEXO IV - Preencher'!L79</f>
        <v>26200119447802000172550010000021621000081448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1230</v>
      </c>
    </row>
    <row r="71" spans="1:12" s="8" customFormat="1" ht="19.5" customHeight="1" x14ac:dyDescent="0.2">
      <c r="A71" s="3">
        <f>IFERROR(VLOOKUP(B71,'[1]DADOS (OCULTAR)'!$P$3:$R$53,3,0),"")</f>
        <v>10583920000214</v>
      </c>
      <c r="B71" s="4" t="str">
        <f>'[1]TCE - ANEXO IV - Preencher'!C80</f>
        <v>UPA IBURA</v>
      </c>
      <c r="C71" s="4" t="str">
        <f>'[1]TCE - ANEXO IV - Preencher'!E80</f>
        <v>3.7 - Material de Limpeza e Produtos de Hgienização</v>
      </c>
      <c r="D71" s="3">
        <f>'[1]TCE - ANEXO IV - Preencher'!F80</f>
        <v>32916350000199</v>
      </c>
      <c r="E71" s="5" t="str">
        <f>'[1]TCE - ANEXO IV - Preencher'!G80</f>
        <v>CC PAPEIS COMERCIO ATACADISTA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000000114</v>
      </c>
      <c r="I71" s="6">
        <f>IF('[1]TCE - ANEXO IV - Preencher'!K80="","",'[1]TCE - ANEXO IV - Preencher'!K80)</f>
        <v>43858</v>
      </c>
      <c r="J71" s="5" t="str">
        <f>'[1]TCE - ANEXO IV - Preencher'!L80</f>
        <v>26200132916350000199550010000001141046403270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2090.5500000000002</v>
      </c>
    </row>
    <row r="72" spans="1:12" s="8" customFormat="1" ht="19.5" customHeight="1" x14ac:dyDescent="0.2">
      <c r="A72" s="3">
        <f>IFERROR(VLOOKUP(B72,'[1]DADOS (OCULTAR)'!$P$3:$R$53,3,0),"")</f>
        <v>10583920000214</v>
      </c>
      <c r="B72" s="4" t="str">
        <f>'[1]TCE - ANEXO IV - Preencher'!C81</f>
        <v>UPA IBURA</v>
      </c>
      <c r="C72" s="4" t="str">
        <f>'[1]TCE - ANEXO IV - Preencher'!E81</f>
        <v>3.7 - Material de Limpeza e Produtos de Hgienização</v>
      </c>
      <c r="D72" s="3">
        <f>'[1]TCE - ANEXO IV - Preencher'!F81</f>
        <v>24326435000199</v>
      </c>
      <c r="E72" s="5" t="str">
        <f>'[1]TCE - ANEXO IV - Preencher'!G81</f>
        <v>QUALIMAX DISTRIBUIDORA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6722</v>
      </c>
      <c r="I72" s="6">
        <f>IF('[1]TCE - ANEXO IV - Preencher'!K81="","",'[1]TCE - ANEXO IV - Preencher'!K81)</f>
        <v>43857</v>
      </c>
      <c r="J72" s="5" t="str">
        <f>'[1]TCE - ANEXO IV - Preencher'!L81</f>
        <v>26200124326435000199550010000067221807077011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3676.73</v>
      </c>
    </row>
    <row r="73" spans="1:12" s="8" customFormat="1" ht="19.5" customHeight="1" x14ac:dyDescent="0.2">
      <c r="A73" s="3">
        <f>IFERROR(VLOOKUP(B73,'[1]DADOS (OCULTAR)'!$P$3:$R$53,3,0),"")</f>
        <v>10583920000214</v>
      </c>
      <c r="B73" s="4" t="str">
        <f>'[1]TCE - ANEXO IV - Preencher'!C82</f>
        <v>UPA IBURA</v>
      </c>
      <c r="C73" s="4" t="str">
        <f>'[1]TCE - ANEXO IV - Preencher'!E82</f>
        <v>3.7 - Material de Limpeza e Produtos de Hgienização</v>
      </c>
      <c r="D73" s="3">
        <f>'[1]TCE - ANEXO IV - Preencher'!F82</f>
        <v>9515628000609</v>
      </c>
      <c r="E73" s="5" t="str">
        <f>'[1]TCE - ANEXO IV - Preencher'!G82</f>
        <v xml:space="preserve">ATACADO DOS PRESENTES IMBIRIBEIRA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000105344</v>
      </c>
      <c r="I73" s="6">
        <f>IF('[1]TCE - ANEXO IV - Preencher'!K82="","",'[1]TCE - ANEXO IV - Preencher'!K82)</f>
        <v>43867</v>
      </c>
      <c r="J73" s="5" t="str">
        <f>'[1]TCE - ANEXO IV - Preencher'!L82</f>
        <v>26200209515628000609550100001053441418640269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1.1000000000000001</v>
      </c>
    </row>
    <row r="74" spans="1:12" s="8" customFormat="1" ht="19.5" customHeight="1" x14ac:dyDescent="0.2">
      <c r="A74" s="3">
        <f>IFERROR(VLOOKUP(B74,'[1]DADOS (OCULTAR)'!$P$3:$R$53,3,0),"")</f>
        <v>10583920000214</v>
      </c>
      <c r="B74" s="4" t="str">
        <f>'[1]TCE - ANEXO IV - Preencher'!C83</f>
        <v>UPA IBURA</v>
      </c>
      <c r="C74" s="4" t="str">
        <f>'[1]TCE - ANEXO IV - Preencher'!E83</f>
        <v>3.7 - Material de Limpeza e Produtos de Hgienização</v>
      </c>
      <c r="D74" s="3">
        <f>'[1]TCE - ANEXO IV - Preencher'!F83</f>
        <v>30466325000125</v>
      </c>
      <c r="E74" s="5" t="str">
        <f>'[1]TCE - ANEXO IV - Preencher'!G83</f>
        <v>REI DAS PISCINAS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000000197</v>
      </c>
      <c r="I74" s="6">
        <f>IF('[1]TCE - ANEXO IV - Preencher'!K83="","",'[1]TCE - ANEXO IV - Preencher'!K83)</f>
        <v>43878</v>
      </c>
      <c r="J74" s="5" t="str">
        <f>'[1]TCE - ANEXO IV - Preencher'!L83</f>
        <v>26200230466325000125550010000001971162706824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380</v>
      </c>
    </row>
    <row r="75" spans="1:12" s="8" customFormat="1" ht="19.5" customHeight="1" x14ac:dyDescent="0.2">
      <c r="A75" s="3">
        <f>IFERROR(VLOOKUP(B75,'[1]DADOS (OCULTAR)'!$P$3:$R$53,3,0),"")</f>
        <v>10583920000214</v>
      </c>
      <c r="B75" s="4" t="str">
        <f>'[1]TCE - ANEXO IV - Preencher'!C84</f>
        <v>UPA IBURA</v>
      </c>
      <c r="C75" s="4" t="str">
        <f>'[1]TCE - ANEXO IV - Preencher'!E84</f>
        <v>3.7 - Material de Limpeza e Produtos de Hgienização</v>
      </c>
      <c r="D75" s="3">
        <f>'[1]TCE - ANEXO IV - Preencher'!F84</f>
        <v>17821037000183</v>
      </c>
      <c r="E75" s="5" t="str">
        <f>'[1]TCE - ANEXO IV - Preencher'!G84</f>
        <v xml:space="preserve">COMERCIAL AKY TUDO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000002374</v>
      </c>
      <c r="I75" s="6">
        <f>IF('[1]TCE - ANEXO IV - Preencher'!K84="","",'[1]TCE - ANEXO IV - Preencher'!K84)</f>
        <v>43873</v>
      </c>
      <c r="J75" s="5" t="str">
        <f>'[1]TCE - ANEXO IV - Preencher'!L84</f>
        <v>26200217821037000183650010000023741000026480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</v>
      </c>
    </row>
    <row r="76" spans="1:12" s="8" customFormat="1" ht="19.5" customHeight="1" x14ac:dyDescent="0.2">
      <c r="A76" s="3">
        <f>IFERROR(VLOOKUP(B76,'[1]DADOS (OCULTAR)'!$P$3:$R$53,3,0),"")</f>
        <v>10583920000214</v>
      </c>
      <c r="B76" s="4" t="str">
        <f>'[1]TCE - ANEXO IV - Preencher'!C85</f>
        <v>UPA IBURA</v>
      </c>
      <c r="C76" s="4" t="str">
        <f>'[1]TCE - ANEXO IV - Preencher'!E85</f>
        <v>3.99 - Outras despesas com Material de Consumo</v>
      </c>
      <c r="D76" s="3">
        <f>'[1]TCE - ANEXO IV - Preencher'!F85</f>
        <v>17821037000183</v>
      </c>
      <c r="E76" s="5" t="str">
        <f>'[1]TCE - ANEXO IV - Preencher'!G85</f>
        <v xml:space="preserve">COMERCIAL AKY TUDO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000002326</v>
      </c>
      <c r="I76" s="6">
        <f>IF('[1]TCE - ANEXO IV - Preencher'!K85="","",'[1]TCE - ANEXO IV - Preencher'!K85)</f>
        <v>43861</v>
      </c>
      <c r="J76" s="5" t="str">
        <f>'[1]TCE - ANEXO IV - Preencher'!L85</f>
        <v>26200117821037000183650010000023261000026005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</v>
      </c>
    </row>
    <row r="77" spans="1:12" s="8" customFormat="1" ht="19.5" customHeight="1" x14ac:dyDescent="0.2">
      <c r="A77" s="3">
        <f>IFERROR(VLOOKUP(B77,'[1]DADOS (OCULTAR)'!$P$3:$R$53,3,0),"")</f>
        <v>10583920000214</v>
      </c>
      <c r="B77" s="4" t="str">
        <f>'[1]TCE - ANEXO IV - Preencher'!C86</f>
        <v>UPA IBURA</v>
      </c>
      <c r="C77" s="4" t="str">
        <f>'[1]TCE - ANEXO IV - Preencher'!E86</f>
        <v>3.99 - Outras despesas com Material de Consumo</v>
      </c>
      <c r="D77" s="3">
        <f>'[1]TCE - ANEXO IV - Preencher'!F86</f>
        <v>34479734000117</v>
      </c>
      <c r="E77" s="5" t="str">
        <f>'[1]TCE - ANEXO IV - Preencher'!G86</f>
        <v xml:space="preserve">PANIFICADORA DELICIAS DO TRIGO EIRELI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000000021</v>
      </c>
      <c r="I77" s="6">
        <f>IF('[1]TCE - ANEXO IV - Preencher'!K86="","",'[1]TCE - ANEXO IV - Preencher'!K86)</f>
        <v>43866</v>
      </c>
      <c r="J77" s="5" t="str">
        <f>'[1]TCE - ANEXO IV - Preencher'!L86</f>
        <v>26200234479734000117550010000000211588500009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548.82000000000005</v>
      </c>
    </row>
    <row r="78" spans="1:12" s="8" customFormat="1" ht="19.5" customHeight="1" x14ac:dyDescent="0.2">
      <c r="A78" s="3">
        <f>IFERROR(VLOOKUP(B78,'[1]DADOS (OCULTAR)'!$P$3:$R$53,3,0),"")</f>
        <v>10583920000214</v>
      </c>
      <c r="B78" s="4" t="str">
        <f>'[1]TCE - ANEXO IV - Preencher'!C87</f>
        <v>UPA IBURA</v>
      </c>
      <c r="C78" s="4" t="str">
        <f>'[1]TCE - ANEXO IV - Preencher'!E87</f>
        <v>3.99 - Outras despesas com Material de Consumo</v>
      </c>
      <c r="D78" s="3">
        <f>'[1]TCE - ANEXO IV - Preencher'!F87</f>
        <v>5441117000124</v>
      </c>
      <c r="E78" s="5" t="str">
        <f>'[1]TCE - ANEXO IV - Preencher'!G87</f>
        <v xml:space="preserve">JR EMBALAGENS LTDA ME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000022709</v>
      </c>
      <c r="I78" s="6">
        <f>IF('[1]TCE - ANEXO IV - Preencher'!K87="","",'[1]TCE - ANEXO IV - Preencher'!K87)</f>
        <v>43881</v>
      </c>
      <c r="J78" s="5" t="str">
        <f>'[1]TCE - ANEXO IV - Preencher'!L87</f>
        <v>26200205441117000124550010000227091440357605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162</v>
      </c>
    </row>
    <row r="79" spans="1:12" s="8" customFormat="1" ht="19.5" customHeight="1" x14ac:dyDescent="0.2">
      <c r="A79" s="3">
        <f>IFERROR(VLOOKUP(B79,'[1]DADOS (OCULTAR)'!$P$3:$R$53,3,0),"")</f>
        <v>10583920000214</v>
      </c>
      <c r="B79" s="4" t="str">
        <f>'[1]TCE - ANEXO IV - Preencher'!C88</f>
        <v>UPA IBURA</v>
      </c>
      <c r="C79" s="4" t="str">
        <f>'[1]TCE - ANEXO IV - Preencher'!E88</f>
        <v>3.99 - Outras despesas com Material de Consumo</v>
      </c>
      <c r="D79" s="3">
        <f>'[1]TCE - ANEXO IV - Preencher'!F88</f>
        <v>19216402000237</v>
      </c>
      <c r="E79" s="5" t="str">
        <f>'[1]TCE - ANEXO IV - Preencher'!G88</f>
        <v>SUP. DOIS IRMÃOS CAVALCANTI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100826</v>
      </c>
      <c r="I79" s="6">
        <f>IF('[1]TCE - ANEXO IV - Preencher'!K88="","",'[1]TCE - ANEXO IV - Preencher'!K88)</f>
        <v>43889</v>
      </c>
      <c r="J79" s="5" t="str">
        <f>'[1]TCE - ANEXO IV - Preencher'!L88</f>
        <v>26200219216402000237651040001008261104732649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67.83</v>
      </c>
    </row>
    <row r="80" spans="1:12" s="8" customFormat="1" ht="19.5" customHeight="1" x14ac:dyDescent="0.2">
      <c r="A80" s="3">
        <f>IFERROR(VLOOKUP(B80,'[1]DADOS (OCULTAR)'!$P$3:$R$53,3,0),"")</f>
        <v>10583920000214</v>
      </c>
      <c r="B80" s="4" t="str">
        <f>'[1]TCE - ANEXO IV - Preencher'!C89</f>
        <v>UPA IBURA</v>
      </c>
      <c r="C80" s="4" t="str">
        <f>'[1]TCE - ANEXO IV - Preencher'!E89</f>
        <v>3.99 - Outras despesas com Material de Consumo</v>
      </c>
      <c r="D80" s="3">
        <f>'[1]TCE - ANEXO IV - Preencher'!F89</f>
        <v>34479734000117</v>
      </c>
      <c r="E80" s="5" t="str">
        <f>'[1]TCE - ANEXO IV - Preencher'!G89</f>
        <v xml:space="preserve">PANIFICADORA DELICIAS DO TRIGO EIRELI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000000024</v>
      </c>
      <c r="I80" s="6">
        <f>IF('[1]TCE - ANEXO IV - Preencher'!K89="","",'[1]TCE - ANEXO IV - Preencher'!K89)</f>
        <v>43890</v>
      </c>
      <c r="J80" s="5" t="str">
        <f>'[1]TCE - ANEXO IV - Preencher'!L89</f>
        <v>26200234479734000117550010000000241542500008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254.02</v>
      </c>
    </row>
    <row r="81" spans="1:12" s="8" customFormat="1" ht="19.5" customHeight="1" x14ac:dyDescent="0.2">
      <c r="A81" s="3">
        <f>IFERROR(VLOOKUP(B81,'[1]DADOS (OCULTAR)'!$P$3:$R$53,3,0),"")</f>
        <v>10583920000214</v>
      </c>
      <c r="B81" s="4" t="str">
        <f>'[1]TCE - ANEXO IV - Preencher'!C90</f>
        <v>UPA IBURA</v>
      </c>
      <c r="C81" s="4" t="str">
        <f>'[1]TCE - ANEXO IV - Preencher'!E90</f>
        <v>3.99 - Outras despesas com Material de Consumo</v>
      </c>
      <c r="D81" s="3">
        <f>'[1]TCE - ANEXO IV - Preencher'!F90</f>
        <v>24073694000155</v>
      </c>
      <c r="E81" s="5" t="str">
        <f>'[1]TCE - ANEXO IV - Preencher'!G90</f>
        <v xml:space="preserve">NAGEM COMERCIO DE INFORMATICA LTDA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000444864</v>
      </c>
      <c r="I81" s="6">
        <f>IF('[1]TCE - ANEXO IV - Preencher'!K90="","",'[1]TCE - ANEXO IV - Preencher'!K90)</f>
        <v>43864</v>
      </c>
      <c r="J81" s="5" t="str">
        <f>'[1]TCE - ANEXO IV - Preencher'!L90</f>
        <v>26200224073694000155550010004448641001117224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222.75</v>
      </c>
    </row>
    <row r="82" spans="1:12" s="8" customFormat="1" ht="19.5" customHeight="1" x14ac:dyDescent="0.2">
      <c r="A82" s="3">
        <f>IFERROR(VLOOKUP(B82,'[1]DADOS (OCULTAR)'!$P$3:$R$53,3,0),"")</f>
        <v>10583920000214</v>
      </c>
      <c r="B82" s="4" t="str">
        <f>'[1]TCE - ANEXO IV - Preencher'!C91</f>
        <v>UPA IBURA</v>
      </c>
      <c r="C82" s="4" t="str">
        <f>'[1]TCE - ANEXO IV - Preencher'!E91</f>
        <v>3.99 - Outras despesas com Material de Consumo</v>
      </c>
      <c r="D82" s="3">
        <f>'[1]TCE - ANEXO IV - Preencher'!F91</f>
        <v>33743179000126</v>
      </c>
      <c r="E82" s="5" t="str">
        <f>'[1]TCE - ANEXO IV - Preencher'!G91</f>
        <v>CSL MATERIAL DE HIGIENI E PAPELARIA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000000454</v>
      </c>
      <c r="I82" s="6">
        <f>IF('[1]TCE - ANEXO IV - Preencher'!K91="","",'[1]TCE - ANEXO IV - Preencher'!K91)</f>
        <v>43867</v>
      </c>
      <c r="J82" s="5" t="str">
        <f>'[1]TCE - ANEXO IV - Preencher'!L91</f>
        <v>26200233743179000126550010000004541446117493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348.4</v>
      </c>
    </row>
    <row r="83" spans="1:12" s="8" customFormat="1" ht="19.5" customHeight="1" x14ac:dyDescent="0.2">
      <c r="A83" s="3">
        <f>IFERROR(VLOOKUP(B83,'[1]DADOS (OCULTAR)'!$P$3:$R$53,3,0),"")</f>
        <v>10583920000214</v>
      </c>
      <c r="B83" s="4" t="str">
        <f>'[1]TCE - ANEXO IV - Preencher'!C92</f>
        <v>UPA IBURA</v>
      </c>
      <c r="C83" s="4" t="str">
        <f>'[1]TCE - ANEXO IV - Preencher'!E92</f>
        <v>3.99 - Outras despesas com Material de Consumo</v>
      </c>
      <c r="D83" s="3">
        <f>'[1]TCE - ANEXO IV - Preencher'!F92</f>
        <v>5441117000124</v>
      </c>
      <c r="E83" s="5" t="str">
        <f>'[1]TCE - ANEXO IV - Preencher'!G92</f>
        <v xml:space="preserve">JR EMBALAGENS LTDA ME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000022709</v>
      </c>
      <c r="I83" s="6">
        <f>IF('[1]TCE - ANEXO IV - Preencher'!K92="","",'[1]TCE - ANEXO IV - Preencher'!K92)</f>
        <v>43881</v>
      </c>
      <c r="J83" s="5" t="str">
        <f>'[1]TCE - ANEXO IV - Preencher'!L92</f>
        <v>26200205441117000124550010000227091440357605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1103.4000000000001</v>
      </c>
    </row>
    <row r="84" spans="1:12" s="8" customFormat="1" ht="19.5" customHeight="1" x14ac:dyDescent="0.2">
      <c r="A84" s="3">
        <f>IFERROR(VLOOKUP(B84,'[1]DADOS (OCULTAR)'!$P$3:$R$53,3,0),"")</f>
        <v>10583920000214</v>
      </c>
      <c r="B84" s="4" t="str">
        <f>'[1]TCE - ANEXO IV - Preencher'!C93</f>
        <v>UPA IBURA</v>
      </c>
      <c r="C84" s="4" t="str">
        <f>'[1]TCE - ANEXO IV - Preencher'!E93</f>
        <v>3.6 - Material de Expediente</v>
      </c>
      <c r="D84" s="3">
        <f>'[1]TCE - ANEXO IV - Preencher'!F93</f>
        <v>24073694000155</v>
      </c>
      <c r="E84" s="5" t="str">
        <f>'[1]TCE - ANEXO IV - Preencher'!G93</f>
        <v xml:space="preserve">NAGEM COMERCIO DE INFORMATICA LTDA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000444864</v>
      </c>
      <c r="I84" s="6">
        <f>IF('[1]TCE - ANEXO IV - Preencher'!K93="","",'[1]TCE - ANEXO IV - Preencher'!K93)</f>
        <v>43864</v>
      </c>
      <c r="J84" s="5" t="str">
        <f>'[1]TCE - ANEXO IV - Preencher'!L93</f>
        <v>26200224073694000155550010004448641001117224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1412.54</v>
      </c>
    </row>
    <row r="85" spans="1:12" s="8" customFormat="1" ht="19.5" customHeight="1" x14ac:dyDescent="0.2">
      <c r="A85" s="3">
        <f>IFERROR(VLOOKUP(B85,'[1]DADOS (OCULTAR)'!$P$3:$R$53,3,0),"")</f>
        <v>10583920000214</v>
      </c>
      <c r="B85" s="4" t="str">
        <f>'[1]TCE - ANEXO IV - Preencher'!C94</f>
        <v>UPA IBURA</v>
      </c>
      <c r="C85" s="4" t="str">
        <f>'[1]TCE - ANEXO IV - Preencher'!E94</f>
        <v>3.6 - Material de Expediente</v>
      </c>
      <c r="D85" s="3">
        <f>'[1]TCE - ANEXO IV - Preencher'!F94</f>
        <v>9515628000609</v>
      </c>
      <c r="E85" s="5" t="str">
        <f>'[1]TCE - ANEXO IV - Preencher'!G94</f>
        <v xml:space="preserve">ATACADO DOS PRESENTES IMBIRIBEIRA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000105344</v>
      </c>
      <c r="I85" s="6">
        <f>IF('[1]TCE - ANEXO IV - Preencher'!K94="","",'[1]TCE - ANEXO IV - Preencher'!K94)</f>
        <v>43867</v>
      </c>
      <c r="J85" s="5" t="str">
        <f>'[1]TCE - ANEXO IV - Preencher'!L94</f>
        <v>26200209515628000609550100001053441418640269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333</v>
      </c>
    </row>
    <row r="86" spans="1:12" s="8" customFormat="1" ht="19.5" customHeight="1" x14ac:dyDescent="0.2">
      <c r="A86" s="3">
        <f>IFERROR(VLOOKUP(B86,'[1]DADOS (OCULTAR)'!$P$3:$R$53,3,0),"")</f>
        <v>10583920000214</v>
      </c>
      <c r="B86" s="4" t="str">
        <f>'[1]TCE - ANEXO IV - Preencher'!C95</f>
        <v>UPA IBURA</v>
      </c>
      <c r="C86" s="4" t="str">
        <f>'[1]TCE - ANEXO IV - Preencher'!E95</f>
        <v>3.6 - Material de Expediente</v>
      </c>
      <c r="D86" s="3">
        <f>'[1]TCE - ANEXO IV - Preencher'!F95</f>
        <v>33743179000126</v>
      </c>
      <c r="E86" s="5" t="str">
        <f>'[1]TCE - ANEXO IV - Preencher'!G95</f>
        <v>CSL MATERIAL DE HIGIENI E PAPELARIA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000000454</v>
      </c>
      <c r="I86" s="6">
        <f>IF('[1]TCE - ANEXO IV - Preencher'!K95="","",'[1]TCE - ANEXO IV - Preencher'!K95)</f>
        <v>43867</v>
      </c>
      <c r="J86" s="5" t="str">
        <f>'[1]TCE - ANEXO IV - Preencher'!L95</f>
        <v>26200233743179000126550010000004541446117493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332.61</v>
      </c>
    </row>
    <row r="87" spans="1:12" s="8" customFormat="1" ht="19.5" customHeight="1" x14ac:dyDescent="0.2">
      <c r="A87" s="3">
        <f>IFERROR(VLOOKUP(B87,'[1]DADOS (OCULTAR)'!$P$3:$R$53,3,0),"")</f>
        <v>10583920000214</v>
      </c>
      <c r="B87" s="4" t="str">
        <f>'[1]TCE - ANEXO IV - Preencher'!C96</f>
        <v>UPA IBURA</v>
      </c>
      <c r="C87" s="4" t="str">
        <f>'[1]TCE - ANEXO IV - Preencher'!E96</f>
        <v>3.6 - Material de Expediente</v>
      </c>
      <c r="D87" s="3">
        <f>'[1]TCE - ANEXO IV - Preencher'!F96</f>
        <v>17821037000183</v>
      </c>
      <c r="E87" s="5" t="str">
        <f>'[1]TCE - ANEXO IV - Preencher'!G96</f>
        <v xml:space="preserve">COMERCIAL AKY TUDO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000002373</v>
      </c>
      <c r="I87" s="6">
        <f>IF('[1]TCE - ANEXO IV - Preencher'!K96="","",'[1]TCE - ANEXO IV - Preencher'!K96)</f>
        <v>43873</v>
      </c>
      <c r="J87" s="5" t="str">
        <f>'[1]TCE - ANEXO IV - Preencher'!L96</f>
        <v>26200217821037000183650010000023731000026475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</v>
      </c>
    </row>
    <row r="88" spans="1:12" s="8" customFormat="1" ht="19.5" customHeight="1" x14ac:dyDescent="0.2">
      <c r="A88" s="3">
        <f>IFERROR(VLOOKUP(B88,'[1]DADOS (OCULTAR)'!$P$3:$R$53,3,0),"")</f>
        <v>10583920000214</v>
      </c>
      <c r="B88" s="4" t="str">
        <f>'[1]TCE - ANEXO IV - Preencher'!C97</f>
        <v>UPA IBURA</v>
      </c>
      <c r="C88" s="4" t="str">
        <f>'[1]TCE - ANEXO IV - Preencher'!E97</f>
        <v>3.6 - Material de Expediente</v>
      </c>
      <c r="D88" s="3">
        <f>'[1]TCE - ANEXO IV - Preencher'!F97</f>
        <v>17821037000183</v>
      </c>
      <c r="E88" s="5" t="str">
        <f>'[1]TCE - ANEXO IV - Preencher'!G97</f>
        <v xml:space="preserve">COMERCIAL AKY TUDO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000002402</v>
      </c>
      <c r="I88" s="6">
        <f>IF('[1]TCE - ANEXO IV - Preencher'!K97="","",'[1]TCE - ANEXO IV - Preencher'!K97)</f>
        <v>43881</v>
      </c>
      <c r="J88" s="5" t="str">
        <f>'[1]TCE - ANEXO IV - Preencher'!L97</f>
        <v>26200217821037000183650010000024021000026789</v>
      </c>
      <c r="K88" s="5" t="str">
        <f>IF(F88="B",LEFT('[1]TCE - ANEXO IV - Preencher'!M97,2),IF(F88="S",LEFT('[1]TCE - ANEXO IV - Preencher'!M97,7),IF('[1]TCE - ANEXO IV - Preencher'!H97="","")))</f>
        <v>27</v>
      </c>
      <c r="L88" s="7">
        <f>'[1]TCE - ANEXO IV - Preencher'!N97</f>
        <v>12</v>
      </c>
    </row>
    <row r="89" spans="1:12" s="8" customFormat="1" ht="19.5" customHeight="1" x14ac:dyDescent="0.2">
      <c r="A89" s="3">
        <f>IFERROR(VLOOKUP(B89,'[1]DADOS (OCULTAR)'!$P$3:$R$53,3,0),"")</f>
        <v>10583920000214</v>
      </c>
      <c r="B89" s="4" t="str">
        <f>'[1]TCE - ANEXO IV - Preencher'!C98</f>
        <v>UPA IBURA</v>
      </c>
      <c r="C89" s="4" t="str">
        <f>'[1]TCE - ANEXO IV - Preencher'!E98</f>
        <v>3.6 - Material de Expediente</v>
      </c>
      <c r="D89" s="3">
        <f>'[1]TCE - ANEXO IV - Preencher'!F98</f>
        <v>17821037000183</v>
      </c>
      <c r="E89" s="5" t="str">
        <f>'[1]TCE - ANEXO IV - Preencher'!G98</f>
        <v xml:space="preserve">COMERCIAL AKY TUDO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000002410</v>
      </c>
      <c r="I89" s="6">
        <f>IF('[1]TCE - ANEXO IV - Preencher'!K98="","",'[1]TCE - ANEXO IV - Preencher'!K98)</f>
        <v>43882</v>
      </c>
      <c r="J89" s="5" t="str">
        <f>'[1]TCE - ANEXO IV - Preencher'!L98</f>
        <v>26200217821037000183650010000024101000026861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</v>
      </c>
    </row>
    <row r="90" spans="1:12" s="8" customFormat="1" ht="19.5" customHeight="1" x14ac:dyDescent="0.2">
      <c r="A90" s="3">
        <f>IFERROR(VLOOKUP(B90,'[1]DADOS (OCULTAR)'!$P$3:$R$53,3,0),"")</f>
        <v>10583920000214</v>
      </c>
      <c r="B90" s="4" t="str">
        <f>'[1]TCE - ANEXO IV - Preencher'!C99</f>
        <v>UPA IBURA</v>
      </c>
      <c r="C90" s="4" t="str">
        <f>'[1]TCE - ANEXO IV - Preencher'!E99</f>
        <v>3.1 - Combustíveis e Lubrificantes Automotivos</v>
      </c>
      <c r="D90" s="3">
        <f>'[1]TCE - ANEXO IV - Preencher'!F99</f>
        <v>6083222000100</v>
      </c>
      <c r="E90" s="5" t="str">
        <f>'[1]TCE - ANEXO IV - Preencher'!G99</f>
        <v xml:space="preserve">POSTO MAIS LTDA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000064995</v>
      </c>
      <c r="I90" s="6">
        <f>IF('[1]TCE - ANEXO IV - Preencher'!K99="","",'[1]TCE - ANEXO IV - Preencher'!K99)</f>
        <v>43862</v>
      </c>
      <c r="J90" s="5" t="str">
        <f>'[1]TCE - ANEXO IV - Preencher'!L99</f>
        <v>26200206083222000100650530000649951000544109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217.82</v>
      </c>
    </row>
    <row r="91" spans="1:12" s="8" customFormat="1" ht="19.5" customHeight="1" x14ac:dyDescent="0.2">
      <c r="A91" s="3">
        <f>IFERROR(VLOOKUP(B91,'[1]DADOS (OCULTAR)'!$P$3:$R$53,3,0),"")</f>
        <v>10583920000214</v>
      </c>
      <c r="B91" s="4" t="str">
        <f>'[1]TCE - ANEXO IV - Preencher'!C100</f>
        <v>UPA IBURA</v>
      </c>
      <c r="C91" s="4" t="str">
        <f>'[1]TCE - ANEXO IV - Preencher'!E100</f>
        <v>3.1 - Combustíveis e Lubrificantes Automotivos</v>
      </c>
      <c r="D91" s="3">
        <f>'[1]TCE - ANEXO IV - Preencher'!F100</f>
        <v>6083222000100</v>
      </c>
      <c r="E91" s="5" t="str">
        <f>'[1]TCE - ANEXO IV - Preencher'!G100</f>
        <v xml:space="preserve">POSTO MAIS LTDA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000073065</v>
      </c>
      <c r="I91" s="6">
        <f>IF('[1]TCE - ANEXO IV - Preencher'!K100="","",'[1]TCE - ANEXO IV - Preencher'!K100)</f>
        <v>43864</v>
      </c>
      <c r="J91" s="5" t="str">
        <f>'[1]TCE - ANEXO IV - Preencher'!L100</f>
        <v>26200206083222000100650450000730651003132322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148.01</v>
      </c>
    </row>
    <row r="92" spans="1:12" s="8" customFormat="1" ht="19.5" customHeight="1" x14ac:dyDescent="0.2">
      <c r="A92" s="3">
        <f>IFERROR(VLOOKUP(B92,'[1]DADOS (OCULTAR)'!$P$3:$R$53,3,0),"")</f>
        <v>10583920000214</v>
      </c>
      <c r="B92" s="4" t="str">
        <f>'[1]TCE - ANEXO IV - Preencher'!C101</f>
        <v>UPA IBURA</v>
      </c>
      <c r="C92" s="4" t="str">
        <f>'[1]TCE - ANEXO IV - Preencher'!E101</f>
        <v>3.1 - Combustíveis e Lubrificantes Automotivos</v>
      </c>
      <c r="D92" s="3">
        <f>'[1]TCE - ANEXO IV - Preencher'!F101</f>
        <v>6083222000100</v>
      </c>
      <c r="E92" s="5" t="str">
        <f>'[1]TCE - ANEXO IV - Preencher'!G101</f>
        <v xml:space="preserve">POSTO MAIS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000065323</v>
      </c>
      <c r="I92" s="6">
        <f>IF('[1]TCE - ANEXO IV - Preencher'!K101="","",'[1]TCE - ANEXO IV - Preencher'!K101)</f>
        <v>43865</v>
      </c>
      <c r="J92" s="5" t="str">
        <f>'[1]TCE - ANEXO IV - Preencher'!L101</f>
        <v>26200206083222000100650530000653239000547475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237.63</v>
      </c>
    </row>
    <row r="93" spans="1:12" s="8" customFormat="1" ht="19.5" customHeight="1" x14ac:dyDescent="0.2">
      <c r="A93" s="3">
        <f>IFERROR(VLOOKUP(B93,'[1]DADOS (OCULTAR)'!$P$3:$R$53,3,0),"")</f>
        <v>10583920000214</v>
      </c>
      <c r="B93" s="4" t="str">
        <f>'[1]TCE - ANEXO IV - Preencher'!C102</f>
        <v>UPA IBURA</v>
      </c>
      <c r="C93" s="4" t="str">
        <f>'[1]TCE - ANEXO IV - Preencher'!E102</f>
        <v>3.1 - Combustíveis e Lubrificantes Automotivos</v>
      </c>
      <c r="D93" s="3">
        <f>'[1]TCE - ANEXO IV - Preencher'!F102</f>
        <v>4411454000106</v>
      </c>
      <c r="E93" s="5" t="str">
        <f>'[1]TCE - ANEXO IV - Preencher'!G102</f>
        <v>POSTO CAMPEÃO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000097690</v>
      </c>
      <c r="I93" s="6">
        <f>IF('[1]TCE - ANEXO IV - Preencher'!K102="","",'[1]TCE - ANEXO IV - Preencher'!K102)</f>
        <v>43866</v>
      </c>
      <c r="J93" s="5" t="str">
        <f>'[1]TCE - ANEXO IV - Preencher'!L102</f>
        <v>26200204411454000106650480000975901003888720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221.18</v>
      </c>
    </row>
    <row r="94" spans="1:12" s="8" customFormat="1" ht="19.5" customHeight="1" x14ac:dyDescent="0.2">
      <c r="A94" s="3">
        <f>IFERROR(VLOOKUP(B94,'[1]DADOS (OCULTAR)'!$P$3:$R$53,3,0),"")</f>
        <v>10583920000214</v>
      </c>
      <c r="B94" s="4" t="str">
        <f>'[1]TCE - ANEXO IV - Preencher'!C103</f>
        <v>UPA IBURA</v>
      </c>
      <c r="C94" s="4" t="str">
        <f>'[1]TCE - ANEXO IV - Preencher'!E103</f>
        <v>3.1 - Combustíveis e Lubrificantes Automotivos</v>
      </c>
      <c r="D94" s="3">
        <f>'[1]TCE - ANEXO IV - Preencher'!F103</f>
        <v>6083222000100</v>
      </c>
      <c r="E94" s="5" t="str">
        <f>'[1]TCE - ANEXO IV - Preencher'!G103</f>
        <v xml:space="preserve">POSTO MAIS LTDA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000073364</v>
      </c>
      <c r="I94" s="6">
        <f>IF('[1]TCE - ANEXO IV - Preencher'!K103="","",'[1]TCE - ANEXO IV - Preencher'!K103)</f>
        <v>43867</v>
      </c>
      <c r="J94" s="5" t="str">
        <f>'[1]TCE - ANEXO IV - Preencher'!L103</f>
        <v>26200206083222000100650450000733641003135371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139</v>
      </c>
    </row>
    <row r="95" spans="1:12" s="8" customFormat="1" ht="19.5" customHeight="1" x14ac:dyDescent="0.2">
      <c r="A95" s="3">
        <f>IFERROR(VLOOKUP(B95,'[1]DADOS (OCULTAR)'!$P$3:$R$53,3,0),"")</f>
        <v>10583920000214</v>
      </c>
      <c r="B95" s="4" t="str">
        <f>'[1]TCE - ANEXO IV - Preencher'!C104</f>
        <v>UPA IBURA</v>
      </c>
      <c r="C95" s="4" t="str">
        <f>'[1]TCE - ANEXO IV - Preencher'!E104</f>
        <v>3.1 - Combustíveis e Lubrificantes Automotivos</v>
      </c>
      <c r="D95" s="3">
        <f>'[1]TCE - ANEXO IV - Preencher'!F104</f>
        <v>6083222000100</v>
      </c>
      <c r="E95" s="5" t="str">
        <f>'[1]TCE - ANEXO IV - Preencher'!G104</f>
        <v xml:space="preserve">POSTO MAIS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000065699</v>
      </c>
      <c r="I95" s="6">
        <f>IF('[1]TCE - ANEXO IV - Preencher'!K104="","",'[1]TCE - ANEXO IV - Preencher'!K104)</f>
        <v>43868</v>
      </c>
      <c r="J95" s="5" t="str">
        <f>'[1]TCE - ANEXO IV - Preencher'!L104</f>
        <v>26200206083222000100650530000656991000551420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174.41</v>
      </c>
    </row>
    <row r="96" spans="1:12" s="8" customFormat="1" ht="19.5" customHeight="1" x14ac:dyDescent="0.2">
      <c r="A96" s="3">
        <f>IFERROR(VLOOKUP(B96,'[1]DADOS (OCULTAR)'!$P$3:$R$53,3,0),"")</f>
        <v>10583920000214</v>
      </c>
      <c r="B96" s="4" t="str">
        <f>'[1]TCE - ANEXO IV - Preencher'!C105</f>
        <v>UPA IBURA</v>
      </c>
      <c r="C96" s="4" t="str">
        <f>'[1]TCE - ANEXO IV - Preencher'!E105</f>
        <v>3.1 - Combustíveis e Lubrificantes Automotivos</v>
      </c>
      <c r="D96" s="3">
        <f>'[1]TCE - ANEXO IV - Preencher'!F105</f>
        <v>6083222000100</v>
      </c>
      <c r="E96" s="5" t="str">
        <f>'[1]TCE - ANEXO IV - Preencher'!G105</f>
        <v xml:space="preserve">POSTO MAIS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000065946</v>
      </c>
      <c r="I96" s="6">
        <f>IF('[1]TCE - ANEXO IV - Preencher'!K105="","",'[1]TCE - ANEXO IV - Preencher'!K105)</f>
        <v>43871</v>
      </c>
      <c r="J96" s="5" t="str">
        <f>'[1]TCE - ANEXO IV - Preencher'!L105</f>
        <v>26200206083222000100650530000659451000553950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181.39</v>
      </c>
    </row>
    <row r="97" spans="1:12" s="8" customFormat="1" ht="19.5" customHeight="1" x14ac:dyDescent="0.2">
      <c r="A97" s="3">
        <f>IFERROR(VLOOKUP(B97,'[1]DADOS (OCULTAR)'!$P$3:$R$53,3,0),"")</f>
        <v>10583920000214</v>
      </c>
      <c r="B97" s="4" t="str">
        <f>'[1]TCE - ANEXO IV - Preencher'!C106</f>
        <v>UPA IBURA</v>
      </c>
      <c r="C97" s="4" t="str">
        <f>'[1]TCE - ANEXO IV - Preencher'!E106</f>
        <v>3.1 - Combustíveis e Lubrificantes Automotivos</v>
      </c>
      <c r="D97" s="3">
        <f>'[1]TCE - ANEXO IV - Preencher'!F106</f>
        <v>6083222000100</v>
      </c>
      <c r="E97" s="5" t="str">
        <f>'[1]TCE - ANEXO IV - Preencher'!G106</f>
        <v xml:space="preserve">POSTO MAIS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000065988</v>
      </c>
      <c r="I97" s="6">
        <f>IF('[1]TCE - ANEXO IV - Preencher'!K106="","",'[1]TCE - ANEXO IV - Preencher'!K106)</f>
        <v>43872</v>
      </c>
      <c r="J97" s="5" t="str">
        <f>'[1]TCE - ANEXO IV - Preencher'!L106</f>
        <v>26200206083222000100650530000659881000554457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81.99</v>
      </c>
    </row>
    <row r="98" spans="1:12" s="8" customFormat="1" ht="19.5" customHeight="1" x14ac:dyDescent="0.2">
      <c r="A98" s="3">
        <f>IFERROR(VLOOKUP(B98,'[1]DADOS (OCULTAR)'!$P$3:$R$53,3,0),"")</f>
        <v>10583920000214</v>
      </c>
      <c r="B98" s="4" t="str">
        <f>'[1]TCE - ANEXO IV - Preencher'!C107</f>
        <v>UPA IBURA</v>
      </c>
      <c r="C98" s="4" t="str">
        <f>'[1]TCE - ANEXO IV - Preencher'!E107</f>
        <v>3.1 - Combustíveis e Lubrificantes Automotivos</v>
      </c>
      <c r="D98" s="3">
        <f>'[1]TCE - ANEXO IV - Preencher'!F107</f>
        <v>4411454000106</v>
      </c>
      <c r="E98" s="5" t="str">
        <f>'[1]TCE - ANEXO IV - Preencher'!G107</f>
        <v>POSTO CAMPEÃO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000088609</v>
      </c>
      <c r="I98" s="6">
        <f>IF('[1]TCE - ANEXO IV - Preencher'!K107="","",'[1]TCE - ANEXO IV - Preencher'!K107)</f>
        <v>43874</v>
      </c>
      <c r="J98" s="5" t="str">
        <f>'[1]TCE - ANEXO IV - Preencher'!L107</f>
        <v>26200204411454000106650540000886091002484027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114.61</v>
      </c>
    </row>
    <row r="99" spans="1:12" s="8" customFormat="1" ht="19.5" customHeight="1" x14ac:dyDescent="0.2">
      <c r="A99" s="3">
        <f>IFERROR(VLOOKUP(B99,'[1]DADOS (OCULTAR)'!$P$3:$R$53,3,0),"")</f>
        <v>10583920000214</v>
      </c>
      <c r="B99" s="4" t="str">
        <f>'[1]TCE - ANEXO IV - Preencher'!C108</f>
        <v>UPA IBURA</v>
      </c>
      <c r="C99" s="4" t="str">
        <f>'[1]TCE - ANEXO IV - Preencher'!E108</f>
        <v>3.1 - Combustíveis e Lubrificantes Automotivos</v>
      </c>
      <c r="D99" s="3">
        <f>'[1]TCE - ANEXO IV - Preencher'!F108</f>
        <v>6083222000100</v>
      </c>
      <c r="E99" s="5" t="str">
        <f>'[1]TCE - ANEXO IV - Preencher'!G108</f>
        <v xml:space="preserve">POSTO MAIS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000074334</v>
      </c>
      <c r="I99" s="6">
        <f>IF('[1]TCE - ANEXO IV - Preencher'!K108="","",'[1]TCE - ANEXO IV - Preencher'!K108)</f>
        <v>43875</v>
      </c>
      <c r="J99" s="5" t="str">
        <f>'[1]TCE - ANEXO IV - Preencher'!L108</f>
        <v>26200206083222000100650450000743341003145445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243.46</v>
      </c>
    </row>
    <row r="100" spans="1:12" s="8" customFormat="1" ht="19.5" customHeight="1" x14ac:dyDescent="0.2">
      <c r="A100" s="3">
        <f>IFERROR(VLOOKUP(B100,'[1]DADOS (OCULTAR)'!$P$3:$R$53,3,0),"")</f>
        <v>10583920000214</v>
      </c>
      <c r="B100" s="4" t="str">
        <f>'[1]TCE - ANEXO IV - Preencher'!C109</f>
        <v>UPA IBURA</v>
      </c>
      <c r="C100" s="4" t="str">
        <f>'[1]TCE - ANEXO IV - Preencher'!E109</f>
        <v>3.1 - Combustíveis e Lubrificantes Automotivos</v>
      </c>
      <c r="D100" s="3">
        <f>'[1]TCE - ANEXO IV - Preencher'!F109</f>
        <v>6083222000100</v>
      </c>
      <c r="E100" s="5" t="str">
        <f>'[1]TCE - ANEXO IV - Preencher'!G109</f>
        <v xml:space="preserve">POSTO MAIS LTDA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000074615</v>
      </c>
      <c r="I100" s="6">
        <f>IF('[1]TCE - ANEXO IV - Preencher'!K109="","",'[1]TCE - ANEXO IV - Preencher'!K109)</f>
        <v>43877</v>
      </c>
      <c r="J100" s="5" t="str">
        <f>'[1]TCE - ANEXO IV - Preencher'!L109</f>
        <v>26200206083222000100650450000746159003148319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194.09</v>
      </c>
    </row>
    <row r="101" spans="1:12" s="8" customFormat="1" ht="19.5" customHeight="1" x14ac:dyDescent="0.2">
      <c r="A101" s="3">
        <f>IFERROR(VLOOKUP(B101,'[1]DADOS (OCULTAR)'!$P$3:$R$53,3,0),"")</f>
        <v>10583920000214</v>
      </c>
      <c r="B101" s="4" t="str">
        <f>'[1]TCE - ANEXO IV - Preencher'!C110</f>
        <v>UPA IBURA</v>
      </c>
      <c r="C101" s="4" t="str">
        <f>'[1]TCE - ANEXO IV - Preencher'!E110</f>
        <v>3.1 - Combustíveis e Lubrificantes Automotivos</v>
      </c>
      <c r="D101" s="3">
        <f>'[1]TCE - ANEXO IV - Preencher'!F110</f>
        <v>6083222000100</v>
      </c>
      <c r="E101" s="5" t="str">
        <f>'[1]TCE - ANEXO IV - Preencher'!G110</f>
        <v xml:space="preserve">POSTO MAIS LTDA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000100290</v>
      </c>
      <c r="I101" s="6">
        <f>IF('[1]TCE - ANEXO IV - Preencher'!K110="","",'[1]TCE - ANEXO IV - Preencher'!K110)</f>
        <v>43878</v>
      </c>
      <c r="J101" s="5" t="str">
        <f>'[1]TCE - ANEXO IV - Preencher'!L110</f>
        <v>26200204411454000106650480001002909003916438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180.04</v>
      </c>
    </row>
    <row r="102" spans="1:12" s="8" customFormat="1" ht="19.5" customHeight="1" x14ac:dyDescent="0.2">
      <c r="A102" s="3">
        <f>IFERROR(VLOOKUP(B102,'[1]DADOS (OCULTAR)'!$P$3:$R$53,3,0),"")</f>
        <v>10583920000214</v>
      </c>
      <c r="B102" s="4" t="str">
        <f>'[1]TCE - ANEXO IV - Preencher'!C111</f>
        <v>UPA IBURA</v>
      </c>
      <c r="C102" s="4" t="str">
        <f>'[1]TCE - ANEXO IV - Preencher'!E111</f>
        <v>3.1 - Combustíveis e Lubrificantes Automotivos</v>
      </c>
      <c r="D102" s="3">
        <f>'[1]TCE - ANEXO IV - Preencher'!F111</f>
        <v>6083222000100</v>
      </c>
      <c r="E102" s="5" t="str">
        <f>'[1]TCE - ANEXO IV - Preencher'!G111</f>
        <v xml:space="preserve">POSTO MAIS LTDA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000074827</v>
      </c>
      <c r="I102" s="6">
        <f>IF('[1]TCE - ANEXO IV - Preencher'!K111="","",'[1]TCE - ANEXO IV - Preencher'!K111)</f>
        <v>43879</v>
      </c>
      <c r="J102" s="5" t="str">
        <f>'[1]TCE - ANEXO IV - Preencher'!L111</f>
        <v>26200206083222000100650450000748271003150450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90</v>
      </c>
    </row>
    <row r="103" spans="1:12" s="8" customFormat="1" ht="19.5" customHeight="1" x14ac:dyDescent="0.2">
      <c r="A103" s="3">
        <f>IFERROR(VLOOKUP(B103,'[1]DADOS (OCULTAR)'!$P$3:$R$53,3,0),"")</f>
        <v>10583920000214</v>
      </c>
      <c r="B103" s="4" t="str">
        <f>'[1]TCE - ANEXO IV - Preencher'!C112</f>
        <v>UPA IBURA</v>
      </c>
      <c r="C103" s="4" t="str">
        <f>'[1]TCE - ANEXO IV - Preencher'!E112</f>
        <v>3.1 - Combustíveis e Lubrificantes Automotivos</v>
      </c>
      <c r="D103" s="3">
        <f>'[1]TCE - ANEXO IV - Preencher'!F112</f>
        <v>6083222000100</v>
      </c>
      <c r="E103" s="5" t="str">
        <f>'[1]TCE - ANEXO IV - Preencher'!G112</f>
        <v xml:space="preserve">POSTO MAIS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000067031</v>
      </c>
      <c r="I103" s="6">
        <f>IF('[1]TCE - ANEXO IV - Preencher'!K112="","",'[1]TCE - ANEXO IV - Preencher'!K112)</f>
        <v>43880</v>
      </c>
      <c r="J103" s="5" t="str">
        <f>'[1]TCE - ANEXO IV - Preencher'!L112</f>
        <v>26200206083222000100650530000670311000565235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149.19999999999999</v>
      </c>
    </row>
    <row r="104" spans="1:12" s="8" customFormat="1" ht="19.5" customHeight="1" x14ac:dyDescent="0.2">
      <c r="A104" s="3">
        <f>IFERROR(VLOOKUP(B104,'[1]DADOS (OCULTAR)'!$P$3:$R$53,3,0),"")</f>
        <v>10583920000214</v>
      </c>
      <c r="B104" s="4" t="str">
        <f>'[1]TCE - ANEXO IV - Preencher'!C113</f>
        <v>UPA IBURA</v>
      </c>
      <c r="C104" s="4" t="str">
        <f>'[1]TCE - ANEXO IV - Preencher'!E113</f>
        <v>3.1 - Combustíveis e Lubrificantes Automotivos</v>
      </c>
      <c r="D104" s="3">
        <f>'[1]TCE - ANEXO IV - Preencher'!F113</f>
        <v>4411454000106</v>
      </c>
      <c r="E104" s="5" t="str">
        <f>'[1]TCE - ANEXO IV - Preencher'!G113</f>
        <v>POSTO CAMPEÃO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000088608</v>
      </c>
      <c r="I104" s="6">
        <f>IF('[1]TCE - ANEXO IV - Preencher'!K113="","",'[1]TCE - ANEXO IV - Preencher'!K113)</f>
        <v>43874</v>
      </c>
      <c r="J104" s="5" t="str">
        <f>'[1]TCE - ANEXO IV - Preencher'!L113</f>
        <v>26200204411454000106650540000886081002484011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96.88</v>
      </c>
    </row>
    <row r="105" spans="1:12" s="8" customFormat="1" ht="19.5" customHeight="1" x14ac:dyDescent="0.2">
      <c r="A105" s="3">
        <f>IFERROR(VLOOKUP(B105,'[1]DADOS (OCULTAR)'!$P$3:$R$53,3,0),"")</f>
        <v>10583920000214</v>
      </c>
      <c r="B105" s="4" t="str">
        <f>'[1]TCE - ANEXO IV - Preencher'!C114</f>
        <v>UPA IBURA</v>
      </c>
      <c r="C105" s="4" t="str">
        <f>'[1]TCE - ANEXO IV - Preencher'!E114</f>
        <v>3.1 - Combustíveis e Lubrificantes Automotivos</v>
      </c>
      <c r="D105" s="3">
        <f>'[1]TCE - ANEXO IV - Preencher'!F114</f>
        <v>4411454000106</v>
      </c>
      <c r="E105" s="5" t="str">
        <f>'[1]TCE - ANEXO IV - Preencher'!G114</f>
        <v>POSTO CAMPEÃO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000097708</v>
      </c>
      <c r="I105" s="6">
        <f>IF('[1]TCE - ANEXO IV - Preencher'!K114="","",'[1]TCE - ANEXO IV - Preencher'!K114)</f>
        <v>43866</v>
      </c>
      <c r="J105" s="5" t="str">
        <f>'[1]TCE - ANEXO IV - Preencher'!L114</f>
        <v>26200204411454000106650480000977081003889931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103.57</v>
      </c>
    </row>
    <row r="106" spans="1:12" s="8" customFormat="1" ht="19.5" customHeight="1" x14ac:dyDescent="0.2">
      <c r="A106" s="3">
        <f>IFERROR(VLOOKUP(B106,'[1]DADOS (OCULTAR)'!$P$3:$R$53,3,0),"")</f>
        <v>10583920000214</v>
      </c>
      <c r="B106" s="4" t="str">
        <f>'[1]TCE - ANEXO IV - Preencher'!C115</f>
        <v>UPA IBURA</v>
      </c>
      <c r="C106" s="4" t="str">
        <f>'[1]TCE - ANEXO IV - Preencher'!E115</f>
        <v>3.1 - Combustíveis e Lubrificantes Automotivos</v>
      </c>
      <c r="D106" s="3">
        <f>'[1]TCE - ANEXO IV - Preencher'!F115</f>
        <v>4411454000106</v>
      </c>
      <c r="E106" s="5" t="str">
        <f>'[1]TCE - ANEXO IV - Preencher'!G115</f>
        <v>POSTO CAMPEÃO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000100927</v>
      </c>
      <c r="I106" s="6">
        <f>IF('[1]TCE - ANEXO IV - Preencher'!K115="","",'[1]TCE - ANEXO IV - Preencher'!K115)</f>
        <v>43881</v>
      </c>
      <c r="J106" s="5" t="str">
        <f>'[1]TCE - ANEXO IV - Preencher'!L115</f>
        <v>26200204411454000106650480001009271003922950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114.67</v>
      </c>
    </row>
    <row r="107" spans="1:12" s="8" customFormat="1" ht="19.5" customHeight="1" x14ac:dyDescent="0.2">
      <c r="A107" s="3">
        <f>IFERROR(VLOOKUP(B107,'[1]DADOS (OCULTAR)'!$P$3:$R$53,3,0),"")</f>
        <v>10583920000214</v>
      </c>
      <c r="B107" s="4" t="str">
        <f>'[1]TCE - ANEXO IV - Preencher'!C116</f>
        <v>UPA IBURA</v>
      </c>
      <c r="C107" s="4" t="str">
        <f>'[1]TCE - ANEXO IV - Preencher'!E116</f>
        <v>3.1 - Combustíveis e Lubrificantes Automotivos</v>
      </c>
      <c r="D107" s="3">
        <f>'[1]TCE - ANEXO IV - Preencher'!F116</f>
        <v>6083222000100</v>
      </c>
      <c r="E107" s="5" t="str">
        <f>'[1]TCE - ANEXO IV - Preencher'!G116</f>
        <v xml:space="preserve">POSTO MAIS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000075308</v>
      </c>
      <c r="I107" s="6">
        <f>IF('[1]TCE - ANEXO IV - Preencher'!K116="","",'[1]TCE - ANEXO IV - Preencher'!K116)</f>
        <v>43883</v>
      </c>
      <c r="J107" s="5" t="str">
        <f>'[1]TCE - ANEXO IV - Preencher'!L116</f>
        <v>26200206083222000100650450000753089003155440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176.99</v>
      </c>
    </row>
    <row r="108" spans="1:12" s="8" customFormat="1" ht="19.5" customHeight="1" x14ac:dyDescent="0.2">
      <c r="A108" s="3">
        <f>IFERROR(VLOOKUP(B108,'[1]DADOS (OCULTAR)'!$P$3:$R$53,3,0),"")</f>
        <v>10583920000214</v>
      </c>
      <c r="B108" s="4" t="str">
        <f>'[1]TCE - ANEXO IV - Preencher'!C117</f>
        <v>UPA IBURA</v>
      </c>
      <c r="C108" s="4" t="str">
        <f>'[1]TCE - ANEXO IV - Preencher'!E117</f>
        <v>3.1 - Combustíveis e Lubrificantes Automotivos</v>
      </c>
      <c r="D108" s="3">
        <f>'[1]TCE - ANEXO IV - Preencher'!F117</f>
        <v>6083222000100</v>
      </c>
      <c r="E108" s="5" t="str">
        <f>'[1]TCE - ANEXO IV - Preencher'!G117</f>
        <v xml:space="preserve">POSTO MAIS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000075450</v>
      </c>
      <c r="I108" s="6">
        <f>IF('[1]TCE - ANEXO IV - Preencher'!K117="","",'[1]TCE - ANEXO IV - Preencher'!K117)</f>
        <v>43885</v>
      </c>
      <c r="J108" s="5" t="str">
        <f>'[1]TCE - ANEXO IV - Preencher'!L117</f>
        <v>26200206083222000100650450000754501003156890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205.72</v>
      </c>
    </row>
    <row r="109" spans="1:12" s="8" customFormat="1" ht="19.5" customHeight="1" x14ac:dyDescent="0.2">
      <c r="A109" s="3">
        <f>IFERROR(VLOOKUP(B109,'[1]DADOS (OCULTAR)'!$P$3:$R$53,3,0),"")</f>
        <v>10583920000214</v>
      </c>
      <c r="B109" s="4" t="str">
        <f>'[1]TCE - ANEXO IV - Preencher'!C118</f>
        <v>UPA IBURA</v>
      </c>
      <c r="C109" s="4" t="str">
        <f>'[1]TCE - ANEXO IV - Preencher'!E118</f>
        <v>3.1 - Combustíveis e Lubrificantes Automotivos</v>
      </c>
      <c r="D109" s="3">
        <f>'[1]TCE - ANEXO IV - Preencher'!F118</f>
        <v>6083222000100</v>
      </c>
      <c r="E109" s="5" t="str">
        <f>'[1]TCE - ANEXO IV - Preencher'!G118</f>
        <v xml:space="preserve">POSTO MAIS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000075513</v>
      </c>
      <c r="I109" s="6">
        <f>IF('[1]TCE - ANEXO IV - Preencher'!K118="","",'[1]TCE - ANEXO IV - Preencher'!K118)</f>
        <v>43887</v>
      </c>
      <c r="J109" s="5" t="str">
        <f>'[1]TCE - ANEXO IV - Preencher'!L118</f>
        <v>26200206083222000100650450000755131003157570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181.26</v>
      </c>
    </row>
    <row r="110" spans="1:12" s="8" customFormat="1" ht="19.5" customHeight="1" x14ac:dyDescent="0.2">
      <c r="A110" s="3">
        <f>IFERROR(VLOOKUP(B110,'[1]DADOS (OCULTAR)'!$P$3:$R$53,3,0),"")</f>
        <v>10583920000214</v>
      </c>
      <c r="B110" s="4" t="str">
        <f>'[1]TCE - ANEXO IV - Preencher'!C119</f>
        <v>UPA IBURA</v>
      </c>
      <c r="C110" s="4" t="str">
        <f>'[1]TCE - ANEXO IV - Preencher'!E119</f>
        <v>3.1 - Combustíveis e Lubrificantes Automotivos</v>
      </c>
      <c r="D110" s="3">
        <f>'[1]TCE - ANEXO IV - Preencher'!F119</f>
        <v>4411454000106</v>
      </c>
      <c r="E110" s="5" t="str">
        <f>'[1]TCE - ANEXO IV - Preencher'!G119</f>
        <v>POSTO CAMPEÃO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000102179</v>
      </c>
      <c r="I110" s="6">
        <f>IF('[1]TCE - ANEXO IV - Preencher'!K119="","",'[1]TCE - ANEXO IV - Preencher'!K119)</f>
        <v>43888</v>
      </c>
      <c r="J110" s="5" t="str">
        <f>'[1]TCE - ANEXO IV - Preencher'!L119</f>
        <v>26200204411454000106650480001021791003935808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183.18</v>
      </c>
    </row>
    <row r="111" spans="1:12" s="8" customFormat="1" ht="19.5" customHeight="1" x14ac:dyDescent="0.2">
      <c r="A111" s="3">
        <f>IFERROR(VLOOKUP(B111,'[1]DADOS (OCULTAR)'!$P$3:$R$53,3,0),"")</f>
        <v>10583920000214</v>
      </c>
      <c r="B111" s="4" t="str">
        <f>'[1]TCE - ANEXO IV - Preencher'!C120</f>
        <v>UPA IBURA</v>
      </c>
      <c r="C111" s="4" t="str">
        <f>'[1]TCE - ANEXO IV - Preencher'!E120</f>
        <v>3.1 - Combustíveis e Lubrificantes Automotivos</v>
      </c>
      <c r="D111" s="3">
        <f>'[1]TCE - ANEXO IV - Preencher'!F120</f>
        <v>4411454000106</v>
      </c>
      <c r="E111" s="5" t="str">
        <f>'[1]TCE - ANEXO IV - Preencher'!G120</f>
        <v>POSTO CAMPEÃO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000102191</v>
      </c>
      <c r="I111" s="6">
        <f>IF('[1]TCE - ANEXO IV - Preencher'!K120="","",'[1]TCE - ANEXO IV - Preencher'!K120)</f>
        <v>43888</v>
      </c>
      <c r="J111" s="5" t="str">
        <f>'[1]TCE - ANEXO IV - Preencher'!L120</f>
        <v>26200204411454000106650480001021911003935926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147.96</v>
      </c>
    </row>
    <row r="112" spans="1:12" s="8" customFormat="1" ht="19.5" customHeight="1" x14ac:dyDescent="0.2">
      <c r="A112" s="3">
        <f>IFERROR(VLOOKUP(B112,'[1]DADOS (OCULTAR)'!$P$3:$R$53,3,0),"")</f>
        <v>10583920000214</v>
      </c>
      <c r="B112" s="4" t="str">
        <f>'[1]TCE - ANEXO IV - Preencher'!C121</f>
        <v>UPA IBURA</v>
      </c>
      <c r="C112" s="4" t="str">
        <f>'[1]TCE - ANEXO IV - Preencher'!E121</f>
        <v>3.1 - Combustíveis e Lubrificantes Automotivos</v>
      </c>
      <c r="D112" s="3">
        <f>'[1]TCE - ANEXO IV - Preencher'!F121</f>
        <v>6083222000100</v>
      </c>
      <c r="E112" s="5" t="str">
        <f>'[1]TCE - ANEXO IV - Preencher'!G121</f>
        <v xml:space="preserve">POSTO MAIS LTDA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000075597</v>
      </c>
      <c r="I112" s="6">
        <f>IF('[1]TCE - ANEXO IV - Preencher'!K121="","",'[1]TCE - ANEXO IV - Preencher'!K121)</f>
        <v>43888</v>
      </c>
      <c r="J112" s="5" t="str">
        <f>'[1]TCE - ANEXO IV - Preencher'!L121</f>
        <v>26200206083222000100650450000755971003158453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122</v>
      </c>
    </row>
    <row r="113" spans="1:12" s="8" customFormat="1" ht="19.5" customHeight="1" x14ac:dyDescent="0.2">
      <c r="A113" s="3">
        <f>IFERROR(VLOOKUP(B113,'[1]DADOS (OCULTAR)'!$P$3:$R$53,3,0),"")</f>
        <v>10583920000214</v>
      </c>
      <c r="B113" s="4" t="str">
        <f>'[1]TCE - ANEXO IV - Preencher'!C122</f>
        <v>UPA IBURA</v>
      </c>
      <c r="C113" s="4" t="str">
        <f>'[1]TCE - ANEXO IV - Preencher'!E122</f>
        <v>3.1 - Combustíveis e Lubrificantes Automotivos</v>
      </c>
      <c r="D113" s="3">
        <f>'[1]TCE - ANEXO IV - Preencher'!F122</f>
        <v>6083222000100</v>
      </c>
      <c r="E113" s="5" t="str">
        <f>'[1]TCE - ANEXO IV - Preencher'!G122</f>
        <v>MOISES AUTO PECAS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000000953</v>
      </c>
      <c r="I113" s="6">
        <f>IF('[1]TCE - ANEXO IV - Preencher'!K122="","",'[1]TCE - ANEXO IV - Preencher'!K122)</f>
        <v>43889</v>
      </c>
      <c r="J113" s="5" t="str">
        <f>'[1]TCE - ANEXO IV - Preencher'!L122</f>
        <v>26200224554214000330550010000009531161624276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91.6</v>
      </c>
    </row>
    <row r="114" spans="1:12" s="8" customFormat="1" ht="19.5" customHeight="1" x14ac:dyDescent="0.2">
      <c r="A114" s="3">
        <f>IFERROR(VLOOKUP(B114,'[1]DADOS (OCULTAR)'!$P$3:$R$53,3,0),"")</f>
        <v>10583920000214</v>
      </c>
      <c r="B114" s="4" t="str">
        <f>'[1]TCE - ANEXO IV - Preencher'!C123</f>
        <v>UPA IBURA</v>
      </c>
      <c r="C114" s="4" t="str">
        <f>'[1]TCE - ANEXO IV - Preencher'!E123</f>
        <v>3.2 - Gás e Outros Materiais Engarrafados</v>
      </c>
      <c r="D114" s="3">
        <f>'[1]TCE - ANEXO IV - Preencher'!F123</f>
        <v>3237583004588</v>
      </c>
      <c r="E114" s="5" t="str">
        <f>'[1]TCE - ANEXO IV - Preencher'!G123</f>
        <v>COPAGAZ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1640</v>
      </c>
      <c r="I114" s="6">
        <f>IF('[1]TCE - ANEXO IV - Preencher'!K123="","",'[1]TCE - ANEXO IV - Preencher'!K123)</f>
        <v>43878</v>
      </c>
      <c r="J114" s="5" t="str">
        <f>'[1]TCE - ANEXO IV - Preencher'!L123</f>
        <v>26200203237583004588550140000016405000556201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310.99</v>
      </c>
    </row>
    <row r="115" spans="1:12" s="8" customFormat="1" ht="19.5" customHeight="1" x14ac:dyDescent="0.2">
      <c r="A115" s="3">
        <f>IFERROR(VLOOKUP(B115,'[1]DADOS (OCULTAR)'!$P$3:$R$53,3,0),"")</f>
        <v>10583920000214</v>
      </c>
      <c r="B115" s="4" t="str">
        <f>'[1]TCE - ANEXO IV - Preencher'!C124</f>
        <v>UPA IBURA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17821037000183</v>
      </c>
      <c r="E115" s="5" t="str">
        <f>'[1]TCE - ANEXO IV - Preencher'!G124</f>
        <v xml:space="preserve">COMERCIAL AKY TUDO 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000002340</v>
      </c>
      <c r="I115" s="6">
        <f>IF('[1]TCE - ANEXO IV - Preencher'!K124="","",'[1]TCE - ANEXO IV - Preencher'!K124)</f>
        <v>43865</v>
      </c>
      <c r="J115" s="5" t="str">
        <f>'[1]TCE - ANEXO IV - Preencher'!L124</f>
        <v>26200217821037000183650010000023401000026148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424</v>
      </c>
    </row>
    <row r="116" spans="1:12" s="8" customFormat="1" ht="19.5" customHeight="1" x14ac:dyDescent="0.2">
      <c r="A116" s="3">
        <f>IFERROR(VLOOKUP(B116,'[1]DADOS (OCULTAR)'!$P$3:$R$53,3,0),"")</f>
        <v>10583920000214</v>
      </c>
      <c r="B116" s="4" t="str">
        <f>'[1]TCE - ANEXO IV - Preencher'!C125</f>
        <v>UPA IBURA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17821037000183</v>
      </c>
      <c r="E116" s="5" t="str">
        <f>'[1]TCE - ANEXO IV - Preencher'!G125</f>
        <v xml:space="preserve">COMERCIAL AKY TUDO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000002343</v>
      </c>
      <c r="I116" s="6">
        <f>IF('[1]TCE - ANEXO IV - Preencher'!K125="","",'[1]TCE - ANEXO IV - Preencher'!K125)</f>
        <v>43866</v>
      </c>
      <c r="J116" s="5" t="str">
        <f>'[1]TCE - ANEXO IV - Preencher'!L125</f>
        <v>26200217821037000183650010000023431000026174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83</v>
      </c>
    </row>
    <row r="117" spans="1:12" s="8" customFormat="1" ht="19.5" customHeight="1" x14ac:dyDescent="0.2">
      <c r="A117" s="3">
        <f>IFERROR(VLOOKUP(B117,'[1]DADOS (OCULTAR)'!$P$3:$R$53,3,0),"")</f>
        <v>10583920000214</v>
      </c>
      <c r="B117" s="4" t="str">
        <f>'[1]TCE - ANEXO IV - Preencher'!C126</f>
        <v>UPA IBURA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9515628000609</v>
      </c>
      <c r="E117" s="5" t="str">
        <f>'[1]TCE - ANEXO IV - Preencher'!G126</f>
        <v xml:space="preserve">ATACADO DOS PRESENTES IMBIRIBEIRA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000105344</v>
      </c>
      <c r="I117" s="6">
        <f>IF('[1]TCE - ANEXO IV - Preencher'!K126="","",'[1]TCE - ANEXO IV - Preencher'!K126)</f>
        <v>43867</v>
      </c>
      <c r="J117" s="5" t="str">
        <f>'[1]TCE - ANEXO IV - Preencher'!L126</f>
        <v>26200209515628000609550100001053441418640269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128.9</v>
      </c>
    </row>
    <row r="118" spans="1:12" s="8" customFormat="1" ht="19.5" customHeight="1" x14ac:dyDescent="0.2">
      <c r="A118" s="3">
        <f>IFERROR(VLOOKUP(B118,'[1]DADOS (OCULTAR)'!$P$3:$R$53,3,0),"")</f>
        <v>10583920000214</v>
      </c>
      <c r="B118" s="4" t="str">
        <f>'[1]TCE - ANEXO IV - Preencher'!C127</f>
        <v>UPA IBURA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17821037000183</v>
      </c>
      <c r="E118" s="5" t="str">
        <f>'[1]TCE - ANEXO IV - Preencher'!G127</f>
        <v xml:space="preserve">COMERCIAL AKY TUDO 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000002346</v>
      </c>
      <c r="I118" s="6">
        <f>IF('[1]TCE - ANEXO IV - Preencher'!K127="","",'[1]TCE - ANEXO IV - Preencher'!K127)</f>
        <v>43867</v>
      </c>
      <c r="J118" s="5" t="str">
        <f>'[1]TCE - ANEXO IV - Preencher'!L127</f>
        <v>26200217821037000183650010000023461000026206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59.5</v>
      </c>
    </row>
    <row r="119" spans="1:12" s="8" customFormat="1" ht="19.5" customHeight="1" x14ac:dyDescent="0.2">
      <c r="A119" s="3">
        <f>IFERROR(VLOOKUP(B119,'[1]DADOS (OCULTAR)'!$P$3:$R$53,3,0),"")</f>
        <v>10583920000214</v>
      </c>
      <c r="B119" s="4" t="str">
        <f>'[1]TCE - ANEXO IV - Preencher'!C128</f>
        <v>UPA IBURA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17821037000183</v>
      </c>
      <c r="E119" s="5" t="str">
        <f>'[1]TCE - ANEXO IV - Preencher'!G128</f>
        <v xml:space="preserve">COMERCIAL AKY TUDO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000002347</v>
      </c>
      <c r="I119" s="6">
        <f>IF('[1]TCE - ANEXO IV - Preencher'!K128="","",'[1]TCE - ANEXO IV - Preencher'!K128)</f>
        <v>43867</v>
      </c>
      <c r="J119" s="5" t="str">
        <f>'[1]TCE - ANEXO IV - Preencher'!L128</f>
        <v>26200217821037000183650010000023471000026211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62</v>
      </c>
    </row>
    <row r="120" spans="1:12" s="8" customFormat="1" ht="19.5" customHeight="1" x14ac:dyDescent="0.2">
      <c r="A120" s="3">
        <f>IFERROR(VLOOKUP(B120,'[1]DADOS (OCULTAR)'!$P$3:$R$53,3,0),"")</f>
        <v>10583920000214</v>
      </c>
      <c r="B120" s="4" t="str">
        <f>'[1]TCE - ANEXO IV - Preencher'!C129</f>
        <v>UPA IBURA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17821037000183</v>
      </c>
      <c r="E120" s="5" t="str">
        <f>'[1]TCE - ANEXO IV - Preencher'!G129</f>
        <v xml:space="preserve">COMERCIAL AKY TUDO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000002348</v>
      </c>
      <c r="I120" s="6">
        <f>IF('[1]TCE - ANEXO IV - Preencher'!K129="","",'[1]TCE - ANEXO IV - Preencher'!K129)</f>
        <v>43867</v>
      </c>
      <c r="J120" s="5" t="str">
        <f>'[1]TCE - ANEXO IV - Preencher'!L129</f>
        <v>26200217821037000183650010000023481000026227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27</v>
      </c>
    </row>
    <row r="121" spans="1:12" s="8" customFormat="1" ht="19.5" customHeight="1" x14ac:dyDescent="0.2">
      <c r="A121" s="3">
        <f>IFERROR(VLOOKUP(B121,'[1]DADOS (OCULTAR)'!$P$3:$R$53,3,0),"")</f>
        <v>10583920000214</v>
      </c>
      <c r="B121" s="4" t="str">
        <f>'[1]TCE - ANEXO IV - Preencher'!C130</f>
        <v>UPA IBURA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17821037000183</v>
      </c>
      <c r="E121" s="5" t="str">
        <f>'[1]TCE - ANEXO IV - Preencher'!G130</f>
        <v xml:space="preserve">COMERCIAL AKY TUDO 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000002350</v>
      </c>
      <c r="I121" s="6">
        <f>IF('[1]TCE - ANEXO IV - Preencher'!K130="","",'[1]TCE - ANEXO IV - Preencher'!K130)</f>
        <v>43868</v>
      </c>
      <c r="J121" s="5" t="str">
        <f>'[1]TCE - ANEXO IV - Preencher'!L130</f>
        <v>26200217821037000183650010000023501000026241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85</v>
      </c>
    </row>
    <row r="122" spans="1:12" s="8" customFormat="1" ht="19.5" customHeight="1" x14ac:dyDescent="0.2">
      <c r="A122" s="3">
        <f>IFERROR(VLOOKUP(B122,'[1]DADOS (OCULTAR)'!$P$3:$R$53,3,0),"")</f>
        <v>10583920000214</v>
      </c>
      <c r="B122" s="4" t="str">
        <f>'[1]TCE - ANEXO IV - Preencher'!C131</f>
        <v>UPA IBURA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17821037000183</v>
      </c>
      <c r="E122" s="5" t="str">
        <f>'[1]TCE - ANEXO IV - Preencher'!G131</f>
        <v xml:space="preserve">COMERCIAL AKY TUDO 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000002351</v>
      </c>
      <c r="I122" s="6">
        <f>IF('[1]TCE - ANEXO IV - Preencher'!K131="","",'[1]TCE - ANEXO IV - Preencher'!K131)</f>
        <v>43871</v>
      </c>
      <c r="J122" s="5" t="str">
        <f>'[1]TCE - ANEXO IV - Preencher'!L131</f>
        <v>26200217821037000183650010000023511000026257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20</v>
      </c>
    </row>
    <row r="123" spans="1:12" s="8" customFormat="1" ht="19.5" customHeight="1" x14ac:dyDescent="0.2">
      <c r="A123" s="3">
        <f>IFERROR(VLOOKUP(B123,'[1]DADOS (OCULTAR)'!$P$3:$R$53,3,0),"")</f>
        <v>10583920000214</v>
      </c>
      <c r="B123" s="4" t="str">
        <f>'[1]TCE - ANEXO IV - Preencher'!C132</f>
        <v>UPA IBURA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17821037000183</v>
      </c>
      <c r="E123" s="5" t="str">
        <f>'[1]TCE - ANEXO IV - Preencher'!G132</f>
        <v xml:space="preserve">COMERCIAL AKY TUDO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000002359</v>
      </c>
      <c r="I123" s="6">
        <f>IF('[1]TCE - ANEXO IV - Preencher'!K132="","",'[1]TCE - ANEXO IV - Preencher'!K132)</f>
        <v>43871</v>
      </c>
      <c r="J123" s="5" t="str">
        <f>'[1]TCE - ANEXO IV - Preencher'!L132</f>
        <v>26200217821037000183650010000023591000026336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56</v>
      </c>
    </row>
    <row r="124" spans="1:12" s="8" customFormat="1" ht="19.5" customHeight="1" x14ac:dyDescent="0.2">
      <c r="A124" s="3">
        <f>IFERROR(VLOOKUP(B124,'[1]DADOS (OCULTAR)'!$P$3:$R$53,3,0),"")</f>
        <v>10583920000214</v>
      </c>
      <c r="B124" s="4" t="str">
        <f>'[1]TCE - ANEXO IV - Preencher'!C133</f>
        <v>UPA IBURA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17821037000183</v>
      </c>
      <c r="E124" s="5" t="str">
        <f>'[1]TCE - ANEXO IV - Preencher'!G133</f>
        <v xml:space="preserve">COMERCIAL AKY TUDO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000002361</v>
      </c>
      <c r="I124" s="6">
        <f>IF('[1]TCE - ANEXO IV - Preencher'!K133="","",'[1]TCE - ANEXO IV - Preencher'!K133)</f>
        <v>43871</v>
      </c>
      <c r="J124" s="5" t="str">
        <f>'[1]TCE - ANEXO IV - Preencher'!L133</f>
        <v>26200217821037000183650010000023611000026350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24.5</v>
      </c>
    </row>
    <row r="125" spans="1:12" s="8" customFormat="1" ht="19.5" customHeight="1" x14ac:dyDescent="0.2">
      <c r="A125" s="3">
        <f>IFERROR(VLOOKUP(B125,'[1]DADOS (OCULTAR)'!$P$3:$R$53,3,0),"")</f>
        <v>10583920000214</v>
      </c>
      <c r="B125" s="4" t="str">
        <f>'[1]TCE - ANEXO IV - Preencher'!C134</f>
        <v>UPA IBURA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17821037000183</v>
      </c>
      <c r="E125" s="5" t="str">
        <f>'[1]TCE - ANEXO IV - Preencher'!G134</f>
        <v xml:space="preserve">COMERCIAL AKY TUDO 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000002364</v>
      </c>
      <c r="I125" s="6">
        <f>IF('[1]TCE - ANEXO IV - Preencher'!K134="","",'[1]TCE - ANEXO IV - Preencher'!K134)</f>
        <v>43872</v>
      </c>
      <c r="J125" s="5" t="str">
        <f>'[1]TCE - ANEXO IV - Preencher'!L134</f>
        <v>26200217821037000183650010000023641000026387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29.5</v>
      </c>
    </row>
    <row r="126" spans="1:12" s="8" customFormat="1" ht="19.5" customHeight="1" x14ac:dyDescent="0.2">
      <c r="A126" s="3">
        <f>IFERROR(VLOOKUP(B126,'[1]DADOS (OCULTAR)'!$P$3:$R$53,3,0),"")</f>
        <v>10583920000214</v>
      </c>
      <c r="B126" s="4" t="str">
        <f>'[1]TCE - ANEXO IV - Preencher'!C135</f>
        <v>UPA IBURA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11623188000493</v>
      </c>
      <c r="E126" s="5" t="str">
        <f>'[1]TCE - ANEXO IV - Preencher'!G135</f>
        <v>ARMAZEM CORAL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000002365</v>
      </c>
      <c r="I126" s="6">
        <f>IF('[1]TCE - ANEXO IV - Preencher'!K135="","",'[1]TCE - ANEXO IV - Preencher'!K135)</f>
        <v>43874</v>
      </c>
      <c r="J126" s="5" t="str">
        <f>'[1]TCE - ANEXO IV - Preencher'!L135</f>
        <v>26200217821037000183650010000023651000026392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452</v>
      </c>
    </row>
    <row r="127" spans="1:12" s="8" customFormat="1" ht="19.5" customHeight="1" x14ac:dyDescent="0.2">
      <c r="A127" s="3">
        <f>IFERROR(VLOOKUP(B127,'[1]DADOS (OCULTAR)'!$P$3:$R$53,3,0),"")</f>
        <v>10583920000214</v>
      </c>
      <c r="B127" s="4" t="str">
        <f>'[1]TCE - ANEXO IV - Preencher'!C136</f>
        <v>UPA IBURA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17740350000278</v>
      </c>
      <c r="E127" s="5" t="str">
        <f>'[1]TCE - ANEXO IV - Preencher'!G136</f>
        <v>PINTO BARBOSA COM MAD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000121681</v>
      </c>
      <c r="I127" s="6">
        <f>IF('[1]TCE - ANEXO IV - Preencher'!K136="","",'[1]TCE - ANEXO IV - Preencher'!K136)</f>
        <v>43874</v>
      </c>
      <c r="J127" s="5" t="str">
        <f>'[1]TCE - ANEXO IV - Preencher'!L136</f>
        <v>26200211623188000493550010001216811001216821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1289.3499999999999</v>
      </c>
    </row>
    <row r="128" spans="1:12" s="8" customFormat="1" ht="19.5" customHeight="1" x14ac:dyDescent="0.2">
      <c r="A128" s="3">
        <f>IFERROR(VLOOKUP(B128,'[1]DADOS (OCULTAR)'!$P$3:$R$53,3,0),"")</f>
        <v>10583920000214</v>
      </c>
      <c r="B128" s="4" t="str">
        <f>'[1]TCE - ANEXO IV - Preencher'!C137</f>
        <v>UPA IBURA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5498427000185</v>
      </c>
      <c r="E128" s="5" t="str">
        <f>'[1]TCE - ANEXO IV - Preencher'!G137</f>
        <v>JOSE ZUBEM GONÇALVES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000064727</v>
      </c>
      <c r="I128" s="6">
        <f>IF('[1]TCE - ANEXO IV - Preencher'!K137="","",'[1]TCE - ANEXO IV - Preencher'!K137)</f>
        <v>43875</v>
      </c>
      <c r="J128" s="5" t="str">
        <f>'[1]TCE - ANEXO IV - Preencher'!L137</f>
        <v>26200217740350000278550010000647271004422686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25</v>
      </c>
    </row>
    <row r="129" spans="1:12" s="8" customFormat="1" ht="19.5" customHeight="1" x14ac:dyDescent="0.2">
      <c r="A129" s="3">
        <f>IFERROR(VLOOKUP(B129,'[1]DADOS (OCULTAR)'!$P$3:$R$53,3,0),"")</f>
        <v>10583920000214</v>
      </c>
      <c r="B129" s="4" t="str">
        <f>'[1]TCE - ANEXO IV - Preencher'!C138</f>
        <v>UPA IBURA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17821037000183</v>
      </c>
      <c r="E129" s="5" t="str">
        <f>'[1]TCE - ANEXO IV - Preencher'!G138</f>
        <v xml:space="preserve">COMERCIAL AKY TUDO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000004958</v>
      </c>
      <c r="I129" s="6">
        <f>IF('[1]TCE - ANEXO IV - Preencher'!K138="","",'[1]TCE - ANEXO IV - Preencher'!K138)</f>
        <v>43857</v>
      </c>
      <c r="J129" s="5" t="str">
        <f>'[1]TCE - ANEXO IV - Preencher'!L138</f>
        <v>26200205498427000185650010000049581000051110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31</v>
      </c>
    </row>
    <row r="130" spans="1:12" s="8" customFormat="1" ht="19.5" customHeight="1" x14ac:dyDescent="0.2">
      <c r="A130" s="3">
        <f>IFERROR(VLOOKUP(B130,'[1]DADOS (OCULTAR)'!$P$3:$R$53,3,0),"")</f>
        <v>10583920000214</v>
      </c>
      <c r="B130" s="4" t="str">
        <f>'[1]TCE - ANEXO IV - Preencher'!C139</f>
        <v>UPA IBURA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17821037000183</v>
      </c>
      <c r="E130" s="5" t="str">
        <f>'[1]TCE - ANEXO IV - Preencher'!G139</f>
        <v xml:space="preserve">COMERCIAL AKY TUDO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000002318</v>
      </c>
      <c r="I130" s="6">
        <f>IF('[1]TCE - ANEXO IV - Preencher'!K139="","",'[1]TCE - ANEXO IV - Preencher'!K139)</f>
        <v>43861</v>
      </c>
      <c r="J130" s="5" t="str">
        <f>'[1]TCE - ANEXO IV - Preencher'!L139</f>
        <v>26200117821037000183650010000023181000025929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76</v>
      </c>
    </row>
    <row r="131" spans="1:12" s="8" customFormat="1" ht="19.5" customHeight="1" x14ac:dyDescent="0.2">
      <c r="A131" s="3">
        <f>IFERROR(VLOOKUP(B131,'[1]DADOS (OCULTAR)'!$P$3:$R$53,3,0),"")</f>
        <v>10583920000214</v>
      </c>
      <c r="B131" s="4" t="str">
        <f>'[1]TCE - ANEXO IV - Preencher'!C140</f>
        <v>UPA IBURA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17821037000183</v>
      </c>
      <c r="E131" s="5" t="str">
        <f>'[1]TCE - ANEXO IV - Preencher'!G140</f>
        <v xml:space="preserve">COMERCIAL AKY TUDO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000002326</v>
      </c>
      <c r="I131" s="6">
        <f>IF('[1]TCE - ANEXO IV - Preencher'!K140="","",'[1]TCE - ANEXO IV - Preencher'!K140)</f>
        <v>43862</v>
      </c>
      <c r="J131" s="5" t="str">
        <f>'[1]TCE - ANEXO IV - Preencher'!L140</f>
        <v>26200217821037000183650010000023261000026005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28</v>
      </c>
    </row>
    <row r="132" spans="1:12" s="8" customFormat="1" ht="19.5" customHeight="1" x14ac:dyDescent="0.2">
      <c r="A132" s="3">
        <f>IFERROR(VLOOKUP(B132,'[1]DADOS (OCULTAR)'!$P$3:$R$53,3,0),"")</f>
        <v>10583920000214</v>
      </c>
      <c r="B132" s="4" t="str">
        <f>'[1]TCE - ANEXO IV - Preencher'!C141</f>
        <v>UPA IBURA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17821037000183</v>
      </c>
      <c r="E132" s="5" t="str">
        <f>'[1]TCE - ANEXO IV - Preencher'!G141</f>
        <v xml:space="preserve">COMERCIAL AKY TUDO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000002331</v>
      </c>
      <c r="I132" s="6">
        <f>IF('[1]TCE - ANEXO IV - Preencher'!K141="","",'[1]TCE - ANEXO IV - Preencher'!K141)</f>
        <v>43862</v>
      </c>
      <c r="J132" s="5" t="str">
        <f>'[1]TCE - ANEXO IV - Preencher'!L141</f>
        <v>26200217821037000183650010000023311000026050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</v>
      </c>
    </row>
    <row r="133" spans="1:12" s="8" customFormat="1" ht="19.5" customHeight="1" x14ac:dyDescent="0.2">
      <c r="A133" s="3">
        <f>IFERROR(VLOOKUP(B133,'[1]DADOS (OCULTAR)'!$P$3:$R$53,3,0),"")</f>
        <v>10583920000214</v>
      </c>
      <c r="B133" s="4" t="str">
        <f>'[1]TCE - ANEXO IV - Preencher'!C142</f>
        <v>UPA IBURA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17821037000183</v>
      </c>
      <c r="E133" s="5" t="str">
        <f>'[1]TCE - ANEXO IV - Preencher'!G142</f>
        <v xml:space="preserve">COMERCIAL AKY TUDO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000002333</v>
      </c>
      <c r="I133" s="6">
        <f>IF('[1]TCE - ANEXO IV - Preencher'!K142="","",'[1]TCE - ANEXO IV - Preencher'!K142)</f>
        <v>43864</v>
      </c>
      <c r="J133" s="5" t="str">
        <f>'[1]TCE - ANEXO IV - Preencher'!L142</f>
        <v>26200217821037000183650010000023331000026070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</v>
      </c>
    </row>
    <row r="134" spans="1:12" s="8" customFormat="1" ht="19.5" customHeight="1" x14ac:dyDescent="0.2">
      <c r="A134" s="3">
        <f>IFERROR(VLOOKUP(B134,'[1]DADOS (OCULTAR)'!$P$3:$R$53,3,0),"")</f>
        <v>10583920000214</v>
      </c>
      <c r="B134" s="4" t="str">
        <f>'[1]TCE - ANEXO IV - Preencher'!C143</f>
        <v>UPA IBURA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17821037000183</v>
      </c>
      <c r="E134" s="5" t="str">
        <f>'[1]TCE - ANEXO IV - Preencher'!G143</f>
        <v xml:space="preserve">COMERCIAL AKY TUDO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000002339</v>
      </c>
      <c r="I134" s="6">
        <f>IF('[1]TCE - ANEXO IV - Preencher'!K143="","",'[1]TCE - ANEXO IV - Preencher'!K143)</f>
        <v>43866</v>
      </c>
      <c r="J134" s="5" t="str">
        <f>'[1]TCE - ANEXO IV - Preencher'!L143</f>
        <v>26200217821037000183650010000023391000026139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107.4</v>
      </c>
    </row>
    <row r="135" spans="1:12" s="8" customFormat="1" ht="19.5" customHeight="1" x14ac:dyDescent="0.2">
      <c r="A135" s="3">
        <f>IFERROR(VLOOKUP(B135,'[1]DADOS (OCULTAR)'!$P$3:$R$53,3,0),"")</f>
        <v>10583920000214</v>
      </c>
      <c r="B135" s="4" t="str">
        <f>'[1]TCE - ANEXO IV - Preencher'!C144</f>
        <v>UPA IBURA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17821037000183</v>
      </c>
      <c r="E135" s="5" t="str">
        <f>'[1]TCE - ANEXO IV - Preencher'!G144</f>
        <v xml:space="preserve">COMERCIAL AKY TUDO 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000002342</v>
      </c>
      <c r="I135" s="6">
        <f>IF('[1]TCE - ANEXO IV - Preencher'!K144="","",'[1]TCE - ANEXO IV - Preencher'!K144)</f>
        <v>43866</v>
      </c>
      <c r="J135" s="5" t="str">
        <f>'[1]TCE - ANEXO IV - Preencher'!L144</f>
        <v>26200217821037000183650010000023421000026169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</v>
      </c>
    </row>
    <row r="136" spans="1:12" s="8" customFormat="1" ht="19.5" customHeight="1" x14ac:dyDescent="0.2">
      <c r="A136" s="3">
        <f>IFERROR(VLOOKUP(B136,'[1]DADOS (OCULTAR)'!$P$3:$R$53,3,0),"")</f>
        <v>10583920000214</v>
      </c>
      <c r="B136" s="4" t="str">
        <f>'[1]TCE - ANEXO IV - Preencher'!C145</f>
        <v>UPA IBURA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17821037000183</v>
      </c>
      <c r="E136" s="5" t="str">
        <f>'[1]TCE - ANEXO IV - Preencher'!G145</f>
        <v xml:space="preserve">COMERCIAL AKY TUDO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000002345</v>
      </c>
      <c r="I136" s="6">
        <f>IF('[1]TCE - ANEXO IV - Preencher'!K145="","",'[1]TCE - ANEXO IV - Preencher'!K145)</f>
        <v>43868</v>
      </c>
      <c r="J136" s="5" t="str">
        <f>'[1]TCE - ANEXO IV - Preencher'!L145</f>
        <v>26200217821037000183650010000023451000026195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124</v>
      </c>
    </row>
    <row r="137" spans="1:12" s="8" customFormat="1" ht="19.5" customHeight="1" x14ac:dyDescent="0.2">
      <c r="A137" s="3">
        <f>IFERROR(VLOOKUP(B137,'[1]DADOS (OCULTAR)'!$P$3:$R$53,3,0),"")</f>
        <v>10583920000214</v>
      </c>
      <c r="B137" s="4" t="str">
        <f>'[1]TCE - ANEXO IV - Preencher'!C146</f>
        <v>UPA IBURA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17821037000183</v>
      </c>
      <c r="E137" s="5" t="str">
        <f>'[1]TCE - ANEXO IV - Preencher'!G146</f>
        <v xml:space="preserve">COMERCIAL AKY TUDO 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000002352</v>
      </c>
      <c r="I137" s="6">
        <f>IF('[1]TCE - ANEXO IV - Preencher'!K146="","",'[1]TCE - ANEXO IV - Preencher'!K146)</f>
        <v>43868</v>
      </c>
      <c r="J137" s="5" t="str">
        <f>'[1]TCE - ANEXO IV - Preencher'!L146</f>
        <v>26200217821037000183650010000023521000026262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9.5</v>
      </c>
    </row>
    <row r="138" spans="1:12" s="8" customFormat="1" ht="19.5" customHeight="1" x14ac:dyDescent="0.2">
      <c r="A138" s="3">
        <f>IFERROR(VLOOKUP(B138,'[1]DADOS (OCULTAR)'!$P$3:$R$53,3,0),"")</f>
        <v>10583920000214</v>
      </c>
      <c r="B138" s="4" t="str">
        <f>'[1]TCE - ANEXO IV - Preencher'!C147</f>
        <v>UPA IBURA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17821037000183</v>
      </c>
      <c r="E138" s="5" t="str">
        <f>'[1]TCE - ANEXO IV - Preencher'!G147</f>
        <v xml:space="preserve">COMERCIAL AKY TUDO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000002353</v>
      </c>
      <c r="I138" s="6">
        <f>IF('[1]TCE - ANEXO IV - Preencher'!K147="","",'[1]TCE - ANEXO IV - Preencher'!K147)</f>
        <v>43869</v>
      </c>
      <c r="J138" s="5" t="str">
        <f>'[1]TCE - ANEXO IV - Preencher'!L147</f>
        <v>26200217821037000183650010000023531000026278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</v>
      </c>
    </row>
    <row r="139" spans="1:12" s="8" customFormat="1" ht="19.5" customHeight="1" x14ac:dyDescent="0.2">
      <c r="A139" s="3">
        <f>IFERROR(VLOOKUP(B139,'[1]DADOS (OCULTAR)'!$P$3:$R$53,3,0),"")</f>
        <v>10583920000214</v>
      </c>
      <c r="B139" s="4" t="str">
        <f>'[1]TCE - ANEXO IV - Preencher'!C148</f>
        <v>UPA IBURA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17821037000183</v>
      </c>
      <c r="E139" s="5" t="str">
        <f>'[1]TCE - ANEXO IV - Preencher'!G148</f>
        <v xml:space="preserve">COMERCIAL AKY TUDO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000002354</v>
      </c>
      <c r="I139" s="6">
        <f>IF('[1]TCE - ANEXO IV - Preencher'!K148="","",'[1]TCE - ANEXO IV - Preencher'!K148)</f>
        <v>43869</v>
      </c>
      <c r="J139" s="5" t="str">
        <f>'[1]TCE - ANEXO IV - Preencher'!L148</f>
        <v>26200217821037000183650010000023531000026278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19.8</v>
      </c>
    </row>
    <row r="140" spans="1:12" s="8" customFormat="1" ht="19.5" customHeight="1" x14ac:dyDescent="0.2">
      <c r="A140" s="3">
        <f>IFERROR(VLOOKUP(B140,'[1]DADOS (OCULTAR)'!$P$3:$R$53,3,0),"")</f>
        <v>10583920000214</v>
      </c>
      <c r="B140" s="4" t="str">
        <f>'[1]TCE - ANEXO IV - Preencher'!C149</f>
        <v>UPA IBURA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17821037000183</v>
      </c>
      <c r="E140" s="5" t="str">
        <f>'[1]TCE - ANEXO IV - Preencher'!G149</f>
        <v xml:space="preserve">COMERCIAL AKY TUDO 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000002358</v>
      </c>
      <c r="I140" s="6">
        <f>IF('[1]TCE - ANEXO IV - Preencher'!K149="","",'[1]TCE - ANEXO IV - Preencher'!K149)</f>
        <v>43869</v>
      </c>
      <c r="J140" s="5" t="str">
        <f>'[1]TCE - ANEXO IV - Preencher'!L149</f>
        <v>26200217821037000183650010000023581000026320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</v>
      </c>
    </row>
    <row r="141" spans="1:12" s="8" customFormat="1" ht="19.5" customHeight="1" x14ac:dyDescent="0.2">
      <c r="A141" s="3">
        <f>IFERROR(VLOOKUP(B141,'[1]DADOS (OCULTAR)'!$P$3:$R$53,3,0),"")</f>
        <v>10583920000214</v>
      </c>
      <c r="B141" s="4" t="str">
        <f>'[1]TCE - ANEXO IV - Preencher'!C150</f>
        <v>UPA IBURA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17821037000183</v>
      </c>
      <c r="E141" s="5" t="str">
        <f>'[1]TCE - ANEXO IV - Preencher'!G150</f>
        <v xml:space="preserve">COMERCIAL AKY TUDO 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000002360</v>
      </c>
      <c r="I141" s="6">
        <f>IF('[1]TCE - ANEXO IV - Preencher'!K150="","",'[1]TCE - ANEXO IV - Preencher'!K150)</f>
        <v>43871</v>
      </c>
      <c r="J141" s="5" t="str">
        <f>'[1]TCE - ANEXO IV - Preencher'!L150</f>
        <v>26200217821037000183650010000023601000026345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12.5</v>
      </c>
    </row>
    <row r="142" spans="1:12" s="8" customFormat="1" ht="19.5" customHeight="1" x14ac:dyDescent="0.2">
      <c r="A142" s="3">
        <f>IFERROR(VLOOKUP(B142,'[1]DADOS (OCULTAR)'!$P$3:$R$53,3,0),"")</f>
        <v>10583920000214</v>
      </c>
      <c r="B142" s="4" t="str">
        <f>'[1]TCE - ANEXO IV - Preencher'!C151</f>
        <v>UPA IBURA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17821037000183</v>
      </c>
      <c r="E142" s="5" t="str">
        <f>'[1]TCE - ANEXO IV - Preencher'!G151</f>
        <v xml:space="preserve">COMERCIAL AKY TUDO 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000002366</v>
      </c>
      <c r="I142" s="6">
        <f>IF('[1]TCE - ANEXO IV - Preencher'!K151="","",'[1]TCE - ANEXO IV - Preencher'!K151)</f>
        <v>43872</v>
      </c>
      <c r="J142" s="5" t="str">
        <f>'[1]TCE - ANEXO IV - Preencher'!L151</f>
        <v>26200217821037000183650010000023661000026403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20</v>
      </c>
    </row>
    <row r="143" spans="1:12" s="8" customFormat="1" ht="19.5" customHeight="1" x14ac:dyDescent="0.2">
      <c r="A143" s="3">
        <f>IFERROR(VLOOKUP(B143,'[1]DADOS (OCULTAR)'!$P$3:$R$53,3,0),"")</f>
        <v>10583920000214</v>
      </c>
      <c r="B143" s="4" t="str">
        <f>'[1]TCE - ANEXO IV - Preencher'!C152</f>
        <v>UPA IBURA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17821037000183</v>
      </c>
      <c r="E143" s="5" t="str">
        <f>'[1]TCE - ANEXO IV - Preencher'!G152</f>
        <v xml:space="preserve">COMERCIAL AKY TUDO 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000002367</v>
      </c>
      <c r="I143" s="6">
        <f>IF('[1]TCE - ANEXO IV - Preencher'!K152="","",'[1]TCE - ANEXO IV - Preencher'!K152)</f>
        <v>43873</v>
      </c>
      <c r="J143" s="5" t="str">
        <f>'[1]TCE - ANEXO IV - Preencher'!L152</f>
        <v>26200217821037000183650010000023671000026419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</v>
      </c>
    </row>
    <row r="144" spans="1:12" s="8" customFormat="1" ht="19.5" customHeight="1" x14ac:dyDescent="0.2">
      <c r="A144" s="3">
        <f>IFERROR(VLOOKUP(B144,'[1]DADOS (OCULTAR)'!$P$3:$R$53,3,0),"")</f>
        <v>10583920000214</v>
      </c>
      <c r="B144" s="4" t="str">
        <f>'[1]TCE - ANEXO IV - Preencher'!C153</f>
        <v>UPA IBURA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17821037000183</v>
      </c>
      <c r="E144" s="5" t="str">
        <f>'[1]TCE - ANEXO IV - Preencher'!G153</f>
        <v xml:space="preserve">COMERCIAL AKY TUDO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000002368</v>
      </c>
      <c r="I144" s="6">
        <f>IF('[1]TCE - ANEXO IV - Preencher'!K153="","",'[1]TCE - ANEXO IV - Preencher'!K153)</f>
        <v>43874</v>
      </c>
      <c r="J144" s="5" t="str">
        <f>'[1]TCE - ANEXO IV - Preencher'!L153</f>
        <v>26200217821037000183650010000023681000026424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27</v>
      </c>
    </row>
    <row r="145" spans="1:12" s="8" customFormat="1" ht="19.5" customHeight="1" x14ac:dyDescent="0.2">
      <c r="A145" s="3">
        <f>IFERROR(VLOOKUP(B145,'[1]DADOS (OCULTAR)'!$P$3:$R$53,3,0),"")</f>
        <v>10583920000214</v>
      </c>
      <c r="B145" s="4" t="str">
        <f>'[1]TCE - ANEXO IV - Preencher'!C154</f>
        <v>UPA IBURA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17821037000183</v>
      </c>
      <c r="E145" s="5" t="str">
        <f>'[1]TCE - ANEXO IV - Preencher'!G154</f>
        <v xml:space="preserve">COMERCIAL AKY TUDO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000002369</v>
      </c>
      <c r="I145" s="6">
        <f>IF('[1]TCE - ANEXO IV - Preencher'!K154="","",'[1]TCE - ANEXO IV - Preencher'!K154)</f>
        <v>43873</v>
      </c>
      <c r="J145" s="5" t="str">
        <f>'[1]TCE - ANEXO IV - Preencher'!L154</f>
        <v>26200217821037000183650010000023691000026430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53</v>
      </c>
    </row>
    <row r="146" spans="1:12" s="8" customFormat="1" ht="19.5" customHeight="1" x14ac:dyDescent="0.2">
      <c r="A146" s="3">
        <f>IFERROR(VLOOKUP(B146,'[1]DADOS (OCULTAR)'!$P$3:$R$53,3,0),"")</f>
        <v>10583920000214</v>
      </c>
      <c r="B146" s="4" t="str">
        <f>'[1]TCE - ANEXO IV - Preencher'!C155</f>
        <v>UPA IBURA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17821037000183</v>
      </c>
      <c r="E146" s="5" t="str">
        <f>'[1]TCE - ANEXO IV - Preencher'!G155</f>
        <v xml:space="preserve">COMERCIAL AKY TUDO 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000002370</v>
      </c>
      <c r="I146" s="6">
        <f>IF('[1]TCE - ANEXO IV - Preencher'!K155="","",'[1]TCE - ANEXO IV - Preencher'!K155)</f>
        <v>43873</v>
      </c>
      <c r="J146" s="5" t="str">
        <f>'[1]TCE - ANEXO IV - Preencher'!L155</f>
        <v>26200217821037000183650010000023701000026449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13</v>
      </c>
    </row>
    <row r="147" spans="1:12" s="8" customFormat="1" ht="19.5" customHeight="1" x14ac:dyDescent="0.2">
      <c r="A147" s="3">
        <f>IFERROR(VLOOKUP(B147,'[1]DADOS (OCULTAR)'!$P$3:$R$53,3,0),"")</f>
        <v>10583920000214</v>
      </c>
      <c r="B147" s="4" t="str">
        <f>'[1]TCE - ANEXO IV - Preencher'!C156</f>
        <v>UPA IBURA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17821037000183</v>
      </c>
      <c r="E147" s="5" t="str">
        <f>'[1]TCE - ANEXO IV - Preencher'!G156</f>
        <v xml:space="preserve">COMERCIAL AKY TUDO 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000002371</v>
      </c>
      <c r="I147" s="6">
        <f>IF('[1]TCE - ANEXO IV - Preencher'!K156="","",'[1]TCE - ANEXO IV - Preencher'!K156)</f>
        <v>43873</v>
      </c>
      <c r="J147" s="5" t="str">
        <f>'[1]TCE - ANEXO IV - Preencher'!L156</f>
        <v>26200217821037000183650010000023711000026454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</v>
      </c>
    </row>
    <row r="148" spans="1:12" s="8" customFormat="1" ht="19.5" customHeight="1" x14ac:dyDescent="0.2">
      <c r="A148" s="3">
        <f>IFERROR(VLOOKUP(B148,'[1]DADOS (OCULTAR)'!$P$3:$R$53,3,0),"")</f>
        <v>10583920000214</v>
      </c>
      <c r="B148" s="4" t="str">
        <f>'[1]TCE - ANEXO IV - Preencher'!C157</f>
        <v>UPA IBURA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17821037000183</v>
      </c>
      <c r="E148" s="5" t="str">
        <f>'[1]TCE - ANEXO IV - Preencher'!G157</f>
        <v xml:space="preserve">COMERCIAL AKY TUDO 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000002372</v>
      </c>
      <c r="I148" s="6">
        <f>IF('[1]TCE - ANEXO IV - Preencher'!K157="","",'[1]TCE - ANEXO IV - Preencher'!K157)</f>
        <v>43873</v>
      </c>
      <c r="J148" s="5" t="str">
        <f>'[1]TCE - ANEXO IV - Preencher'!L157</f>
        <v>26200217821037000183650010000023721000026460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36</v>
      </c>
    </row>
    <row r="149" spans="1:12" s="8" customFormat="1" ht="19.5" customHeight="1" x14ac:dyDescent="0.2">
      <c r="A149" s="3">
        <f>IFERROR(VLOOKUP(B149,'[1]DADOS (OCULTAR)'!$P$3:$R$53,3,0),"")</f>
        <v>10583920000214</v>
      </c>
      <c r="B149" s="4" t="str">
        <f>'[1]TCE - ANEXO IV - Preencher'!C158</f>
        <v>UPA IBURA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17821037000183</v>
      </c>
      <c r="E149" s="5" t="str">
        <f>'[1]TCE - ANEXO IV - Preencher'!G158</f>
        <v xml:space="preserve">COMERCIAL AKY TUDO 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000002373</v>
      </c>
      <c r="I149" s="6">
        <f>IF('[1]TCE - ANEXO IV - Preencher'!K158="","",'[1]TCE - ANEXO IV - Preencher'!K158)</f>
        <v>43873</v>
      </c>
      <c r="J149" s="5" t="str">
        <f>'[1]TCE - ANEXO IV - Preencher'!L158</f>
        <v>26200217821037000183650010000023731000026475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</v>
      </c>
    </row>
    <row r="150" spans="1:12" s="8" customFormat="1" ht="19.5" customHeight="1" x14ac:dyDescent="0.2">
      <c r="A150" s="3">
        <f>IFERROR(VLOOKUP(B150,'[1]DADOS (OCULTAR)'!$P$3:$R$53,3,0),"")</f>
        <v>10583920000214</v>
      </c>
      <c r="B150" s="4" t="str">
        <f>'[1]TCE - ANEXO IV - Preencher'!C159</f>
        <v>UPA IBURA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17821037000183</v>
      </c>
      <c r="E150" s="5" t="str">
        <f>'[1]TCE - ANEXO IV - Preencher'!G159</f>
        <v xml:space="preserve">COMERCIAL AKY TUDO 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000002374</v>
      </c>
      <c r="I150" s="6">
        <f>IF('[1]TCE - ANEXO IV - Preencher'!K159="","",'[1]TCE - ANEXO IV - Preencher'!K159)</f>
        <v>43873</v>
      </c>
      <c r="J150" s="5" t="str">
        <f>'[1]TCE - ANEXO IV - Preencher'!L159</f>
        <v>26200217821037000183650010000023741000026480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</v>
      </c>
    </row>
    <row r="151" spans="1:12" s="8" customFormat="1" ht="19.5" customHeight="1" x14ac:dyDescent="0.2">
      <c r="A151" s="3">
        <f>IFERROR(VLOOKUP(B151,'[1]DADOS (OCULTAR)'!$P$3:$R$53,3,0),"")</f>
        <v>10583920000214</v>
      </c>
      <c r="B151" s="4" t="str">
        <f>'[1]TCE - ANEXO IV - Preencher'!C160</f>
        <v>UPA IBURA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17821037000183</v>
      </c>
      <c r="E151" s="5" t="str">
        <f>'[1]TCE - ANEXO IV - Preencher'!G160</f>
        <v xml:space="preserve">COMERCIAL AKY TUDO 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000002375</v>
      </c>
      <c r="I151" s="6">
        <f>IF('[1]TCE - ANEXO IV - Preencher'!K160="","",'[1]TCE - ANEXO IV - Preencher'!K160)</f>
        <v>43874</v>
      </c>
      <c r="J151" s="5" t="str">
        <f>'[1]TCE - ANEXO IV - Preencher'!L160</f>
        <v>26200217821037000183650010000023751000026496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115</v>
      </c>
    </row>
    <row r="152" spans="1:12" s="8" customFormat="1" ht="19.5" customHeight="1" x14ac:dyDescent="0.2">
      <c r="A152" s="3">
        <f>IFERROR(VLOOKUP(B152,'[1]DADOS (OCULTAR)'!$P$3:$R$53,3,0),"")</f>
        <v>10583920000214</v>
      </c>
      <c r="B152" s="4" t="str">
        <f>'[1]TCE - ANEXO IV - Preencher'!C161</f>
        <v>UPA IBURA</v>
      </c>
      <c r="C152" s="4" t="str">
        <f>'[1]TCE - ANEXO IV - Preencher'!E161</f>
        <v xml:space="preserve">3.9 - Material para Manutenção de Bens Imóveis </v>
      </c>
      <c r="D152" s="3">
        <f>'[1]TCE - ANEXO IV - Preencher'!F161</f>
        <v>17821037000183</v>
      </c>
      <c r="E152" s="5" t="str">
        <f>'[1]TCE - ANEXO IV - Preencher'!G161</f>
        <v xml:space="preserve">COMERCIAL AKY TUDO 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000002376</v>
      </c>
      <c r="I152" s="6">
        <f>IF('[1]TCE - ANEXO IV - Preencher'!K161="","",'[1]TCE - ANEXO IV - Preencher'!K161)</f>
        <v>43874</v>
      </c>
      <c r="J152" s="5" t="str">
        <f>'[1]TCE - ANEXO IV - Preencher'!L161</f>
        <v>26200217821037000183650010000023761000026507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23.5</v>
      </c>
    </row>
    <row r="153" spans="1:12" s="8" customFormat="1" ht="19.5" customHeight="1" x14ac:dyDescent="0.2">
      <c r="A153" s="3">
        <f>IFERROR(VLOOKUP(B153,'[1]DADOS (OCULTAR)'!$P$3:$R$53,3,0),"")</f>
        <v>10583920000214</v>
      </c>
      <c r="B153" s="4" t="str">
        <f>'[1]TCE - ANEXO IV - Preencher'!C162</f>
        <v>UPA IBURA</v>
      </c>
      <c r="C153" s="4" t="str">
        <f>'[1]TCE - ANEXO IV - Preencher'!E162</f>
        <v xml:space="preserve">3.9 - Material para Manutenção de Bens Imóveis </v>
      </c>
      <c r="D153" s="3">
        <f>'[1]TCE - ANEXO IV - Preencher'!F162</f>
        <v>17821037000183</v>
      </c>
      <c r="E153" s="5" t="str">
        <f>'[1]TCE - ANEXO IV - Preencher'!G162</f>
        <v xml:space="preserve">COMERCIAL AKY TUDO 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000002378</v>
      </c>
      <c r="I153" s="6">
        <f>IF('[1]TCE - ANEXO IV - Preencher'!K162="","",'[1]TCE - ANEXO IV - Preencher'!K162)</f>
        <v>43874</v>
      </c>
      <c r="J153" s="5" t="str">
        <f>'[1]TCE - ANEXO IV - Preencher'!L162</f>
        <v>26200217821037000183650010000023781000026528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84</v>
      </c>
    </row>
    <row r="154" spans="1:12" s="8" customFormat="1" ht="19.5" customHeight="1" x14ac:dyDescent="0.2">
      <c r="A154" s="3">
        <f>IFERROR(VLOOKUP(B154,'[1]DADOS (OCULTAR)'!$P$3:$R$53,3,0),"")</f>
        <v>10583920000214</v>
      </c>
      <c r="B154" s="4" t="str">
        <f>'[1]TCE - ANEXO IV - Preencher'!C163</f>
        <v>UPA IBURA</v>
      </c>
      <c r="C154" s="4" t="str">
        <f>'[1]TCE - ANEXO IV - Preencher'!E163</f>
        <v xml:space="preserve">3.9 - Material para Manutenção de Bens Imóveis </v>
      </c>
      <c r="D154" s="3">
        <f>'[1]TCE - ANEXO IV - Preencher'!F163</f>
        <v>17821037000183</v>
      </c>
      <c r="E154" s="5" t="str">
        <f>'[1]TCE - ANEXO IV - Preencher'!G163</f>
        <v xml:space="preserve">COMERCIAL AKY TUDO 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000002379</v>
      </c>
      <c r="I154" s="6">
        <f>IF('[1]TCE - ANEXO IV - Preencher'!K163="","",'[1]TCE - ANEXO IV - Preencher'!K163)</f>
        <v>43875</v>
      </c>
      <c r="J154" s="5" t="str">
        <f>'[1]TCE - ANEXO IV - Preencher'!L163</f>
        <v>26200217821037000183650010000023791000026533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32</v>
      </c>
    </row>
    <row r="155" spans="1:12" s="8" customFormat="1" ht="19.5" customHeight="1" x14ac:dyDescent="0.2">
      <c r="A155" s="3">
        <f>IFERROR(VLOOKUP(B155,'[1]DADOS (OCULTAR)'!$P$3:$R$53,3,0),"")</f>
        <v>10583920000214</v>
      </c>
      <c r="B155" s="4" t="str">
        <f>'[1]TCE - ANEXO IV - Preencher'!C164</f>
        <v>UPA IBURA</v>
      </c>
      <c r="C155" s="4" t="str">
        <f>'[1]TCE - ANEXO IV - Preencher'!E164</f>
        <v xml:space="preserve">3.9 - Material para Manutenção de Bens Imóveis </v>
      </c>
      <c r="D155" s="3">
        <f>'[1]TCE - ANEXO IV - Preencher'!F164</f>
        <v>17821037000183</v>
      </c>
      <c r="E155" s="5" t="str">
        <f>'[1]TCE - ANEXO IV - Preencher'!G164</f>
        <v xml:space="preserve">COMERCIAL AKY TUDO 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000002380</v>
      </c>
      <c r="I155" s="6">
        <f>IF('[1]TCE - ANEXO IV - Preencher'!K164="","",'[1]TCE - ANEXO IV - Preencher'!K164)</f>
        <v>43875</v>
      </c>
      <c r="J155" s="5" t="str">
        <f>'[1]TCE - ANEXO IV - Preencher'!L164</f>
        <v>26200217821037000183650010000023801000026542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5.5</v>
      </c>
    </row>
    <row r="156" spans="1:12" s="8" customFormat="1" ht="19.5" customHeight="1" x14ac:dyDescent="0.2">
      <c r="A156" s="3">
        <f>IFERROR(VLOOKUP(B156,'[1]DADOS (OCULTAR)'!$P$3:$R$53,3,0),"")</f>
        <v>10583920000214</v>
      </c>
      <c r="B156" s="4" t="str">
        <f>'[1]TCE - ANEXO IV - Preencher'!C165</f>
        <v>UPA IBURA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17821037000183</v>
      </c>
      <c r="E156" s="5" t="str">
        <f>'[1]TCE - ANEXO IV - Preencher'!G165</f>
        <v xml:space="preserve">COMERCIAL AKY TUDO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000002382</v>
      </c>
      <c r="I156" s="6">
        <f>IF('[1]TCE - ANEXO IV - Preencher'!K165="","",'[1]TCE - ANEXO IV - Preencher'!K165)</f>
        <v>43875</v>
      </c>
      <c r="J156" s="5" t="str">
        <f>'[1]TCE - ANEXO IV - Preencher'!L165</f>
        <v>26200217821037000183650010000023821000026563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16</v>
      </c>
    </row>
    <row r="157" spans="1:12" s="8" customFormat="1" ht="19.5" customHeight="1" x14ac:dyDescent="0.2">
      <c r="A157" s="3">
        <f>IFERROR(VLOOKUP(B157,'[1]DADOS (OCULTAR)'!$P$3:$R$53,3,0),"")</f>
        <v>10583920000214</v>
      </c>
      <c r="B157" s="4" t="str">
        <f>'[1]TCE - ANEXO IV - Preencher'!C166</f>
        <v>UPA IBURA</v>
      </c>
      <c r="C157" s="4" t="str">
        <f>'[1]TCE - ANEXO IV - Preencher'!E166</f>
        <v xml:space="preserve">3.9 - Material para Manutenção de Bens Imóveis </v>
      </c>
      <c r="D157" s="3">
        <f>'[1]TCE - ANEXO IV - Preencher'!F166</f>
        <v>17821037000183</v>
      </c>
      <c r="E157" s="5" t="str">
        <f>'[1]TCE - ANEXO IV - Preencher'!G166</f>
        <v xml:space="preserve">COMERCIAL AKY TUDO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000002385</v>
      </c>
      <c r="I157" s="6">
        <f>IF('[1]TCE - ANEXO IV - Preencher'!K166="","",'[1]TCE - ANEXO IV - Preencher'!K166)</f>
        <v>43876</v>
      </c>
      <c r="J157" s="5" t="str">
        <f>'[1]TCE - ANEXO IV - Preencher'!L166</f>
        <v>26200217821037000183650010000023851000026590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101</v>
      </c>
    </row>
    <row r="158" spans="1:12" s="8" customFormat="1" ht="19.5" customHeight="1" x14ac:dyDescent="0.2">
      <c r="A158" s="3">
        <f>IFERROR(VLOOKUP(B158,'[1]DADOS (OCULTAR)'!$P$3:$R$53,3,0),"")</f>
        <v>10583920000214</v>
      </c>
      <c r="B158" s="4" t="str">
        <f>'[1]TCE - ANEXO IV - Preencher'!C167</f>
        <v>UPA IBURA</v>
      </c>
      <c r="C158" s="4" t="str">
        <f>'[1]TCE - ANEXO IV - Preencher'!E167</f>
        <v xml:space="preserve">3.9 - Material para Manutenção de Bens Imóveis </v>
      </c>
      <c r="D158" s="3">
        <f>'[1]TCE - ANEXO IV - Preencher'!F167</f>
        <v>17821037000183</v>
      </c>
      <c r="E158" s="5" t="str">
        <f>'[1]TCE - ANEXO IV - Preencher'!G167</f>
        <v xml:space="preserve">COMERCIAL AKY TUDO 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000002390</v>
      </c>
      <c r="I158" s="6">
        <f>IF('[1]TCE - ANEXO IV - Preencher'!K167="","",'[1]TCE - ANEXO IV - Preencher'!K167)</f>
        <v>43876</v>
      </c>
      <c r="J158" s="5" t="str">
        <f>'[1]TCE - ANEXO IV - Preencher'!L167</f>
        <v>26200217821037000183650010000023901000026646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</v>
      </c>
    </row>
    <row r="159" spans="1:12" s="8" customFormat="1" ht="19.5" customHeight="1" x14ac:dyDescent="0.2">
      <c r="A159" s="3">
        <f>IFERROR(VLOOKUP(B159,'[1]DADOS (OCULTAR)'!$P$3:$R$53,3,0),"")</f>
        <v>10583920000214</v>
      </c>
      <c r="B159" s="4" t="str">
        <f>'[1]TCE - ANEXO IV - Preencher'!C168</f>
        <v>UPA IBURA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17821037000183</v>
      </c>
      <c r="E159" s="5" t="str">
        <f>'[1]TCE - ANEXO IV - Preencher'!G168</f>
        <v xml:space="preserve">COMERCIAL AKY TUDO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000002391</v>
      </c>
      <c r="I159" s="6">
        <f>IF('[1]TCE - ANEXO IV - Preencher'!K168="","",'[1]TCE - ANEXO IV - Preencher'!K168)</f>
        <v>43878</v>
      </c>
      <c r="J159" s="5" t="str">
        <f>'[1]TCE - ANEXO IV - Preencher'!L168</f>
        <v>26200217821037000183650010000023911000026651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25</v>
      </c>
    </row>
    <row r="160" spans="1:12" s="8" customFormat="1" ht="19.5" customHeight="1" x14ac:dyDescent="0.2">
      <c r="A160" s="3">
        <f>IFERROR(VLOOKUP(B160,'[1]DADOS (OCULTAR)'!$P$3:$R$53,3,0),"")</f>
        <v>10583920000214</v>
      </c>
      <c r="B160" s="4" t="str">
        <f>'[1]TCE - ANEXO IV - Preencher'!C169</f>
        <v>UPA IBURA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17821037000183</v>
      </c>
      <c r="E160" s="5" t="str">
        <f>'[1]TCE - ANEXO IV - Preencher'!G169</f>
        <v xml:space="preserve">COMERCIAL AKY TUDO 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000002392</v>
      </c>
      <c r="I160" s="6">
        <f>IF('[1]TCE - ANEXO IV - Preencher'!K169="","",'[1]TCE - ANEXO IV - Preencher'!K169)</f>
        <v>43878</v>
      </c>
      <c r="J160" s="5" t="str">
        <f>'[1]TCE - ANEXO IV - Preencher'!L169</f>
        <v>26200217821037000183650010000023921000026667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45.5</v>
      </c>
    </row>
    <row r="161" spans="1:12" s="8" customFormat="1" ht="19.5" customHeight="1" x14ac:dyDescent="0.2">
      <c r="A161" s="3">
        <f>IFERROR(VLOOKUP(B161,'[1]DADOS (OCULTAR)'!$P$3:$R$53,3,0),"")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17821037000183</v>
      </c>
      <c r="E161" s="5" t="str">
        <f>'[1]TCE - ANEXO IV - Preencher'!G170</f>
        <v xml:space="preserve">COMERCIAL AKY TUDO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000002395</v>
      </c>
      <c r="I161" s="6">
        <f>IF('[1]TCE - ANEXO IV - Preencher'!K170="","",'[1]TCE - ANEXO IV - Preencher'!K170)</f>
        <v>43879</v>
      </c>
      <c r="J161" s="5" t="str">
        <f>'[1]TCE - ANEXO IV - Preencher'!L170</f>
        <v>26200217821037000183650010000023951000026707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10</v>
      </c>
    </row>
    <row r="162" spans="1:12" s="8" customFormat="1" ht="19.5" customHeight="1" x14ac:dyDescent="0.2">
      <c r="A162" s="3">
        <f>IFERROR(VLOOKUP(B162,'[1]DADOS (OCULTAR)'!$P$3:$R$53,3,0),"")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17821037000183</v>
      </c>
      <c r="E162" s="5" t="str">
        <f>'[1]TCE - ANEXO IV - Preencher'!G171</f>
        <v xml:space="preserve">COMERCIAL AKY TUDO 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000002398</v>
      </c>
      <c r="I162" s="6">
        <f>IF('[1]TCE - ANEXO IV - Preencher'!K171="","",'[1]TCE - ANEXO IV - Preencher'!K171)</f>
        <v>43879</v>
      </c>
      <c r="J162" s="5" t="str">
        <f>'[1]TCE - ANEXO IV - Preencher'!L171</f>
        <v>26200217821037000183650010000023981000026741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21.5</v>
      </c>
    </row>
    <row r="163" spans="1:12" s="8" customFormat="1" ht="19.5" customHeight="1" x14ac:dyDescent="0.2">
      <c r="A163" s="3">
        <f>IFERROR(VLOOKUP(B163,'[1]DADOS (OCULTAR)'!$P$3:$R$53,3,0),"")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17821037000183</v>
      </c>
      <c r="E163" s="5" t="str">
        <f>'[1]TCE - ANEXO IV - Preencher'!G172</f>
        <v xml:space="preserve">COMERCIAL AKY TUDO 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000002399</v>
      </c>
      <c r="I163" s="6">
        <f>IF('[1]TCE - ANEXO IV - Preencher'!K172="","",'[1]TCE - ANEXO IV - Preencher'!K172)</f>
        <v>43879</v>
      </c>
      <c r="J163" s="5" t="str">
        <f>'[1]TCE - ANEXO IV - Preencher'!L172</f>
        <v>26200217821037000183650010000023991000026757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39</v>
      </c>
    </row>
    <row r="164" spans="1:12" s="8" customFormat="1" ht="19.5" customHeight="1" x14ac:dyDescent="0.2">
      <c r="A164" s="3">
        <f>IFERROR(VLOOKUP(B164,'[1]DADOS (OCULTAR)'!$P$3:$R$53,3,0),"")</f>
        <v>10583920000214</v>
      </c>
      <c r="B164" s="4" t="str">
        <f>'[1]TCE - ANEXO IV - Preencher'!C173</f>
        <v>UPA IBURA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17821037000183</v>
      </c>
      <c r="E164" s="5" t="str">
        <f>'[1]TCE - ANEXO IV - Preencher'!G173</f>
        <v xml:space="preserve">COMERCIAL AKY TUDO 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000002402</v>
      </c>
      <c r="I164" s="6">
        <f>IF('[1]TCE - ANEXO IV - Preencher'!K173="","",'[1]TCE - ANEXO IV - Preencher'!K173)</f>
        <v>43880</v>
      </c>
      <c r="J164" s="5" t="str">
        <f>'[1]TCE - ANEXO IV - Preencher'!L173</f>
        <v>26200217821037000183650010000024021000026789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102</v>
      </c>
    </row>
    <row r="165" spans="1:12" s="8" customFormat="1" ht="19.5" customHeight="1" x14ac:dyDescent="0.2">
      <c r="A165" s="3">
        <f>IFERROR(VLOOKUP(B165,'[1]DADOS (OCULTAR)'!$P$3:$R$53,3,0),"")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17821037000183</v>
      </c>
      <c r="E165" s="5" t="str">
        <f>'[1]TCE - ANEXO IV - Preencher'!G174</f>
        <v xml:space="preserve">COMERCIAL AKY TUDO 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000002404</v>
      </c>
      <c r="I165" s="6">
        <f>IF('[1]TCE - ANEXO IV - Preencher'!K174="","",'[1]TCE - ANEXO IV - Preencher'!K174)</f>
        <v>43881</v>
      </c>
      <c r="J165" s="5" t="str">
        <f>'[1]TCE - ANEXO IV - Preencher'!L174</f>
        <v>26200217821037000183650010000024041000026805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21</v>
      </c>
    </row>
    <row r="166" spans="1:12" s="8" customFormat="1" ht="19.5" customHeight="1" x14ac:dyDescent="0.2">
      <c r="A166" s="3">
        <f>IFERROR(VLOOKUP(B166,'[1]DADOS (OCULTAR)'!$P$3:$R$53,3,0),"")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17821037000183</v>
      </c>
      <c r="E166" s="5" t="str">
        <f>'[1]TCE - ANEXO IV - Preencher'!G175</f>
        <v xml:space="preserve">COMERCIAL AKY TUDO 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000002604</v>
      </c>
      <c r="I166" s="6">
        <f>IF('[1]TCE - ANEXO IV - Preencher'!K175="","",'[1]TCE - ANEXO IV - Preencher'!K175)</f>
        <v>43881</v>
      </c>
      <c r="J166" s="5" t="str">
        <f>'[1]TCE - ANEXO IV - Preencher'!L175</f>
        <v>26200217821037000183650010000024061000026826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80.400000000000006</v>
      </c>
    </row>
    <row r="167" spans="1:12" s="8" customFormat="1" ht="19.5" customHeight="1" x14ac:dyDescent="0.2">
      <c r="A167" s="3">
        <f>IFERROR(VLOOKUP(B167,'[1]DADOS (OCULTAR)'!$P$3:$R$53,3,0),"")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17821037000183</v>
      </c>
      <c r="E167" s="5" t="str">
        <f>'[1]TCE - ANEXO IV - Preencher'!G176</f>
        <v xml:space="preserve">COMERCIAL AKY TUDO 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000002407</v>
      </c>
      <c r="I167" s="6">
        <f>IF('[1]TCE - ANEXO IV - Preencher'!K176="","",'[1]TCE - ANEXO IV - Preencher'!K176)</f>
        <v>43881</v>
      </c>
      <c r="J167" s="5" t="str">
        <f>'[1]TCE - ANEXO IV - Preencher'!L176</f>
        <v>26200217821037000183650010000024071000026831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18.5</v>
      </c>
    </row>
    <row r="168" spans="1:12" s="8" customFormat="1" ht="19.5" customHeight="1" x14ac:dyDescent="0.2">
      <c r="A168" s="3">
        <f>IFERROR(VLOOKUP(B168,'[1]DADOS (OCULTAR)'!$P$3:$R$53,3,0),"")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10230480001960</v>
      </c>
      <c r="E168" s="5" t="str">
        <f>'[1]TCE - ANEXO IV - Preencher'!G177</f>
        <v>FERREIRA COSTA E CIA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001090855</v>
      </c>
      <c r="I168" s="6">
        <f>IF('[1]TCE - ANEXO IV - Preencher'!K177="","",'[1]TCE - ANEXO IV - Preencher'!K177)</f>
        <v>43880</v>
      </c>
      <c r="J168" s="5" t="str">
        <f>'[1]TCE - ANEXO IV - Preencher'!L177</f>
        <v>26200210230480001960550100010908551054201382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858</v>
      </c>
    </row>
    <row r="169" spans="1:12" s="8" customFormat="1" ht="19.5" customHeight="1" x14ac:dyDescent="0.2">
      <c r="A169" s="3">
        <f>IFERROR(VLOOKUP(B169,'[1]DADOS (OCULTAR)'!$P$3:$R$53,3,0),"")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10230480001960</v>
      </c>
      <c r="E169" s="5" t="str">
        <f>'[1]TCE - ANEXO IV - Preencher'!G178</f>
        <v>FERREIRA COSTA E CIA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001090856</v>
      </c>
      <c r="I169" s="6">
        <f>IF('[1]TCE - ANEXO IV - Preencher'!K178="","",'[1]TCE - ANEXO IV - Preencher'!K178)</f>
        <v>43880</v>
      </c>
      <c r="J169" s="5" t="str">
        <f>'[1]TCE - ANEXO IV - Preencher'!L178</f>
        <v>26200210230480001960550100010908561054201398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395.9</v>
      </c>
    </row>
    <row r="170" spans="1:12" s="8" customFormat="1" ht="19.5" customHeight="1" x14ac:dyDescent="0.2">
      <c r="A170" s="3">
        <f>IFERROR(VLOOKUP(B170,'[1]DADOS (OCULTAR)'!$P$3:$R$53,3,0),"")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17821037000183</v>
      </c>
      <c r="E170" s="5" t="str">
        <f>'[1]TCE - ANEXO IV - Preencher'!G179</f>
        <v xml:space="preserve">COMERCIAL AKY TUDO 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000002409</v>
      </c>
      <c r="I170" s="6">
        <f>IF('[1]TCE - ANEXO IV - Preencher'!K179="","",'[1]TCE - ANEXO IV - Preencher'!K179)</f>
        <v>43882</v>
      </c>
      <c r="J170" s="5" t="str">
        <f>'[1]TCE - ANEXO IV - Preencher'!L179</f>
        <v>26200217821037000183650010000024091000026852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31.5</v>
      </c>
    </row>
    <row r="171" spans="1:12" s="8" customFormat="1" ht="19.5" customHeight="1" x14ac:dyDescent="0.2">
      <c r="A171" s="3">
        <f>IFERROR(VLOOKUP(B171,'[1]DADOS (OCULTAR)'!$P$3:$R$53,3,0),"")</f>
        <v>10583920000214</v>
      </c>
      <c r="B171" s="4" t="str">
        <f>'[1]TCE - ANEXO IV - Preencher'!C180</f>
        <v>UPA IBURA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17821037000183</v>
      </c>
      <c r="E171" s="5" t="str">
        <f>'[1]TCE - ANEXO IV - Preencher'!G180</f>
        <v xml:space="preserve">COMERCIAL AKY TUDO 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000002410</v>
      </c>
      <c r="I171" s="6">
        <f>IF('[1]TCE - ANEXO IV - Preencher'!K180="","",'[1]TCE - ANEXO IV - Preencher'!K180)</f>
        <v>43882</v>
      </c>
      <c r="J171" s="5" t="str">
        <f>'[1]TCE - ANEXO IV - Preencher'!L180</f>
        <v>26200217821037000183650010000024101000026861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</v>
      </c>
    </row>
    <row r="172" spans="1:12" s="8" customFormat="1" ht="19.5" customHeight="1" x14ac:dyDescent="0.2">
      <c r="A172" s="3">
        <f>IFERROR(VLOOKUP(B172,'[1]DADOS (OCULTAR)'!$P$3:$R$53,3,0),"")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17821037000183</v>
      </c>
      <c r="E172" s="5" t="str">
        <f>'[1]TCE - ANEXO IV - Preencher'!G181</f>
        <v xml:space="preserve">COMERCIAL AKY TUDO 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000002413</v>
      </c>
      <c r="I172" s="6">
        <f>IF('[1]TCE - ANEXO IV - Preencher'!K181="","",'[1]TCE - ANEXO IV - Preencher'!K181)</f>
        <v>43883</v>
      </c>
      <c r="J172" s="5" t="str">
        <f>'[1]TCE - ANEXO IV - Preencher'!L181</f>
        <v>26200217821037000183650010000024131000026901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10.9</v>
      </c>
    </row>
    <row r="173" spans="1:12" s="8" customFormat="1" ht="19.5" customHeight="1" x14ac:dyDescent="0.2">
      <c r="A173" s="3">
        <f>IFERROR(VLOOKUP(B173,'[1]DADOS (OCULTAR)'!$P$3:$R$53,3,0),"")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17821037000183</v>
      </c>
      <c r="E173" s="5" t="str">
        <f>'[1]TCE - ANEXO IV - Preencher'!G182</f>
        <v xml:space="preserve">COMERCIAL AKY TUDO 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000002416</v>
      </c>
      <c r="I173" s="6">
        <f>IF('[1]TCE - ANEXO IV - Preencher'!K182="","",'[1]TCE - ANEXO IV - Preencher'!K182)</f>
        <v>43883</v>
      </c>
      <c r="J173" s="5" t="str">
        <f>'[1]TCE - ANEXO IV - Preencher'!L182</f>
        <v>26200217821037000183650010000024161000026938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16.899999999999999</v>
      </c>
    </row>
    <row r="174" spans="1:12" s="8" customFormat="1" ht="19.5" customHeight="1" x14ac:dyDescent="0.2">
      <c r="A174" s="3">
        <f>IFERROR(VLOOKUP(B174,'[1]DADOS (OCULTAR)'!$P$3:$R$53,3,0),"")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17821037000183</v>
      </c>
      <c r="E174" s="5" t="str">
        <f>'[1]TCE - ANEXO IV - Preencher'!G183</f>
        <v xml:space="preserve">COMERCIAL AKY TUDO 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000002417</v>
      </c>
      <c r="I174" s="6">
        <f>IF('[1]TCE - ANEXO IV - Preencher'!K183="","",'[1]TCE - ANEXO IV - Preencher'!K183)</f>
        <v>43887</v>
      </c>
      <c r="J174" s="5" t="str">
        <f>'[1]TCE - ANEXO IV - Preencher'!L183</f>
        <v>26200217821037000183650010000024171000026943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14.9</v>
      </c>
    </row>
    <row r="175" spans="1:12" s="8" customFormat="1" ht="19.5" customHeight="1" x14ac:dyDescent="0.2">
      <c r="A175" s="3">
        <f>IFERROR(VLOOKUP(B175,'[1]DADOS (OCULTAR)'!$P$3:$R$53,3,0),"")</f>
        <v>10583920000214</v>
      </c>
      <c r="B175" s="4" t="str">
        <f>'[1]TCE - ANEXO IV - Preencher'!C184</f>
        <v>UPA IBURA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17821037000183</v>
      </c>
      <c r="E175" s="5" t="str">
        <f>'[1]TCE - ANEXO IV - Preencher'!G184</f>
        <v xml:space="preserve">COMERCIAL AKY TUDO 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000002419</v>
      </c>
      <c r="I175" s="6">
        <f>IF('[1]TCE - ANEXO IV - Preencher'!K184="","",'[1]TCE - ANEXO IV - Preencher'!K184)</f>
        <v>43887</v>
      </c>
      <c r="J175" s="5" t="str">
        <f>'[1]TCE - ANEXO IV - Preencher'!L184</f>
        <v>26200217821037000183650010000024191000026964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10</v>
      </c>
    </row>
    <row r="176" spans="1:12" s="8" customFormat="1" ht="19.5" customHeight="1" x14ac:dyDescent="0.2">
      <c r="A176" s="3">
        <f>IFERROR(VLOOKUP(B176,'[1]DADOS (OCULTAR)'!$P$3:$R$53,3,0),"")</f>
        <v>10583920000214</v>
      </c>
      <c r="B176" s="4" t="str">
        <f>'[1]TCE - ANEXO IV - Preencher'!C185</f>
        <v>UPA IBURA</v>
      </c>
      <c r="C176" s="4" t="str">
        <f>'[1]TCE - ANEXO IV - Preencher'!E185</f>
        <v xml:space="preserve">3.9 - Material para Manutenção de Bens Imóveis </v>
      </c>
      <c r="D176" s="3">
        <f>'[1]TCE - ANEXO IV - Preencher'!F185</f>
        <v>17821037000183</v>
      </c>
      <c r="E176" s="5" t="str">
        <f>'[1]TCE - ANEXO IV - Preencher'!G185</f>
        <v xml:space="preserve">COMERCIAL AKY TUDO 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000002421</v>
      </c>
      <c r="I176" s="6">
        <f>IF('[1]TCE - ANEXO IV - Preencher'!K185="","",'[1]TCE - ANEXO IV - Preencher'!K185)</f>
        <v>43887</v>
      </c>
      <c r="J176" s="5" t="str">
        <f>'[1]TCE - ANEXO IV - Preencher'!L185</f>
        <v>26200217821037000183650010000024211000026989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21</v>
      </c>
    </row>
    <row r="177" spans="1:12" s="8" customFormat="1" ht="19.5" customHeight="1" x14ac:dyDescent="0.2">
      <c r="A177" s="3">
        <f>IFERROR(VLOOKUP(B177,'[1]DADOS (OCULTAR)'!$P$3:$R$53,3,0),"")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17821037000183</v>
      </c>
      <c r="E177" s="5" t="str">
        <f>'[1]TCE - ANEXO IV - Preencher'!G186</f>
        <v xml:space="preserve">COMERCIAL AKY TUDO 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000002422</v>
      </c>
      <c r="I177" s="6">
        <f>IF('[1]TCE - ANEXO IV - Preencher'!K186="","",'[1]TCE - ANEXO IV - Preencher'!K186)</f>
        <v>43888</v>
      </c>
      <c r="J177" s="5" t="str">
        <f>'[1]TCE - ANEXO IV - Preencher'!L186</f>
        <v>26200217821037000183650010000024221000026994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26.6</v>
      </c>
    </row>
    <row r="178" spans="1:12" s="8" customFormat="1" ht="19.5" customHeight="1" x14ac:dyDescent="0.2">
      <c r="A178" s="3">
        <f>IFERROR(VLOOKUP(B178,'[1]DADOS (OCULTAR)'!$P$3:$R$53,3,0),"")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17821037000183</v>
      </c>
      <c r="E178" s="5" t="str">
        <f>'[1]TCE - ANEXO IV - Preencher'!G187</f>
        <v xml:space="preserve">COMERCIAL AKY TUDO 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000002424</v>
      </c>
      <c r="I178" s="6">
        <f>IF('[1]TCE - ANEXO IV - Preencher'!K187="","",'[1]TCE - ANEXO IV - Preencher'!K187)</f>
        <v>43888</v>
      </c>
      <c r="J178" s="5" t="str">
        <f>'[1]TCE - ANEXO IV - Preencher'!L187</f>
        <v>26200217821037000183650010000024241000027014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81</v>
      </c>
    </row>
    <row r="179" spans="1:12" s="8" customFormat="1" ht="19.5" customHeight="1" x14ac:dyDescent="0.2">
      <c r="A179" s="3">
        <f>IFERROR(VLOOKUP(B179,'[1]DADOS (OCULTAR)'!$P$3:$R$53,3,0),"")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13549364000177</v>
      </c>
      <c r="E179" s="5" t="str">
        <f>'[1]TCE - ANEXO IV - Preencher'!G188</f>
        <v>GILBERTO LUIZ BEZERRA MOLA REFRIGERAÇÃO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000000129</v>
      </c>
      <c r="I179" s="6">
        <f>IF('[1]TCE - ANEXO IV - Preencher'!K188="","",'[1]TCE - ANEXO IV - Preencher'!K188)</f>
        <v>43888</v>
      </c>
      <c r="J179" s="5" t="str">
        <f>'[1]TCE - ANEXO IV - Preencher'!L188</f>
        <v>26200213549364000177550010000001261985041772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3140</v>
      </c>
    </row>
    <row r="180" spans="1:12" s="8" customFormat="1" ht="19.5" customHeight="1" x14ac:dyDescent="0.2">
      <c r="A180" s="3">
        <f>IFERROR(VLOOKUP(B180,'[1]DADOS (OCULTAR)'!$P$3:$R$53,3,0),"")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17821037000183</v>
      </c>
      <c r="E180" s="5" t="str">
        <f>'[1]TCE - ANEXO IV - Preencher'!G189</f>
        <v xml:space="preserve">COMERCIAL AKY TUDO 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000002425</v>
      </c>
      <c r="I180" s="6">
        <f>IF('[1]TCE - ANEXO IV - Preencher'!K189="","",'[1]TCE - ANEXO IV - Preencher'!K189)</f>
        <v>43889</v>
      </c>
      <c r="J180" s="5" t="str">
        <f>'[1]TCE - ANEXO IV - Preencher'!L189</f>
        <v>26200217821037000183650010000024251000027020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100.9</v>
      </c>
    </row>
    <row r="181" spans="1:12" s="8" customFormat="1" ht="19.5" customHeight="1" x14ac:dyDescent="0.2">
      <c r="A181" s="3">
        <f>IFERROR(VLOOKUP(B181,'[1]DADOS (OCULTAR)'!$P$3:$R$53,3,0),"")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17821037000183</v>
      </c>
      <c r="E181" s="5" t="str">
        <f>'[1]TCE - ANEXO IV - Preencher'!G190</f>
        <v xml:space="preserve">COMERCIAL AKY TUDO 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000002426</v>
      </c>
      <c r="I181" s="6">
        <f>IF('[1]TCE - ANEXO IV - Preencher'!K190="","",'[1]TCE - ANEXO IV - Preencher'!K190)</f>
        <v>43889</v>
      </c>
      <c r="J181" s="5" t="str">
        <f>'[1]TCE - ANEXO IV - Preencher'!L190</f>
        <v>26200217821037000183650010000024261000027035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160</v>
      </c>
    </row>
    <row r="182" spans="1:12" s="8" customFormat="1" ht="19.5" customHeight="1" x14ac:dyDescent="0.2">
      <c r="A182" s="3">
        <f>IFERROR(VLOOKUP(B182,'[1]DADOS (OCULTAR)'!$P$3:$R$53,3,0),"")</f>
        <v>10583920000214</v>
      </c>
      <c r="B182" s="4" t="str">
        <f>'[1]TCE - ANEXO IV - Preencher'!C191</f>
        <v>UPA IBURA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17821037000183</v>
      </c>
      <c r="E182" s="5" t="str">
        <f>'[1]TCE - ANEXO IV - Preencher'!G191</f>
        <v xml:space="preserve">COMERCIAL AKY TUDO 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000002427</v>
      </c>
      <c r="I182" s="6">
        <f>IF('[1]TCE - ANEXO IV - Preencher'!K191="","",'[1]TCE - ANEXO IV - Preencher'!K191)</f>
        <v>43889</v>
      </c>
      <c r="J182" s="5" t="str">
        <f>'[1]TCE - ANEXO IV - Preencher'!L191</f>
        <v>26200217821037000183650010000024271000027040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175</v>
      </c>
    </row>
    <row r="183" spans="1:12" s="8" customFormat="1" ht="19.5" customHeight="1" x14ac:dyDescent="0.2">
      <c r="A183" s="3">
        <f>IFERROR(VLOOKUP(B183,'[1]DADOS (OCULTAR)'!$P$3:$R$53,3,0),"")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3.10 - Material para Manutenção de Bens Móveis </v>
      </c>
      <c r="D183" s="3">
        <f>'[1]TCE - ANEXO IV - Preencher'!F192</f>
        <v>6814684000141</v>
      </c>
      <c r="E183" s="5" t="str">
        <f>'[1]TCE - ANEXO IV - Preencher'!G192</f>
        <v>LOGNET COMERCIO E TECNOLOGIA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000085846</v>
      </c>
      <c r="I183" s="6">
        <f>IF('[1]TCE - ANEXO IV - Preencher'!K192="","",'[1]TCE - ANEXO IV - Preencher'!K192)</f>
        <v>43862</v>
      </c>
      <c r="J183" s="5" t="str">
        <f>'[1]TCE - ANEXO IV - Preencher'!L192</f>
        <v>26200206814684000141550030000858461007106862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68.069999999999993</v>
      </c>
    </row>
    <row r="184" spans="1:12" s="8" customFormat="1" ht="19.5" customHeight="1" x14ac:dyDescent="0.2">
      <c r="A184" s="3">
        <f>IFERROR(VLOOKUP(B184,'[1]DADOS (OCULTAR)'!$P$3:$R$53,3,0),"")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3.10 - Material para Manutenção de Bens Móveis </v>
      </c>
      <c r="D184" s="3">
        <f>'[1]TCE - ANEXO IV - Preencher'!F193</f>
        <v>11587975003361</v>
      </c>
      <c r="E184" s="5" t="str">
        <f>'[1]TCE - ANEXO IV - Preencher'!G193</f>
        <v>ONLINE CERTIFICADORA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510581</v>
      </c>
      <c r="I184" s="6">
        <f>IF('[1]TCE - ANEXO IV - Preencher'!K193="","",'[1]TCE - ANEXO IV - Preencher'!K193)</f>
        <v>43868</v>
      </c>
      <c r="J184" s="5" t="str">
        <f>'[1]TCE - ANEXO IV - Preencher'!L193</f>
        <v>-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4455</v>
      </c>
    </row>
    <row r="185" spans="1:12" s="8" customFormat="1" ht="19.5" customHeight="1" x14ac:dyDescent="0.2">
      <c r="A185" s="3">
        <f>IFERROR(VLOOKUP(B185,'[1]DADOS (OCULTAR)'!$P$3:$R$53,3,0),"")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3.10 - Material para Manutenção de Bens Móveis </v>
      </c>
      <c r="D185" s="3">
        <f>'[1]TCE - ANEXO IV - Preencher'!F194</f>
        <v>10825008000140</v>
      </c>
      <c r="E185" s="5" t="str">
        <f>'[1]TCE - ANEXO IV - Preencher'!G194</f>
        <v>BARTO ELETRONICA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000003264</v>
      </c>
      <c r="I185" s="6">
        <f>IF('[1]TCE - ANEXO IV - Preencher'!K194="","",'[1]TCE - ANEXO IV - Preencher'!K194)</f>
        <v>43882</v>
      </c>
      <c r="J185" s="5" t="str">
        <f>'[1]TCE - ANEXO IV - Preencher'!L194</f>
        <v>26200210825008000140550100000032641120519833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38.4</v>
      </c>
    </row>
    <row r="186" spans="1:12" s="8" customFormat="1" ht="19.5" customHeight="1" x14ac:dyDescent="0.2">
      <c r="A186" s="3">
        <f>IFERROR(VLOOKUP(B186,'[1]DADOS (OCULTAR)'!$P$3:$R$53,3,0),"")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3.10 - Material para Manutenção de Bens Móveis </v>
      </c>
      <c r="D186" s="3">
        <f>'[1]TCE - ANEXO IV - Preencher'!F195</f>
        <v>20593933000147</v>
      </c>
      <c r="E186" s="5" t="str">
        <f>'[1]TCE - ANEXO IV - Preencher'!G195</f>
        <v>BITTENCOURT E GOMES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000011656</v>
      </c>
      <c r="I186" s="6">
        <f>IF('[1]TCE - ANEXO IV - Preencher'!K195="","",'[1]TCE - ANEXO IV - Preencher'!K195)</f>
        <v>43882</v>
      </c>
      <c r="J186" s="5" t="str">
        <f>'[1]TCE - ANEXO IV - Preencher'!L195</f>
        <v>26200220593933000147650010000116561000725824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28</v>
      </c>
    </row>
    <row r="187" spans="1:12" s="8" customFormat="1" ht="19.5" customHeight="1" x14ac:dyDescent="0.2">
      <c r="A187" s="3">
        <f>IFERROR(VLOOKUP(B187,'[1]DADOS (OCULTAR)'!$P$3:$R$53,3,0),"")</f>
        <v>10583920000214</v>
      </c>
      <c r="B187" s="4" t="str">
        <f>'[1]TCE - ANEXO IV - Preencher'!C196</f>
        <v>UPA IBURA</v>
      </c>
      <c r="C187" s="4" t="str">
        <f>'[1]TCE - ANEXO IV - Preencher'!E196</f>
        <v xml:space="preserve">3.10 - Material para Manutenção de Bens Móveis </v>
      </c>
      <c r="D187" s="3">
        <f>'[1]TCE - ANEXO IV - Preencher'!F196</f>
        <v>21099934000100</v>
      </c>
      <c r="E187" s="5" t="str">
        <f>'[1]TCE - ANEXO IV - Preencher'!G196</f>
        <v>LEVY GOMES DA SILVA ELETRONICOS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000002021</v>
      </c>
      <c r="I187" s="6">
        <f>IF('[1]TCE - ANEXO IV - Preencher'!K196="","",'[1]TCE - ANEXO IV - Preencher'!K196)</f>
        <v>43882</v>
      </c>
      <c r="J187" s="5" t="str">
        <f>'[1]TCE - ANEXO IV - Preencher'!L196</f>
        <v>26200221099934000100650010000020219120519830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85</v>
      </c>
    </row>
    <row r="188" spans="1:12" s="8" customFormat="1" ht="19.5" customHeight="1" x14ac:dyDescent="0.2">
      <c r="A188" s="3">
        <f>IFERROR(VLOOKUP(B188,'[1]DADOS (OCULTAR)'!$P$3:$R$53,3,0),"")</f>
        <v>10583920000214</v>
      </c>
      <c r="B188" s="4" t="str">
        <f>'[1]TCE - ANEXO IV - Preencher'!C197</f>
        <v>UPA IBURA</v>
      </c>
      <c r="C188" s="4" t="str">
        <f>'[1]TCE - ANEXO IV - Preencher'!E197</f>
        <v xml:space="preserve">3.10 - Material para Manutenção de Bens Móveis </v>
      </c>
      <c r="D188" s="3">
        <f>'[1]TCE - ANEXO IV - Preencher'!F197</f>
        <v>23606504000155</v>
      </c>
      <c r="E188" s="5" t="str">
        <f>'[1]TCE - ANEXO IV - Preencher'!G197</f>
        <v>LINK ELETRONICA - R A E SILVA ELETRONICA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7936</v>
      </c>
      <c r="I188" s="6">
        <f>IF('[1]TCE - ANEXO IV - Preencher'!K197="","",'[1]TCE - ANEXO IV - Preencher'!K197)</f>
        <v>43882</v>
      </c>
      <c r="J188" s="5" t="str">
        <f>'[1]TCE - ANEXO IV - Preencher'!L197</f>
        <v>26200223606504000155650010000079361000406895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522.29</v>
      </c>
    </row>
    <row r="189" spans="1:12" s="8" customFormat="1" ht="19.5" customHeight="1" x14ac:dyDescent="0.2">
      <c r="A189" s="3">
        <f>IFERROR(VLOOKUP(B189,'[1]DADOS (OCULTAR)'!$P$3:$R$53,3,0),"")</f>
        <v>10583920000214</v>
      </c>
      <c r="B189" s="4" t="str">
        <f>'[1]TCE - ANEXO IV - Preencher'!C198</f>
        <v>UPA IBURA</v>
      </c>
      <c r="C189" s="4" t="str">
        <f>'[1]TCE - ANEXO IV - Preencher'!E198</f>
        <v xml:space="preserve">3.10 - Material para Manutenção de Bens Móveis </v>
      </c>
      <c r="D189" s="3">
        <f>'[1]TCE - ANEXO IV - Preencher'!F198</f>
        <v>10559565000167</v>
      </c>
      <c r="E189" s="5" t="str">
        <f>'[1]TCE - ANEXO IV - Preencher'!G198</f>
        <v>TV RADIO SOM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000000588</v>
      </c>
      <c r="I189" s="6">
        <f>IF('[1]TCE - ANEXO IV - Preencher'!K198="","",'[1]TCE - ANEXO IV - Preencher'!K198)</f>
        <v>43882</v>
      </c>
      <c r="J189" s="5" t="str">
        <f>'[1]TCE - ANEXO IV - Preencher'!L198</f>
        <v>26200210559565000167550010000005881120519838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135</v>
      </c>
    </row>
    <row r="190" spans="1:12" s="8" customFormat="1" ht="19.5" customHeight="1" x14ac:dyDescent="0.2">
      <c r="A190" s="3">
        <f>IFERROR(VLOOKUP(B190,'[1]DADOS (OCULTAR)'!$P$3:$R$53,3,0),"")</f>
        <v>10583920000214</v>
      </c>
      <c r="B190" s="4" t="str">
        <f>'[1]TCE - ANEXO IV - Preencher'!C199</f>
        <v>UPA IBURA</v>
      </c>
      <c r="C190" s="4" t="str">
        <f>'[1]TCE - ANEXO IV - Preencher'!E199</f>
        <v xml:space="preserve">3.10 - Material para Manutenção de Bens Móveis </v>
      </c>
      <c r="D190" s="3">
        <f>'[1]TCE - ANEXO IV - Preencher'!F199</f>
        <v>17821037000183</v>
      </c>
      <c r="E190" s="5" t="str">
        <f>'[1]TCE - ANEXO IV - Preencher'!G199</f>
        <v xml:space="preserve">COMERCIAL AKY TUDO 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000002347</v>
      </c>
      <c r="I190" s="6">
        <f>IF('[1]TCE - ANEXO IV - Preencher'!K199="","",'[1]TCE - ANEXO IV - Preencher'!K199)</f>
        <v>43867</v>
      </c>
      <c r="J190" s="5" t="str">
        <f>'[1]TCE - ANEXO IV - Preencher'!L199</f>
        <v>26200217821037000183650010000023471000026211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</v>
      </c>
    </row>
    <row r="191" spans="1:12" s="8" customFormat="1" ht="19.5" customHeight="1" x14ac:dyDescent="0.2">
      <c r="A191" s="3">
        <f>IFERROR(VLOOKUP(B191,'[1]DADOS (OCULTAR)'!$P$3:$R$53,3,0),"")</f>
        <v>10583920000214</v>
      </c>
      <c r="B191" s="4" t="str">
        <f>'[1]TCE - ANEXO IV - Preencher'!C200</f>
        <v>UPA IBURA</v>
      </c>
      <c r="C191" s="4" t="str">
        <f>'[1]TCE - ANEXO IV - Preencher'!E200</f>
        <v xml:space="preserve">3.10 - Material para Manutenção de Bens Móveis </v>
      </c>
      <c r="D191" s="3">
        <f>'[1]TCE - ANEXO IV - Preencher'!F200</f>
        <v>28484276000101</v>
      </c>
      <c r="E191" s="5" t="str">
        <f>'[1]TCE - ANEXO IV - Preencher'!G200</f>
        <v>ROBERTSON MONTEIRO DIAS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000002350</v>
      </c>
      <c r="I191" s="6">
        <f>IF('[1]TCE - ANEXO IV - Preencher'!K200="","",'[1]TCE - ANEXO IV - Preencher'!K200)</f>
        <v>37298</v>
      </c>
      <c r="J191" s="5" t="str">
        <f>'[1]TCE - ANEXO IV - Preencher'!L200</f>
        <v>26200217821037000183650010000023501000026241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74.62</v>
      </c>
    </row>
    <row r="192" spans="1:12" s="8" customFormat="1" ht="19.5" customHeight="1" x14ac:dyDescent="0.2">
      <c r="A192" s="3">
        <f>IFERROR(VLOOKUP(B192,'[1]DADOS (OCULTAR)'!$P$3:$R$53,3,0),"")</f>
        <v>10583920000214</v>
      </c>
      <c r="B192" s="4" t="str">
        <f>'[1]TCE - ANEXO IV - Preencher'!C201</f>
        <v>UPA IBURA</v>
      </c>
      <c r="C192" s="4" t="str">
        <f>'[1]TCE - ANEXO IV - Preencher'!E201</f>
        <v xml:space="preserve">3.10 - Material para Manutenção de Bens Móveis </v>
      </c>
      <c r="D192" s="3">
        <f>'[1]TCE - ANEXO IV - Preencher'!F201</f>
        <v>17821037000183</v>
      </c>
      <c r="E192" s="5" t="str">
        <f>'[1]TCE - ANEXO IV - Preencher'!G201</f>
        <v xml:space="preserve">COMERCIAL AKY TUDO 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000002373</v>
      </c>
      <c r="I192" s="6">
        <f>IF('[1]TCE - ANEXO IV - Preencher'!K201="","",'[1]TCE - ANEXO IV - Preencher'!K201)</f>
        <v>43873</v>
      </c>
      <c r="J192" s="5" t="str">
        <f>'[1]TCE - ANEXO IV - Preencher'!L201</f>
        <v>26200217821037000183650010000023731000026475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</v>
      </c>
    </row>
    <row r="193" spans="1:12" s="8" customFormat="1" ht="19.5" customHeight="1" x14ac:dyDescent="0.2">
      <c r="A193" s="3">
        <f>IFERROR(VLOOKUP(B193,'[1]DADOS (OCULTAR)'!$P$3:$R$53,3,0),"")</f>
        <v>10583920000214</v>
      </c>
      <c r="B193" s="4" t="str">
        <f>'[1]TCE - ANEXO IV - Preencher'!C202</f>
        <v>UPA IBURA</v>
      </c>
      <c r="C193" s="4" t="str">
        <f>'[1]TCE - ANEXO IV - Preencher'!E202</f>
        <v xml:space="preserve">3.10 - Material para Manutenção de Bens Móveis </v>
      </c>
      <c r="D193" s="3">
        <f>'[1]TCE - ANEXO IV - Preencher'!F202</f>
        <v>17821037000183</v>
      </c>
      <c r="E193" s="5" t="str">
        <f>'[1]TCE - ANEXO IV - Preencher'!G202</f>
        <v xml:space="preserve">COMERCIAL AKY TUDO 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000002380</v>
      </c>
      <c r="I193" s="6">
        <f>IF('[1]TCE - ANEXO IV - Preencher'!K202="","",'[1]TCE - ANEXO IV - Preencher'!K202)</f>
        <v>43875</v>
      </c>
      <c r="J193" s="5" t="str">
        <f>'[1]TCE - ANEXO IV - Preencher'!L202</f>
        <v>26200217821037000183650010000023801000026542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</v>
      </c>
    </row>
    <row r="194" spans="1:12" s="8" customFormat="1" ht="19.5" customHeight="1" x14ac:dyDescent="0.2">
      <c r="A194" s="3">
        <f>IFERROR(VLOOKUP(B194,'[1]DADOS (OCULTAR)'!$P$3:$R$53,3,0),"")</f>
        <v>10583920000214</v>
      </c>
      <c r="B194" s="4" t="str">
        <f>'[1]TCE - ANEXO IV - Preencher'!C203</f>
        <v>UPA IBURA</v>
      </c>
      <c r="C194" s="4" t="str">
        <f>'[1]TCE - ANEXO IV - Preencher'!E203</f>
        <v xml:space="preserve">3.10 - Material para Manutenção de Bens Móveis </v>
      </c>
      <c r="D194" s="3">
        <f>'[1]TCE - ANEXO IV - Preencher'!F203</f>
        <v>6083222000100</v>
      </c>
      <c r="E194" s="5" t="str">
        <f>'[1]TCE - ANEXO IV - Preencher'!G203</f>
        <v>MOISES AUTO PECAS LTDA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000000953</v>
      </c>
      <c r="I194" s="6">
        <f>IF('[1]TCE - ANEXO IV - Preencher'!K203="","",'[1]TCE - ANEXO IV - Preencher'!K203)</f>
        <v>43889</v>
      </c>
      <c r="J194" s="5" t="str">
        <f>'[1]TCE - ANEXO IV - Preencher'!L203</f>
        <v>26200224554214000330550010000009531161624276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465</v>
      </c>
    </row>
    <row r="195" spans="1:12" s="8" customFormat="1" ht="19.5" customHeight="1" x14ac:dyDescent="0.2">
      <c r="A195" s="3">
        <f>IFERROR(VLOOKUP(B195,'[1]DADOS (OCULTAR)'!$P$3:$R$53,3,0),"")</f>
        <v>10583920000214</v>
      </c>
      <c r="B195" s="4" t="str">
        <f>'[1]TCE - ANEXO IV - Preencher'!C204</f>
        <v>UPA IBURA</v>
      </c>
      <c r="C195" s="4" t="str">
        <f>'[1]TCE - ANEXO IV - Preencher'!E204</f>
        <v>3.99 - Outras despesas com Material de Consumo</v>
      </c>
      <c r="D195" s="3">
        <f>'[1]TCE - ANEXO IV - Preencher'!F204</f>
        <v>32268424000128</v>
      </c>
      <c r="E195" s="5" t="str">
        <f>'[1]TCE - ANEXO IV - Preencher'!G204</f>
        <v>EMANUELLY CRISTINA LUCAS DE FREITAS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000000053</v>
      </c>
      <c r="I195" s="6">
        <f>IF('[1]TCE - ANEXO IV - Preencher'!K204="","",'[1]TCE - ANEXO IV - Preencher'!K204)</f>
        <v>43860</v>
      </c>
      <c r="J195" s="5" t="str">
        <f>'[1]TCE - ANEXO IV - Preencher'!L204</f>
        <v>26200132268424000128550010000000531996395928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1600</v>
      </c>
    </row>
    <row r="196" spans="1:12" s="8" customFormat="1" ht="19.5" customHeight="1" x14ac:dyDescent="0.2">
      <c r="A196" s="3">
        <f>IFERROR(VLOOKUP(B196,'[1]DADOS (OCULTAR)'!$P$3:$R$53,3,0),"")</f>
        <v>10583920000214</v>
      </c>
      <c r="B196" s="4" t="str">
        <f>'[1]TCE - ANEXO IV - Preencher'!C205</f>
        <v>UPA IBURA</v>
      </c>
      <c r="C196" s="4" t="str">
        <f>'[1]TCE - ANEXO IV - Preencher'!E205</f>
        <v xml:space="preserve">3.8 - Uniformes, Tecidos e Aviamentos </v>
      </c>
      <c r="D196" s="3">
        <f>'[1]TCE - ANEXO IV - Preencher'!F205</f>
        <v>5917551000138</v>
      </c>
      <c r="E196" s="5" t="str">
        <f>'[1]TCE - ANEXO IV - Preencher'!G205</f>
        <v>CASA DO E.P.I. COMERCIO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000038062</v>
      </c>
      <c r="I196" s="6">
        <f>IF('[1]TCE - ANEXO IV - Preencher'!K205="","",'[1]TCE - ANEXO IV - Preencher'!K205)</f>
        <v>43868</v>
      </c>
      <c r="J196" s="5" t="str">
        <f>'[1]TCE - ANEXO IV - Preencher'!L205</f>
        <v>26200205917551000013855000000380621332571825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100.6</v>
      </c>
    </row>
    <row r="197" spans="1:12" s="8" customFormat="1" ht="19.5" customHeight="1" x14ac:dyDescent="0.2">
      <c r="A197" s="3">
        <f>IFERROR(VLOOKUP(B197,'[1]DADOS (OCULTAR)'!$P$3:$R$53,3,0),"")</f>
        <v>10583920000214</v>
      </c>
      <c r="B197" s="4" t="str">
        <f>'[1]TCE - ANEXO IV - Preencher'!C206</f>
        <v>UPA IBURA</v>
      </c>
      <c r="C197" s="4" t="str">
        <f>'[1]TCE - ANEXO IV - Preencher'!E206</f>
        <v xml:space="preserve">3.8 - Uniformes, Tecidos e Aviamentos </v>
      </c>
      <c r="D197" s="3">
        <f>'[1]TCE - ANEXO IV - Preencher'!F206</f>
        <v>27023882000167</v>
      </c>
      <c r="E197" s="5" t="str">
        <f>'[1]TCE - ANEXO IV - Preencher'!G206</f>
        <v>ALEXANDRE LUIS BARROS DE FRANÇA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000000087</v>
      </c>
      <c r="I197" s="6">
        <f>IF('[1]TCE - ANEXO IV - Preencher'!K206="","",'[1]TCE - ANEXO IV - Preencher'!K206)</f>
        <v>43872</v>
      </c>
      <c r="J197" s="5" t="str">
        <f>'[1]TCE - ANEXO IV - Preencher'!L206</f>
        <v>-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398</v>
      </c>
    </row>
    <row r="198" spans="1:12" s="8" customFormat="1" ht="19.5" customHeight="1" x14ac:dyDescent="0.2">
      <c r="A198" s="3">
        <f>IFERROR(VLOOKUP(B198,'[1]DADOS (OCULTAR)'!$P$3:$R$53,3,0),"")</f>
        <v>10583920000214</v>
      </c>
      <c r="B198" s="4" t="str">
        <f>'[1]TCE - ANEXO IV - Preencher'!C207</f>
        <v>UPA IBURA</v>
      </c>
      <c r="C198" s="4" t="str">
        <f>'[1]TCE - ANEXO IV - Preencher'!E207</f>
        <v xml:space="preserve">3.8 - Uniformes, Tecidos e Aviamentos </v>
      </c>
      <c r="D198" s="3">
        <f>'[1]TCE - ANEXO IV - Preencher'!F207</f>
        <v>8587400000157</v>
      </c>
      <c r="E198" s="5" t="str">
        <f>'[1]TCE - ANEXO IV - Preencher'!G207</f>
        <v>AF FESTA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000002257</v>
      </c>
      <c r="I198" s="6">
        <f>IF('[1]TCE - ANEXO IV - Preencher'!K207="","",'[1]TCE - ANEXO IV - Preencher'!K207)</f>
        <v>43881</v>
      </c>
      <c r="J198" s="5" t="str">
        <f>'[1]TCE - ANEXO IV - Preencher'!L207</f>
        <v>26200208587400000157550010000022571774801474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1950</v>
      </c>
    </row>
    <row r="199" spans="1:12" s="8" customFormat="1" ht="19.5" customHeight="1" x14ac:dyDescent="0.2">
      <c r="A199" s="3">
        <f>IFERROR(VLOOKUP(B199,'[1]DADOS (OCULTAR)'!$P$3:$R$53,3,0),"")</f>
        <v>10583920000214</v>
      </c>
      <c r="B199" s="4" t="str">
        <f>'[1]TCE - ANEXO IV - Preencher'!C208</f>
        <v>UPA IBURA</v>
      </c>
      <c r="C199" s="4" t="str">
        <f>'[1]TCE - ANEXO IV - Preencher'!E208</f>
        <v xml:space="preserve">3.8 - Uniformes, Tecidos e Aviamentos </v>
      </c>
      <c r="D199" s="3">
        <f>'[1]TCE - ANEXO IV - Preencher'!F208</f>
        <v>5917551000138</v>
      </c>
      <c r="E199" s="5" t="str">
        <f>'[1]TCE - ANEXO IV - Preencher'!G208</f>
        <v>CASA DO E.P.I. COMERCIO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000038062</v>
      </c>
      <c r="I199" s="6">
        <f>IF('[1]TCE - ANEXO IV - Preencher'!K208="","",'[1]TCE - ANEXO IV - Preencher'!K208)</f>
        <v>43868</v>
      </c>
      <c r="J199" s="5" t="str">
        <f>'[1]TCE - ANEXO IV - Preencher'!L208</f>
        <v>26200205917551000013855000000380621332571825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142.1</v>
      </c>
    </row>
    <row r="200" spans="1:12" s="8" customFormat="1" ht="19.5" customHeight="1" x14ac:dyDescent="0.2">
      <c r="A200" s="3">
        <f>IFERROR(VLOOKUP(B200,'[1]DADOS (OCULTAR)'!$P$3:$R$53,3,0),"")</f>
        <v>10583920000214</v>
      </c>
      <c r="B200" s="4" t="str">
        <f>'[1]TCE - ANEXO IV - Preencher'!C209</f>
        <v>UPA IBURA</v>
      </c>
      <c r="C200" s="4" t="str">
        <f>'[1]TCE - ANEXO IV - Preencher'!E209</f>
        <v xml:space="preserve">3.8 - Uniformes, Tecidos e Aviamentos </v>
      </c>
      <c r="D200" s="3">
        <f>'[1]TCE - ANEXO IV - Preencher'!F209</f>
        <v>17821037000183</v>
      </c>
      <c r="E200" s="5" t="str">
        <f>'[1]TCE - ANEXO IV - Preencher'!G209</f>
        <v xml:space="preserve">COMERCIAL AKY TUDO 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000002367</v>
      </c>
      <c r="I200" s="6">
        <f>IF('[1]TCE - ANEXO IV - Preencher'!K209="","",'[1]TCE - ANEXO IV - Preencher'!K209)</f>
        <v>43872</v>
      </c>
      <c r="J200" s="5" t="str">
        <f>'[1]TCE - ANEXO IV - Preencher'!L209</f>
        <v>26200217821037000183650010000023671000026419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</v>
      </c>
    </row>
    <row r="201" spans="1:12" s="8" customFormat="1" ht="19.5" customHeight="1" x14ac:dyDescent="0.2">
      <c r="A201" s="3">
        <f>IFERROR(VLOOKUP(B201,'[1]DADOS (OCULTAR)'!$P$3:$R$53,3,0),"")</f>
        <v>10583920000214</v>
      </c>
      <c r="B201" s="4" t="str">
        <f>'[1]TCE - ANEXO IV - Preencher'!C210</f>
        <v>UPA IBURA</v>
      </c>
      <c r="C201" s="4" t="str">
        <f>'[1]TCE - ANEXO IV - Preencher'!E210</f>
        <v>3.99 - Outras despesas com Material de Consumo</v>
      </c>
      <c r="D201" s="3">
        <f>'[1]TCE - ANEXO IV - Preencher'!F210</f>
        <v>9515628000609</v>
      </c>
      <c r="E201" s="5" t="str">
        <f>'[1]TCE - ANEXO IV - Preencher'!G210</f>
        <v xml:space="preserve">ATACADO DOS PRESENTES IMBIRIBEIRA 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000150344</v>
      </c>
      <c r="I201" s="6">
        <f>IF('[1]TCE - ANEXO IV - Preencher'!K210="","",'[1]TCE - ANEXO IV - Preencher'!K210)</f>
        <v>43867</v>
      </c>
      <c r="J201" s="5" t="str">
        <f>'[1]TCE - ANEXO IV - Preencher'!L210</f>
        <v>26200209515628000609550100001053441418640269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44</v>
      </c>
    </row>
    <row r="202" spans="1:12" s="8" customFormat="1" ht="19.5" customHeight="1" x14ac:dyDescent="0.2">
      <c r="A202" s="3">
        <f>IFERROR(VLOOKUP(B202,'[1]DADOS (OCULTAR)'!$P$3:$R$53,3,0),"")</f>
        <v>10583920000214</v>
      </c>
      <c r="B202" s="4" t="str">
        <f>'[1]TCE - ANEXO IV - Preencher'!C211</f>
        <v>UPA IBURA</v>
      </c>
      <c r="C202" s="4" t="str">
        <f>'[1]TCE - ANEXO IV - Preencher'!E211</f>
        <v>3.99 - Outras despesas com Material de Consumo</v>
      </c>
      <c r="D202" s="3">
        <f>'[1]TCE - ANEXO IV - Preencher'!F211</f>
        <v>11480841000160</v>
      </c>
      <c r="E202" s="5" t="str">
        <f>'[1]TCE - ANEXO IV - Preencher'!G211</f>
        <v>PASSE VIP - SISTEMAS DE IDENTIFICAÇÃO EIRELI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50744</v>
      </c>
      <c r="I202" s="6">
        <f>IF('[1]TCE - ANEXO IV - Preencher'!K211="","",'[1]TCE - ANEXO IV - Preencher'!K211)</f>
        <v>43861</v>
      </c>
      <c r="J202" s="5" t="str">
        <f>'[1]TCE - ANEXO IV - Preencher'!L211</f>
        <v>33200111480841000160550000000507441917746113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900</v>
      </c>
    </row>
    <row r="203" spans="1:12" s="8" customFormat="1" ht="19.5" customHeight="1" x14ac:dyDescent="0.2">
      <c r="A203" s="3">
        <f>IFERROR(VLOOKUP(B203,'[1]DADOS (OCULTAR)'!$P$3:$R$53,3,0),"")</f>
        <v>10583920000214</v>
      </c>
      <c r="B203" s="4" t="str">
        <f>'[1]TCE - ANEXO IV - Preencher'!C212</f>
        <v>UPA IBURA</v>
      </c>
      <c r="C203" s="4" t="str">
        <f>'[1]TCE - ANEXO IV - Preencher'!E212</f>
        <v xml:space="preserve">5.21 - Seguros em geral </v>
      </c>
      <c r="D203" s="3">
        <f>'[1]TCE - ANEXO IV - Preencher'!F212</f>
        <v>61198164000160</v>
      </c>
      <c r="E203" s="5" t="str">
        <f>'[1]TCE - ANEXO IV - Preencher'!G212</f>
        <v>PORTO SEGURO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0531037266030</v>
      </c>
      <c r="I203" s="6">
        <f>IF('[1]TCE - ANEXO IV - Preencher'!K212="","",'[1]TCE - ANEXO IV - Preencher'!K212)</f>
        <v>43956</v>
      </c>
      <c r="J203" s="5" t="str">
        <f>'[1]TCE - ANEXO IV - Preencher'!L212</f>
        <v>-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171.89</v>
      </c>
    </row>
    <row r="204" spans="1:12" s="8" customFormat="1" ht="19.5" customHeight="1" x14ac:dyDescent="0.2">
      <c r="A204" s="3">
        <f>IFERROR(VLOOKUP(B204,'[1]DADOS (OCULTAR)'!$P$3:$R$53,3,0),"")</f>
        <v>10583920000214</v>
      </c>
      <c r="B204" s="4" t="str">
        <f>'[1]TCE - ANEXO IV - Preencher'!C213</f>
        <v>UPA IBURA</v>
      </c>
      <c r="C204" s="4" t="str">
        <f>'[1]TCE - ANEXO IV - Preencher'!E213</f>
        <v xml:space="preserve">5.21 - Seguros em geral </v>
      </c>
      <c r="D204" s="3">
        <f>'[1]TCE - ANEXO IV - Preencher'!F213</f>
        <v>61198164000160</v>
      </c>
      <c r="E204" s="5" t="str">
        <f>'[1]TCE - ANEXO IV - Preencher'!G213</f>
        <v>PORTO SEGURO</v>
      </c>
      <c r="F204" s="5" t="str">
        <f>'[1]TCE - ANEXO IV - Preencher'!H213</f>
        <v>S</v>
      </c>
      <c r="G204" s="5" t="str">
        <f>'[1]TCE - ANEXO IV - Preencher'!I213</f>
        <v>N</v>
      </c>
      <c r="H204" s="5" t="str">
        <f>'[1]TCE - ANEXO IV - Preencher'!J213</f>
        <v>0531037385373</v>
      </c>
      <c r="I204" s="6">
        <f>IF('[1]TCE - ANEXO IV - Preencher'!K213="","",'[1]TCE - ANEXO IV - Preencher'!K213)</f>
        <v>43994</v>
      </c>
      <c r="J204" s="5" t="str">
        <f>'[1]TCE - ANEXO IV - Preencher'!L213</f>
        <v>-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231.93</v>
      </c>
    </row>
    <row r="205" spans="1:12" s="8" customFormat="1" ht="19.5" customHeight="1" x14ac:dyDescent="0.2">
      <c r="A205" s="3">
        <f>IFERROR(VLOOKUP(B205,'[1]DADOS (OCULTAR)'!$P$3:$R$53,3,0),"")</f>
        <v>10583920000214</v>
      </c>
      <c r="B205" s="4" t="str">
        <f>'[1]TCE - ANEXO IV - Preencher'!C214</f>
        <v>UPA IBURA</v>
      </c>
      <c r="C205" s="4" t="str">
        <f>'[1]TCE - ANEXO IV - Preencher'!E214</f>
        <v xml:space="preserve">5.21 - Seguros em geral </v>
      </c>
      <c r="D205" s="3">
        <f>'[1]TCE - ANEXO IV - Preencher'!F214</f>
        <v>61198164000160</v>
      </c>
      <c r="E205" s="5" t="str">
        <f>'[1]TCE - ANEXO IV - Preencher'!G214</f>
        <v>PORTO SEGURO</v>
      </c>
      <c r="F205" s="5" t="str">
        <f>'[1]TCE - ANEXO IV - Preencher'!H214</f>
        <v>S</v>
      </c>
      <c r="G205" s="5" t="str">
        <f>'[1]TCE - ANEXO IV - Preencher'!I214</f>
        <v>N</v>
      </c>
      <c r="H205" s="5" t="str">
        <f>'[1]TCE - ANEXO IV - Preencher'!J214</f>
        <v>0531037471482</v>
      </c>
      <c r="I205" s="6">
        <f>IF('[1]TCE - ANEXO IV - Preencher'!K214="","",'[1]TCE - ANEXO IV - Preencher'!K214)</f>
        <v>44066</v>
      </c>
      <c r="J205" s="5" t="str">
        <f>'[1]TCE - ANEXO IV - Preencher'!L214</f>
        <v>-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197.27</v>
      </c>
    </row>
    <row r="206" spans="1:12" s="8" customFormat="1" ht="19.5" customHeight="1" x14ac:dyDescent="0.2">
      <c r="A206" s="3">
        <f>IFERROR(VLOOKUP(B206,'[1]DADOS (OCULTAR)'!$P$3:$R$53,3,0),"")</f>
        <v>10583920000214</v>
      </c>
      <c r="B206" s="4" t="str">
        <f>'[1]TCE - ANEXO IV - Preencher'!C215</f>
        <v>UPA IBURA</v>
      </c>
      <c r="C206" s="4" t="str">
        <f>'[1]TCE - ANEXO IV - Preencher'!E215</f>
        <v xml:space="preserve">5.21 - Seguros em geral </v>
      </c>
      <c r="D206" s="3">
        <f>'[1]TCE - ANEXO IV - Preencher'!F215</f>
        <v>61198164000160</v>
      </c>
      <c r="E206" s="5" t="str">
        <f>'[1]TCE - ANEXO IV - Preencher'!G215</f>
        <v>PORTO SEGURO</v>
      </c>
      <c r="F206" s="5" t="str">
        <f>'[1]TCE - ANEXO IV - Preencher'!H215</f>
        <v>S</v>
      </c>
      <c r="G206" s="5" t="str">
        <f>'[1]TCE - ANEXO IV - Preencher'!I215</f>
        <v>N</v>
      </c>
      <c r="H206" s="5" t="str">
        <f>'[1]TCE - ANEXO IV - Preencher'!J215</f>
        <v>0531007648447</v>
      </c>
      <c r="I206" s="6">
        <f>IF('[1]TCE - ANEXO IV - Preencher'!K215="","",'[1]TCE - ANEXO IV - Preencher'!K215)</f>
        <v>44152</v>
      </c>
      <c r="J206" s="5" t="str">
        <f>'[1]TCE - ANEXO IV - Preencher'!L215</f>
        <v>-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96.87</v>
      </c>
    </row>
    <row r="207" spans="1:12" s="8" customFormat="1" ht="19.5" customHeight="1" x14ac:dyDescent="0.2">
      <c r="A207" s="3">
        <f>IFERROR(VLOOKUP(B207,'[1]DADOS (OCULTAR)'!$P$3:$R$53,3,0),"")</f>
        <v>10583920000214</v>
      </c>
      <c r="B207" s="4" t="str">
        <f>'[1]TCE - ANEXO IV - Preencher'!C216</f>
        <v>UPA IBURA</v>
      </c>
      <c r="C207" s="4" t="str">
        <f>'[1]TCE - ANEXO IV - Preencher'!E216</f>
        <v xml:space="preserve">5.21 - Seguros em geral </v>
      </c>
      <c r="D207" s="3">
        <f>'[1]TCE - ANEXO IV - Preencher'!F216</f>
        <v>3502099000118</v>
      </c>
      <c r="E207" s="5" t="str">
        <f>'[1]TCE - ANEXO IV - Preencher'!G216</f>
        <v>CHUBB SEGUROS</v>
      </c>
      <c r="F207" s="5" t="str">
        <f>'[1]TCE - ANEXO IV - Preencher'!H216</f>
        <v>S</v>
      </c>
      <c r="G207" s="5" t="str">
        <f>'[1]TCE - ANEXO IV - Preencher'!I216</f>
        <v>N</v>
      </c>
      <c r="H207" s="5" t="str">
        <f>'[1]TCE - ANEXO IV - Preencher'!J216</f>
        <v>1180033420</v>
      </c>
      <c r="I207" s="6">
        <f>IF('[1]TCE - ANEXO IV - Preencher'!K216="","",'[1]TCE - ANEXO IV - Preencher'!K216)</f>
        <v>44163</v>
      </c>
      <c r="J207" s="5" t="str">
        <f>'[1]TCE - ANEXO IV - Preencher'!L216</f>
        <v>-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340.49</v>
      </c>
    </row>
    <row r="208" spans="1:12" s="8" customFormat="1" ht="19.5" customHeight="1" x14ac:dyDescent="0.2">
      <c r="A208" s="3">
        <f>IFERROR(VLOOKUP(B208,'[1]DADOS (OCULTAR)'!$P$3:$R$53,3,0),"")</f>
        <v>10583920000214</v>
      </c>
      <c r="B208" s="4" t="str">
        <f>'[1]TCE - ANEXO IV - Preencher'!C217</f>
        <v>UPA IBURA</v>
      </c>
      <c r="C208" s="4" t="str">
        <f>'[1]TCE - ANEXO IV - Preencher'!E217</f>
        <v>5.99 - Outros Serviços de Terceiros Pessoa Jurídica</v>
      </c>
      <c r="D208" s="3">
        <f>'[1]TCE - ANEXO IV - Preencher'!F217</f>
        <v>10583920000214</v>
      </c>
      <c r="E208" s="5" t="str">
        <f>'[1]TCE - ANEXO IV - Preencher'!G217</f>
        <v>TLP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0</v>
      </c>
      <c r="I208" s="6">
        <f>IF('[1]TCE - ANEXO IV - Preencher'!K217="","",'[1]TCE - ANEXO IV - Preencher'!K217)</f>
        <v>43871</v>
      </c>
      <c r="J208" s="5" t="str">
        <f>'[1]TCE - ANEXO IV - Preencher'!L217</f>
        <v>-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1236.6500000000001</v>
      </c>
    </row>
    <row r="209" spans="1:12" s="8" customFormat="1" ht="19.5" customHeight="1" x14ac:dyDescent="0.2">
      <c r="A209" s="3">
        <f>IFERROR(VLOOKUP(B209,'[1]DADOS (OCULTAR)'!$P$3:$R$53,3,0),"")</f>
        <v>10583920000214</v>
      </c>
      <c r="B209" s="4" t="str">
        <f>'[1]TCE - ANEXO IV - Preencher'!C218</f>
        <v>UPA IBURA</v>
      </c>
      <c r="C209" s="4" t="str">
        <f>'[1]TCE - ANEXO IV - Preencher'!E218</f>
        <v xml:space="preserve">5.25 - Serviços Bancários </v>
      </c>
      <c r="D209" s="3">
        <f>'[1]TCE - ANEXO IV - Preencher'!F218</f>
        <v>360305000104</v>
      </c>
      <c r="E209" s="5" t="str">
        <f>'[1]TCE - ANEXO IV - Preencher'!G218</f>
        <v>CAIXA ECONOMICA FEDERAL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0</v>
      </c>
      <c r="I209" s="6">
        <f>IF('[1]TCE - ANEXO IV - Preencher'!K218="","",'[1]TCE - ANEXO IV - Preencher'!K218)</f>
        <v>43864</v>
      </c>
      <c r="J209" s="5" t="str">
        <f>'[1]TCE - ANEXO IV - Preencher'!L218</f>
        <v>-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99</v>
      </c>
    </row>
    <row r="210" spans="1:12" s="8" customFormat="1" ht="19.5" customHeight="1" x14ac:dyDescent="0.2">
      <c r="A210" s="3">
        <f>IFERROR(VLOOKUP(B210,'[1]DADOS (OCULTAR)'!$P$3:$R$53,3,0),"")</f>
        <v>10583920000214</v>
      </c>
      <c r="B210" s="4" t="str">
        <f>'[1]TCE - ANEXO IV - Preencher'!C219</f>
        <v>UPA IBURA</v>
      </c>
      <c r="C210" s="4" t="str">
        <f>'[1]TCE - ANEXO IV - Preencher'!E219</f>
        <v xml:space="preserve">5.25 - Serviços Bancários </v>
      </c>
      <c r="D210" s="3">
        <f>'[1]TCE - ANEXO IV - Preencher'!F219</f>
        <v>90400888000142</v>
      </c>
      <c r="E210" s="5" t="str">
        <f>'[1]TCE - ANEXO IV - Preencher'!G219</f>
        <v>SANTANDER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0</v>
      </c>
      <c r="I210" s="6">
        <f>IF('[1]TCE - ANEXO IV - Preencher'!K219="","",'[1]TCE - ANEXO IV - Preencher'!K219)</f>
        <v>43865</v>
      </c>
      <c r="J210" s="5" t="str">
        <f>'[1]TCE - ANEXO IV - Preencher'!L219</f>
        <v>-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10.9</v>
      </c>
    </row>
    <row r="211" spans="1:12" s="8" customFormat="1" ht="19.5" customHeight="1" x14ac:dyDescent="0.2">
      <c r="A211" s="3">
        <f>IFERROR(VLOOKUP(B211,'[1]DADOS (OCULTAR)'!$P$3:$R$53,3,0),"")</f>
        <v>10583920000214</v>
      </c>
      <c r="B211" s="4" t="str">
        <f>'[1]TCE - ANEXO IV - Preencher'!C220</f>
        <v>UPA IBURA</v>
      </c>
      <c r="C211" s="4" t="str">
        <f>'[1]TCE - ANEXO IV - Preencher'!E220</f>
        <v xml:space="preserve">5.25 - Serviços Bancários </v>
      </c>
      <c r="D211" s="3">
        <f>'[1]TCE - ANEXO IV - Preencher'!F220</f>
        <v>90400888000142</v>
      </c>
      <c r="E211" s="5" t="str">
        <f>'[1]TCE - ANEXO IV - Preencher'!G220</f>
        <v>SANTANDER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0</v>
      </c>
      <c r="I211" s="6">
        <f>IF('[1]TCE - ANEXO IV - Preencher'!K220="","",'[1]TCE - ANEXO IV - Preencher'!K220)</f>
        <v>43867</v>
      </c>
      <c r="J211" s="5" t="str">
        <f>'[1]TCE - ANEXO IV - Preencher'!L220</f>
        <v>-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65.400000000000006</v>
      </c>
    </row>
    <row r="212" spans="1:12" s="8" customFormat="1" ht="19.5" customHeight="1" x14ac:dyDescent="0.2">
      <c r="A212" s="3">
        <f>IFERROR(VLOOKUP(B212,'[1]DADOS (OCULTAR)'!$P$3:$R$53,3,0),"")</f>
        <v>10583920000214</v>
      </c>
      <c r="B212" s="4" t="str">
        <f>'[1]TCE - ANEXO IV - Preencher'!C221</f>
        <v>UPA IBURA</v>
      </c>
      <c r="C212" s="4" t="str">
        <f>'[1]TCE - ANEXO IV - Preencher'!E221</f>
        <v xml:space="preserve">5.25 - Serviços Bancários </v>
      </c>
      <c r="D212" s="3">
        <f>'[1]TCE - ANEXO IV - Preencher'!F221</f>
        <v>90400888000142</v>
      </c>
      <c r="E212" s="5" t="str">
        <f>'[1]TCE - ANEXO IV - Preencher'!G221</f>
        <v>SANTANDER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0</v>
      </c>
      <c r="I212" s="6">
        <f>IF('[1]TCE - ANEXO IV - Preencher'!K221="","",'[1]TCE - ANEXO IV - Preencher'!K221)</f>
        <v>43871</v>
      </c>
      <c r="J212" s="5" t="str">
        <f>'[1]TCE - ANEXO IV - Preencher'!L221</f>
        <v>-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43.6</v>
      </c>
    </row>
    <row r="213" spans="1:12" s="8" customFormat="1" ht="19.5" customHeight="1" x14ac:dyDescent="0.2">
      <c r="A213" s="3">
        <f>IFERROR(VLOOKUP(B213,'[1]DADOS (OCULTAR)'!$P$3:$R$53,3,0),"")</f>
        <v>10583920000214</v>
      </c>
      <c r="B213" s="4" t="str">
        <f>'[1]TCE - ANEXO IV - Preencher'!C222</f>
        <v>UPA IBURA</v>
      </c>
      <c r="C213" s="4" t="str">
        <f>'[1]TCE - ANEXO IV - Preencher'!E222</f>
        <v xml:space="preserve">5.25 - Serviços Bancários </v>
      </c>
      <c r="D213" s="3">
        <f>'[1]TCE - ANEXO IV - Preencher'!F222</f>
        <v>90400888000142</v>
      </c>
      <c r="E213" s="5" t="str">
        <f>'[1]TCE - ANEXO IV - Preencher'!G222</f>
        <v>SANTANDER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0</v>
      </c>
      <c r="I213" s="6">
        <f>IF('[1]TCE - ANEXO IV - Preencher'!K222="","",'[1]TCE - ANEXO IV - Preencher'!K222)</f>
        <v>43872</v>
      </c>
      <c r="J213" s="5" t="str">
        <f>'[1]TCE - ANEXO IV - Preencher'!L222</f>
        <v>-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10.9</v>
      </c>
    </row>
    <row r="214" spans="1:12" s="8" customFormat="1" ht="19.5" customHeight="1" x14ac:dyDescent="0.2">
      <c r="A214" s="3">
        <f>IFERROR(VLOOKUP(B214,'[1]DADOS (OCULTAR)'!$P$3:$R$53,3,0),"")</f>
        <v>10583920000214</v>
      </c>
      <c r="B214" s="4" t="str">
        <f>'[1]TCE - ANEXO IV - Preencher'!C223</f>
        <v>UPA IBURA</v>
      </c>
      <c r="C214" s="4" t="str">
        <f>'[1]TCE - ANEXO IV - Preencher'!E223</f>
        <v xml:space="preserve">5.25 - Serviços Bancários </v>
      </c>
      <c r="D214" s="3">
        <f>'[1]TCE - ANEXO IV - Preencher'!F223</f>
        <v>90400888000142</v>
      </c>
      <c r="E214" s="5" t="str">
        <f>'[1]TCE - ANEXO IV - Preencher'!G223</f>
        <v>SANTANDER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0</v>
      </c>
      <c r="I214" s="6">
        <f>IF('[1]TCE - ANEXO IV - Preencher'!K223="","",'[1]TCE - ANEXO IV - Preencher'!K223)</f>
        <v>43873</v>
      </c>
      <c r="J214" s="5" t="str">
        <f>'[1]TCE - ANEXO IV - Preencher'!L223</f>
        <v>-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10.9</v>
      </c>
    </row>
    <row r="215" spans="1:12" s="8" customFormat="1" ht="19.5" customHeight="1" x14ac:dyDescent="0.2">
      <c r="A215" s="3">
        <f>IFERROR(VLOOKUP(B215,'[1]DADOS (OCULTAR)'!$P$3:$R$53,3,0),"")</f>
        <v>10583920000214</v>
      </c>
      <c r="B215" s="4" t="str">
        <f>'[1]TCE - ANEXO IV - Preencher'!C224</f>
        <v>UPA IBURA</v>
      </c>
      <c r="C215" s="4" t="str">
        <f>'[1]TCE - ANEXO IV - Preencher'!E224</f>
        <v xml:space="preserve">5.25 - Serviços Bancários </v>
      </c>
      <c r="D215" s="3">
        <f>'[1]TCE - ANEXO IV - Preencher'!F224</f>
        <v>90400888000142</v>
      </c>
      <c r="E215" s="5" t="str">
        <f>'[1]TCE - ANEXO IV - Preencher'!G224</f>
        <v>SANTANDER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0</v>
      </c>
      <c r="I215" s="6">
        <f>IF('[1]TCE - ANEXO IV - Preencher'!K224="","",'[1]TCE - ANEXO IV - Preencher'!K224)</f>
        <v>43874</v>
      </c>
      <c r="J215" s="5" t="str">
        <f>'[1]TCE - ANEXO IV - Preencher'!L224</f>
        <v>-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32.700000000000003</v>
      </c>
    </row>
    <row r="216" spans="1:12" s="8" customFormat="1" ht="19.5" customHeight="1" x14ac:dyDescent="0.2">
      <c r="A216" s="3">
        <f>IFERROR(VLOOKUP(B216,'[1]DADOS (OCULTAR)'!$P$3:$R$53,3,0),"")</f>
        <v>10583920000214</v>
      </c>
      <c r="B216" s="4" t="str">
        <f>'[1]TCE - ANEXO IV - Preencher'!C225</f>
        <v>UPA IBURA</v>
      </c>
      <c r="C216" s="4" t="str">
        <f>'[1]TCE - ANEXO IV - Preencher'!E225</f>
        <v xml:space="preserve">5.25 - Serviços Bancários </v>
      </c>
      <c r="D216" s="3">
        <f>'[1]TCE - ANEXO IV - Preencher'!F225</f>
        <v>90400888000142</v>
      </c>
      <c r="E216" s="5" t="str">
        <f>'[1]TCE - ANEXO IV - Preencher'!G225</f>
        <v>SANTANDER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0</v>
      </c>
      <c r="I216" s="6">
        <f>IF('[1]TCE - ANEXO IV - Preencher'!K225="","",'[1]TCE - ANEXO IV - Preencher'!K225)</f>
        <v>43879</v>
      </c>
      <c r="J216" s="5" t="str">
        <f>'[1]TCE - ANEXO IV - Preencher'!L225</f>
        <v>-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21.8</v>
      </c>
    </row>
    <row r="217" spans="1:12" s="8" customFormat="1" ht="19.5" customHeight="1" x14ac:dyDescent="0.2">
      <c r="A217" s="3">
        <f>IFERROR(VLOOKUP(B217,'[1]DADOS (OCULTAR)'!$P$3:$R$53,3,0),"")</f>
        <v>10583920000214</v>
      </c>
      <c r="B217" s="4" t="str">
        <f>'[1]TCE - ANEXO IV - Preencher'!C226</f>
        <v>UPA IBURA</v>
      </c>
      <c r="C217" s="4" t="str">
        <f>'[1]TCE - ANEXO IV - Preencher'!E226</f>
        <v xml:space="preserve">5.25 - Serviços Bancários </v>
      </c>
      <c r="D217" s="3">
        <f>'[1]TCE - ANEXO IV - Preencher'!F226</f>
        <v>90400888000142</v>
      </c>
      <c r="E217" s="5" t="str">
        <f>'[1]TCE - ANEXO IV - Preencher'!G226</f>
        <v>SANTANDER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0</v>
      </c>
      <c r="I217" s="6">
        <f>IF('[1]TCE - ANEXO IV - Preencher'!K226="","",'[1]TCE - ANEXO IV - Preencher'!K226)</f>
        <v>43880</v>
      </c>
      <c r="J217" s="5" t="str">
        <f>'[1]TCE - ANEXO IV - Preencher'!L226</f>
        <v>-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10.9</v>
      </c>
    </row>
    <row r="218" spans="1:12" s="8" customFormat="1" ht="19.5" customHeight="1" x14ac:dyDescent="0.2">
      <c r="A218" s="3">
        <f>IFERROR(VLOOKUP(B218,'[1]DADOS (OCULTAR)'!$P$3:$R$53,3,0),"")</f>
        <v>10583920000214</v>
      </c>
      <c r="B218" s="4" t="str">
        <f>'[1]TCE - ANEXO IV - Preencher'!C227</f>
        <v>UPA IBURA</v>
      </c>
      <c r="C218" s="4" t="str">
        <f>'[1]TCE - ANEXO IV - Preencher'!E227</f>
        <v xml:space="preserve">5.25 - Serviços Bancários </v>
      </c>
      <c r="D218" s="3">
        <f>'[1]TCE - ANEXO IV - Preencher'!F227</f>
        <v>90400888000142</v>
      </c>
      <c r="E218" s="5" t="str">
        <f>'[1]TCE - ANEXO IV - Preencher'!G227</f>
        <v>SANTANDER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0</v>
      </c>
      <c r="I218" s="6">
        <f>IF('[1]TCE - ANEXO IV - Preencher'!K227="","",'[1]TCE - ANEXO IV - Preencher'!K227)</f>
        <v>43880</v>
      </c>
      <c r="J218" s="5" t="str">
        <f>'[1]TCE - ANEXO IV - Preencher'!L227</f>
        <v>-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32.700000000000003</v>
      </c>
    </row>
    <row r="219" spans="1:12" s="8" customFormat="1" ht="19.5" customHeight="1" x14ac:dyDescent="0.2">
      <c r="A219" s="3">
        <f>IFERROR(VLOOKUP(B219,'[1]DADOS (OCULTAR)'!$P$3:$R$53,3,0),"")</f>
        <v>10583920000214</v>
      </c>
      <c r="B219" s="4" t="str">
        <f>'[1]TCE - ANEXO IV - Preencher'!C228</f>
        <v>UPA IBURA</v>
      </c>
      <c r="C219" s="4" t="str">
        <f>'[1]TCE - ANEXO IV - Preencher'!E228</f>
        <v xml:space="preserve">5.25 - Serviços Bancários </v>
      </c>
      <c r="D219" s="3">
        <f>'[1]TCE - ANEXO IV - Preencher'!F228</f>
        <v>90400888000142</v>
      </c>
      <c r="E219" s="5" t="str">
        <f>'[1]TCE - ANEXO IV - Preencher'!G228</f>
        <v>SANTANDER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0</v>
      </c>
      <c r="I219" s="6">
        <f>IF('[1]TCE - ANEXO IV - Preencher'!K228="","",'[1]TCE - ANEXO IV - Preencher'!K228)</f>
        <v>43881</v>
      </c>
      <c r="J219" s="5" t="str">
        <f>'[1]TCE - ANEXO IV - Preencher'!L228</f>
        <v>-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10.9</v>
      </c>
    </row>
    <row r="220" spans="1:12" s="8" customFormat="1" ht="19.5" customHeight="1" x14ac:dyDescent="0.2">
      <c r="A220" s="3">
        <f>IFERROR(VLOOKUP(B220,'[1]DADOS (OCULTAR)'!$P$3:$R$53,3,0),"")</f>
        <v>10583920000214</v>
      </c>
      <c r="B220" s="4" t="str">
        <f>'[1]TCE - ANEXO IV - Preencher'!C229</f>
        <v>UPA IBURA</v>
      </c>
      <c r="C220" s="4" t="str">
        <f>'[1]TCE - ANEXO IV - Preencher'!E229</f>
        <v xml:space="preserve">5.25 - Serviços Bancários </v>
      </c>
      <c r="D220" s="3">
        <f>'[1]TCE - ANEXO IV - Preencher'!F229</f>
        <v>90400888000142</v>
      </c>
      <c r="E220" s="5" t="str">
        <f>'[1]TCE - ANEXO IV - Preencher'!G229</f>
        <v>SANTANDER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0</v>
      </c>
      <c r="I220" s="6">
        <f>IF('[1]TCE - ANEXO IV - Preencher'!K229="","",'[1]TCE - ANEXO IV - Preencher'!K229)</f>
        <v>43882</v>
      </c>
      <c r="J220" s="5" t="str">
        <f>'[1]TCE - ANEXO IV - Preencher'!L229</f>
        <v>-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21.8</v>
      </c>
    </row>
    <row r="221" spans="1:12" s="8" customFormat="1" ht="19.5" customHeight="1" x14ac:dyDescent="0.2">
      <c r="A221" s="3">
        <f>IFERROR(VLOOKUP(B221,'[1]DADOS (OCULTAR)'!$P$3:$R$53,3,0),"")</f>
        <v>10583920000214</v>
      </c>
      <c r="B221" s="4" t="str">
        <f>'[1]TCE - ANEXO IV - Preencher'!C230</f>
        <v>UPA IBURA</v>
      </c>
      <c r="C221" s="4" t="str">
        <f>'[1]TCE - ANEXO IV - Preencher'!E230</f>
        <v xml:space="preserve">5.25 - Serviços Bancários </v>
      </c>
      <c r="D221" s="3">
        <f>'[1]TCE - ANEXO IV - Preencher'!F230</f>
        <v>90400888000142</v>
      </c>
      <c r="E221" s="5" t="str">
        <f>'[1]TCE - ANEXO IV - Preencher'!G230</f>
        <v>SANTANDER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0</v>
      </c>
      <c r="I221" s="6">
        <f>IF('[1]TCE - ANEXO IV - Preencher'!K230="","",'[1]TCE - ANEXO IV - Preencher'!K230)</f>
        <v>43864</v>
      </c>
      <c r="J221" s="5" t="str">
        <f>'[1]TCE - ANEXO IV - Preencher'!L230</f>
        <v>-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21.8</v>
      </c>
    </row>
    <row r="222" spans="1:12" s="8" customFormat="1" ht="19.5" customHeight="1" x14ac:dyDescent="0.2">
      <c r="A222" s="3">
        <f>IFERROR(VLOOKUP(B222,'[1]DADOS (OCULTAR)'!$P$3:$R$53,3,0),"")</f>
        <v>10583920000214</v>
      </c>
      <c r="B222" s="4" t="str">
        <f>'[1]TCE - ANEXO IV - Preencher'!C231</f>
        <v>UPA IBURA</v>
      </c>
      <c r="C222" s="4" t="str">
        <f>'[1]TCE - ANEXO IV - Preencher'!E231</f>
        <v xml:space="preserve">5.25 - Serviços Bancários </v>
      </c>
      <c r="D222" s="3">
        <f>'[1]TCE - ANEXO IV - Preencher'!F231</f>
        <v>360305000104</v>
      </c>
      <c r="E222" s="5" t="str">
        <f>'[1]TCE - ANEXO IV - Preencher'!G231</f>
        <v>CAIXA ECONOMICA FEDERAL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0</v>
      </c>
      <c r="I222" s="6">
        <f>IF('[1]TCE - ANEXO IV - Preencher'!K231="","",'[1]TCE - ANEXO IV - Preencher'!K231)</f>
        <v>43871</v>
      </c>
      <c r="J222" s="5" t="str">
        <f>'[1]TCE - ANEXO IV - Preencher'!L231</f>
        <v>-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36.5</v>
      </c>
    </row>
    <row r="223" spans="1:12" s="8" customFormat="1" ht="19.5" customHeight="1" x14ac:dyDescent="0.2">
      <c r="A223" s="3">
        <f>IFERROR(VLOOKUP(B223,'[1]DADOS (OCULTAR)'!$P$3:$R$53,3,0),"")</f>
        <v>10583920000214</v>
      </c>
      <c r="B223" s="4" t="str">
        <f>'[1]TCE - ANEXO IV - Preencher'!C232</f>
        <v>UPA IBURA</v>
      </c>
      <c r="C223" s="4" t="str">
        <f>'[1]TCE - ANEXO IV - Preencher'!E232</f>
        <v xml:space="preserve">5.25 - Serviços Bancários </v>
      </c>
      <c r="D223" s="3">
        <f>'[1]TCE - ANEXO IV - Preencher'!F232</f>
        <v>360305000104</v>
      </c>
      <c r="E223" s="5" t="str">
        <f>'[1]TCE - ANEXO IV - Preencher'!G232</f>
        <v>CAIXA ECONOMICA FEDERAL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0</v>
      </c>
      <c r="I223" s="6">
        <f>IF('[1]TCE - ANEXO IV - Preencher'!K232="","",'[1]TCE - ANEXO IV - Preencher'!K232)</f>
        <v>43871</v>
      </c>
      <c r="J223" s="5" t="str">
        <f>'[1]TCE - ANEXO IV - Preencher'!L232</f>
        <v>-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2.2999999999999998</v>
      </c>
    </row>
    <row r="224" spans="1:12" s="8" customFormat="1" ht="19.5" customHeight="1" x14ac:dyDescent="0.2">
      <c r="A224" s="3">
        <f>IFERROR(VLOOKUP(B224,'[1]DADOS (OCULTAR)'!$P$3:$R$53,3,0),"")</f>
        <v>10583920000214</v>
      </c>
      <c r="B224" s="4" t="str">
        <f>'[1]TCE - ANEXO IV - Preencher'!C233</f>
        <v>UPA IBURA</v>
      </c>
      <c r="C224" s="4" t="str">
        <f>'[1]TCE - ANEXO IV - Preencher'!E233</f>
        <v>5.9 - Telefonia Móvel</v>
      </c>
      <c r="D224" s="3">
        <f>'[1]TCE - ANEXO IV - Preencher'!F233</f>
        <v>2558157000839</v>
      </c>
      <c r="E224" s="5" t="str">
        <f>'[1]TCE - ANEXO IV - Preencher'!G233</f>
        <v>VIVO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0</v>
      </c>
      <c r="I224" s="6">
        <f>IF('[1]TCE - ANEXO IV - Preencher'!K233="","",'[1]TCE - ANEXO IV - Preencher'!K233)</f>
        <v>43880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1372</v>
      </c>
    </row>
    <row r="225" spans="1:12" s="8" customFormat="1" ht="19.5" customHeight="1" x14ac:dyDescent="0.2">
      <c r="A225" s="3">
        <f>IFERROR(VLOOKUP(B225,'[1]DADOS (OCULTAR)'!$P$3:$R$53,3,0),"")</f>
        <v>10583920000214</v>
      </c>
      <c r="B225" s="4" t="str">
        <f>'[1]TCE - ANEXO IV - Preencher'!C234</f>
        <v>UPA IBURA</v>
      </c>
      <c r="C225" s="4" t="str">
        <f>'[1]TCE - ANEXO IV - Preencher'!E234</f>
        <v>5.18 - Teledonia Fixa</v>
      </c>
      <c r="D225" s="3">
        <f>'[1]TCE - ANEXO IV - Preencher'!F234</f>
        <v>11844663000109</v>
      </c>
      <c r="E225" s="5" t="str">
        <f>'[1]TCE - ANEXO IV - Preencher'!G234</f>
        <v xml:space="preserve">UM TELECOM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44690</v>
      </c>
      <c r="I225" s="6">
        <f>IF('[1]TCE - ANEXO IV - Preencher'!K234="","",'[1]TCE - ANEXO IV - Preencher'!K234)</f>
        <v>43888</v>
      </c>
      <c r="J225" s="5" t="str">
        <f>'[1]TCE - ANEXO IV - Preencher'!L234</f>
        <v>-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434</v>
      </c>
    </row>
    <row r="226" spans="1:12" s="8" customFormat="1" ht="19.5" customHeight="1" x14ac:dyDescent="0.2">
      <c r="A226" s="3">
        <f>IFERROR(VLOOKUP(B226,'[1]DADOS (OCULTAR)'!$P$3:$R$53,3,0),"")</f>
        <v>10583920000214</v>
      </c>
      <c r="B226" s="4" t="str">
        <f>'[1]TCE - ANEXO IV - Preencher'!C235</f>
        <v>UPA IBURA</v>
      </c>
      <c r="C226" s="4" t="str">
        <f>'[1]TCE - ANEXO IV - Preencher'!E235</f>
        <v>5.18 - Teledonia Fixa</v>
      </c>
      <c r="D226" s="3">
        <f>'[1]TCE - ANEXO IV - Preencher'!F235</f>
        <v>11844663000109</v>
      </c>
      <c r="E226" s="5" t="str">
        <f>'[1]TCE - ANEXO IV - Preencher'!G235</f>
        <v xml:space="preserve">UM TELECOM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000055861</v>
      </c>
      <c r="I226" s="6">
        <f>IF('[1]TCE - ANEXO IV - Preencher'!K235="","",'[1]TCE - ANEXO IV - Preencher'!K235)</f>
        <v>43888</v>
      </c>
      <c r="J226" s="5" t="str">
        <f>'[1]TCE - ANEXO IV - Preencher'!L235</f>
        <v>-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266</v>
      </c>
    </row>
    <row r="227" spans="1:12" s="8" customFormat="1" ht="19.5" customHeight="1" x14ac:dyDescent="0.2">
      <c r="A227" s="3">
        <f>IFERROR(VLOOKUP(B227,'[1]DADOS (OCULTAR)'!$P$3:$R$53,3,0),"")</f>
        <v>10583920000214</v>
      </c>
      <c r="B227" s="4" t="str">
        <f>'[1]TCE - ANEXO IV - Preencher'!C236</f>
        <v>UPA IBURA</v>
      </c>
      <c r="C227" s="4" t="str">
        <f>'[1]TCE - ANEXO IV - Preencher'!E236</f>
        <v>5.13 - Água e Esgoto</v>
      </c>
      <c r="D227" s="3">
        <f>'[1]TCE - ANEXO IV - Preencher'!F236</f>
        <v>9769035000164</v>
      </c>
      <c r="E227" s="5" t="str">
        <f>'[1]TCE - ANEXO IV - Preencher'!G236</f>
        <v>COMPESA</v>
      </c>
      <c r="F227" s="5" t="str">
        <f>'[1]TCE - ANEXO IV - Preencher'!H236</f>
        <v>S</v>
      </c>
      <c r="G227" s="5" t="str">
        <f>'[1]TCE - ANEXO IV - Preencher'!I236</f>
        <v>N</v>
      </c>
      <c r="H227" s="5" t="str">
        <f>'[1]TCE - ANEXO IV - Preencher'!J236</f>
        <v>0</v>
      </c>
      <c r="I227" s="6">
        <f>IF('[1]TCE - ANEXO IV - Preencher'!K236="","",'[1]TCE - ANEXO IV - Preencher'!K236)</f>
        <v>43895</v>
      </c>
      <c r="J227" s="5" t="str">
        <f>'[1]TCE - ANEXO IV - Preencher'!L236</f>
        <v>-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62.67</v>
      </c>
    </row>
    <row r="228" spans="1:12" s="8" customFormat="1" ht="19.5" customHeight="1" x14ac:dyDescent="0.2">
      <c r="A228" s="3">
        <f>IFERROR(VLOOKUP(B228,'[1]DADOS (OCULTAR)'!$P$3:$R$53,3,0),"")</f>
        <v>10583920000214</v>
      </c>
      <c r="B228" s="4" t="str">
        <f>'[1]TCE - ANEXO IV - Preencher'!C237</f>
        <v>UPA IBURA</v>
      </c>
      <c r="C228" s="4" t="str">
        <f>'[1]TCE - ANEXO IV - Preencher'!E237</f>
        <v>5.12 - Energia Elétrica</v>
      </c>
      <c r="D228" s="3">
        <f>'[1]TCE - ANEXO IV - Preencher'!F237</f>
        <v>10572048000128</v>
      </c>
      <c r="E228" s="5" t="str">
        <f>'[1]TCE - ANEXO IV - Preencher'!G237</f>
        <v>COMPANHIA ENERGÉTICA DE PERNAMBUCO</v>
      </c>
      <c r="F228" s="5" t="str">
        <f>'[1]TCE - ANEXO IV - Preencher'!H237</f>
        <v>S</v>
      </c>
      <c r="G228" s="5" t="str">
        <f>'[1]TCE - ANEXO IV - Preencher'!I237</f>
        <v>N</v>
      </c>
      <c r="H228" s="5" t="str">
        <f>'[1]TCE - ANEXO IV - Preencher'!J237</f>
        <v>98234193</v>
      </c>
      <c r="I228" s="6">
        <f>IF('[1]TCE - ANEXO IV - Preencher'!K237="","",'[1]TCE - ANEXO IV - Preencher'!K237)</f>
        <v>43882</v>
      </c>
      <c r="J228" s="5" t="str">
        <f>'[1]TCE - ANEXO IV - Preencher'!L237</f>
        <v>-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15199.79</v>
      </c>
    </row>
    <row r="229" spans="1:12" s="8" customFormat="1" ht="19.5" customHeight="1" x14ac:dyDescent="0.2">
      <c r="A229" s="3">
        <f>IFERROR(VLOOKUP(B229,'[1]DADOS (OCULTAR)'!$P$3:$R$53,3,0),"")</f>
        <v>10583920000214</v>
      </c>
      <c r="B229" s="4" t="str">
        <f>'[1]TCE - ANEXO IV - Preencher'!C238</f>
        <v>UPA IBURA</v>
      </c>
      <c r="C229" s="4" t="str">
        <f>'[1]TCE - ANEXO IV - Preencher'!E238</f>
        <v>5.3 - Locação de Máquinas e Equipamentos</v>
      </c>
      <c r="D229" s="3">
        <f>'[1]TCE - ANEXO IV - Preencher'!F238</f>
        <v>10279299000119</v>
      </c>
      <c r="E229" s="5" t="str">
        <f>'[1]TCE - ANEXO IV - Preencher'!G238</f>
        <v>RGRAPH COMÉRCIO E SERVIÇOS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02646</v>
      </c>
      <c r="I229" s="6">
        <f>IF('[1]TCE - ANEXO IV - Preencher'!K238="","",'[1]TCE - ANEXO IV - Preencher'!K238)</f>
        <v>43889</v>
      </c>
      <c r="J229" s="5" t="str">
        <f>'[1]TCE - ANEXO IV - Preencher'!L238</f>
        <v>-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1194.44</v>
      </c>
    </row>
    <row r="230" spans="1:12" s="8" customFormat="1" ht="19.5" customHeight="1" x14ac:dyDescent="0.2">
      <c r="A230" s="3">
        <f>IFERROR(VLOOKUP(B230,'[1]DADOS (OCULTAR)'!$P$3:$R$53,3,0),"")</f>
        <v>10583920000214</v>
      </c>
      <c r="B230" s="4" t="str">
        <f>'[1]TCE - ANEXO IV - Preencher'!C239</f>
        <v>UPA IBURA</v>
      </c>
      <c r="C230" s="4" t="str">
        <f>'[1]TCE - ANEXO IV - Preencher'!E239</f>
        <v>5.3 - Locação de Máquinas e Equipamentos</v>
      </c>
      <c r="D230" s="3">
        <f>'[1]TCE - ANEXO IV - Preencher'!F239</f>
        <v>11229463000146</v>
      </c>
      <c r="E230" s="5" t="str">
        <f>'[1]TCE - ANEXO IV - Preencher'!G239</f>
        <v>WL MÁQUINAS E ENCERADEIRAS MANOEL VALDEMAR DA SILVA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05401</v>
      </c>
      <c r="I230" s="6">
        <f>IF('[1]TCE - ANEXO IV - Preencher'!K239="","",'[1]TCE - ANEXO IV - Preencher'!K239)</f>
        <v>43891</v>
      </c>
      <c r="J230" s="5" t="str">
        <f>'[1]TCE - ANEXO IV - Preencher'!L239</f>
        <v>-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550</v>
      </c>
    </row>
    <row r="231" spans="1:12" s="8" customFormat="1" ht="19.5" customHeight="1" x14ac:dyDescent="0.2">
      <c r="A231" s="3">
        <f>IFERROR(VLOOKUP(B231,'[1]DADOS (OCULTAR)'!$P$3:$R$53,3,0),"")</f>
        <v>10583920000214</v>
      </c>
      <c r="B231" s="4" t="str">
        <f>'[1]TCE - ANEXO IV - Preencher'!C240</f>
        <v>UPA IBURA</v>
      </c>
      <c r="C231" s="4" t="str">
        <f>'[1]TCE - ANEXO IV - Preencher'!E240</f>
        <v>5.3 - Locação de Máquinas e Equipamentos</v>
      </c>
      <c r="D231" s="3">
        <f>'[1]TCE - ANEXO IV - Preencher'!F240</f>
        <v>60619202001209</v>
      </c>
      <c r="E231" s="5" t="str">
        <f>'[1]TCE - ANEXO IV - Preencher'!G240</f>
        <v>MESSER GASES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84149217</v>
      </c>
      <c r="I231" s="6">
        <f>IF('[1]TCE - ANEXO IV - Preencher'!K240="","",'[1]TCE - ANEXO IV - Preencher'!K240)</f>
        <v>43888</v>
      </c>
      <c r="J231" s="5" t="str">
        <f>'[1]TCE - ANEXO IV - Preencher'!L240</f>
        <v>-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1157.6400000000001</v>
      </c>
    </row>
    <row r="232" spans="1:12" s="8" customFormat="1" ht="19.5" customHeight="1" x14ac:dyDescent="0.2">
      <c r="A232" s="3">
        <f>IFERROR(VLOOKUP(B232,'[1]DADOS (OCULTAR)'!$P$3:$R$53,3,0),"")</f>
        <v>10583920000214</v>
      </c>
      <c r="B232" s="4" t="str">
        <f>'[1]TCE - ANEXO IV - Preencher'!C241</f>
        <v>UPA IBURA</v>
      </c>
      <c r="C232" s="4" t="str">
        <f>'[1]TCE - ANEXO IV - Preencher'!E241</f>
        <v>5.3 - Locação de Máquinas e Equipamentos</v>
      </c>
      <c r="D232" s="3">
        <f>'[1]TCE - ANEXO IV - Preencher'!F241</f>
        <v>60619202001209</v>
      </c>
      <c r="E232" s="5" t="str">
        <f>'[1]TCE - ANEXO IV - Preencher'!G241</f>
        <v>MESSER GASES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84149218</v>
      </c>
      <c r="I232" s="6">
        <f>IF('[1]TCE - ANEXO IV - Preencher'!K241="","",'[1]TCE - ANEXO IV - Preencher'!K241)</f>
        <v>43888</v>
      </c>
      <c r="J232" s="5" t="str">
        <f>'[1]TCE - ANEXO IV - Preencher'!L241</f>
        <v>-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704.72</v>
      </c>
    </row>
    <row r="233" spans="1:12" s="8" customFormat="1" ht="19.5" customHeight="1" x14ac:dyDescent="0.2">
      <c r="A233" s="3">
        <f>IFERROR(VLOOKUP(B233,'[1]DADOS (OCULTAR)'!$P$3:$R$53,3,0),"")</f>
        <v>10583920000214</v>
      </c>
      <c r="B233" s="4" t="str">
        <f>'[1]TCE - ANEXO IV - Preencher'!C242</f>
        <v>UPA IBURA</v>
      </c>
      <c r="C233" s="4" t="str">
        <f>'[1]TCE - ANEXO IV - Preencher'!E242</f>
        <v>5.99 - Outros Serviços de Terceiros Pessoa Jurídica</v>
      </c>
      <c r="D233" s="3">
        <f>'[1]TCE - ANEXO IV - Preencher'!F242</f>
        <v>5662773000319</v>
      </c>
      <c r="E233" s="5" t="str">
        <f>'[1]TCE - ANEXO IV - Preencher'!G242</f>
        <v>PIXEON MEDICAL SYSTEMS S.A COMERCIO E DESENVOLVIMENTO DE SOFTWARE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15686</v>
      </c>
      <c r="I233" s="6">
        <f>IF('[1]TCE - ANEXO IV - Preencher'!K242="","",'[1]TCE - ANEXO IV - Preencher'!K242)</f>
        <v>43648</v>
      </c>
      <c r="J233" s="5" t="str">
        <f>'[1]TCE - ANEXO IV - Preencher'!L242</f>
        <v>-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8.8699999999999992</v>
      </c>
    </row>
    <row r="234" spans="1:12" s="8" customFormat="1" ht="19.5" customHeight="1" x14ac:dyDescent="0.2">
      <c r="A234" s="3">
        <f>IFERROR(VLOOKUP(B234,'[1]DADOS (OCULTAR)'!$P$3:$R$53,3,0),"")</f>
        <v>10583920000214</v>
      </c>
      <c r="B234" s="4" t="str">
        <f>'[1]TCE - ANEXO IV - Preencher'!C243</f>
        <v>UPA IBURA</v>
      </c>
      <c r="C234" s="4" t="str">
        <f>'[1]TCE - ANEXO IV - Preencher'!E243</f>
        <v>5.99 - Outros Serviços de Terceiros Pessoa Jurídica</v>
      </c>
      <c r="D234" s="3">
        <f>'[1]TCE - ANEXO IV - Preencher'!F243</f>
        <v>31145185000156</v>
      </c>
      <c r="E234" s="5" t="str">
        <f>'[1]TCE - ANEXO IV - Preencher'!G243</f>
        <v>ISS - CONSULT LAB LABORTORIO DE ANALISES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46</v>
      </c>
      <c r="I234" s="6">
        <f>IF('[1]TCE - ANEXO IV - Preencher'!K243="","",'[1]TCE - ANEXO IV - Preencher'!K243)</f>
        <v>43858</v>
      </c>
      <c r="J234" s="5" t="str">
        <f>'[1]TCE - ANEXO IV - Preencher'!L243</f>
        <v>-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54.14</v>
      </c>
    </row>
    <row r="235" spans="1:12" s="8" customFormat="1" ht="19.5" customHeight="1" x14ac:dyDescent="0.2">
      <c r="A235" s="3">
        <f>IFERROR(VLOOKUP(B235,'[1]DADOS (OCULTAR)'!$P$3:$R$53,3,0),"")</f>
        <v>10583920000214</v>
      </c>
      <c r="B235" s="4" t="str">
        <f>'[1]TCE - ANEXO IV - Preencher'!C244</f>
        <v>UPA IBURA</v>
      </c>
      <c r="C235" s="4" t="str">
        <f>'[1]TCE - ANEXO IV - Preencher'!E244</f>
        <v>5.99 - Outros Serviços de Terceiros Pessoa Jurídica</v>
      </c>
      <c r="D235" s="3">
        <f>'[1]TCE - ANEXO IV - Preencher'!F244</f>
        <v>10583920000214</v>
      </c>
      <c r="E235" s="5" t="str">
        <f>'[1]TCE - ANEXO IV - Preencher'!G244</f>
        <v>FGTS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0</v>
      </c>
      <c r="I235" s="6">
        <f>IF('[1]TCE - ANEXO IV - Preencher'!K244="","",'[1]TCE - ANEXO IV - Preencher'!K244)</f>
        <v>43875</v>
      </c>
      <c r="J235" s="5" t="str">
        <f>'[1]TCE - ANEXO IV - Preencher'!L244</f>
        <v>-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5.99</v>
      </c>
    </row>
    <row r="236" spans="1:12" s="8" customFormat="1" ht="19.5" customHeight="1" x14ac:dyDescent="0.2">
      <c r="A236" s="3">
        <f>IFERROR(VLOOKUP(B236,'[1]DADOS (OCULTAR)'!$P$3:$R$53,3,0),"")</f>
        <v>10583920000214</v>
      </c>
      <c r="B236" s="4" t="str">
        <f>'[1]TCE - ANEXO IV - Preencher'!C245</f>
        <v>UPA IBURA</v>
      </c>
      <c r="C236" s="4" t="str">
        <f>'[1]TCE - ANEXO IV - Preencher'!E245</f>
        <v>5.99 - Outros Serviços de Terceiros Pessoa Jurídica</v>
      </c>
      <c r="D236" s="3">
        <f>'[1]TCE - ANEXO IV - Preencher'!F245</f>
        <v>11449180000100</v>
      </c>
      <c r="E236" s="5" t="str">
        <f>'[1]TCE - ANEXO IV - Preencher'!G245</f>
        <v>DPROSMED DIST PROD MED HOSP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32260</v>
      </c>
      <c r="I236" s="6">
        <f>IF('[1]TCE - ANEXO IV - Preencher'!K245="","",'[1]TCE - ANEXO IV - Preencher'!K245)</f>
        <v>43847</v>
      </c>
      <c r="J236" s="5" t="str">
        <f>'[1]TCE - ANEXO IV - Preencher'!L245</f>
        <v>-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5.39</v>
      </c>
    </row>
    <row r="237" spans="1:12" s="8" customFormat="1" ht="19.5" customHeight="1" x14ac:dyDescent="0.2">
      <c r="A237" s="3">
        <f>IFERROR(VLOOKUP(B237,'[1]DADOS (OCULTAR)'!$P$3:$R$53,3,0),"")</f>
        <v>10583920000214</v>
      </c>
      <c r="B237" s="4" t="str">
        <f>'[1]TCE - ANEXO IV - Preencher'!C246</f>
        <v>UPA IBURA</v>
      </c>
      <c r="C237" s="4" t="str">
        <f>'[1]TCE - ANEXO IV - Preencher'!E246</f>
        <v>5.99 - Outros Serviços de Terceiros Pessoa Jurídica</v>
      </c>
      <c r="D237" s="3">
        <f>'[1]TCE - ANEXO IV - Preencher'!F246</f>
        <v>12882932000194</v>
      </c>
      <c r="E237" s="5" t="str">
        <f>'[1]TCE - ANEXO IV - Preencher'!G246</f>
        <v>EXOMED COMERCIO ATACADISTA DE MEDICAMENTOS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139231</v>
      </c>
      <c r="I237" s="6">
        <f>IF('[1]TCE - ANEXO IV - Preencher'!K246="","",'[1]TCE - ANEXO IV - Preencher'!K246)</f>
        <v>43833</v>
      </c>
      <c r="J237" s="5" t="str">
        <f>'[1]TCE - ANEXO IV - Preencher'!L246</f>
        <v>-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65.25</v>
      </c>
    </row>
    <row r="238" spans="1:12" s="8" customFormat="1" ht="19.5" customHeight="1" x14ac:dyDescent="0.2">
      <c r="A238" s="3">
        <f>IFERROR(VLOOKUP(B238,'[1]DADOS (OCULTAR)'!$P$3:$R$53,3,0),"")</f>
        <v>10583920000214</v>
      </c>
      <c r="B238" s="4" t="str">
        <f>'[1]TCE - ANEXO IV - Preencher'!C247</f>
        <v>UPA IBURA</v>
      </c>
      <c r="C238" s="4" t="str">
        <f>'[1]TCE - ANEXO IV - Preencher'!E247</f>
        <v>5.99 - Outros Serviços de Terceiros Pessoa Jurídica</v>
      </c>
      <c r="D238" s="3">
        <f>'[1]TCE - ANEXO IV - Preencher'!F247</f>
        <v>7484373000124</v>
      </c>
      <c r="E238" s="5" t="str">
        <f>'[1]TCE - ANEXO IV - Preencher'!G247</f>
        <v xml:space="preserve">UNI HOSPITALAR LTDA 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93071</v>
      </c>
      <c r="I238" s="6">
        <f>IF('[1]TCE - ANEXO IV - Preencher'!K247="","",'[1]TCE - ANEXO IV - Preencher'!K247)</f>
        <v>43833</v>
      </c>
      <c r="J238" s="5" t="str">
        <f>'[1]TCE - ANEXO IV - Preencher'!L247</f>
        <v>-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228.32</v>
      </c>
    </row>
    <row r="239" spans="1:12" s="8" customFormat="1" ht="19.5" customHeight="1" x14ac:dyDescent="0.2">
      <c r="A239" s="3">
        <f>IFERROR(VLOOKUP(B239,'[1]DADOS (OCULTAR)'!$P$3:$R$53,3,0),"")</f>
        <v>10583920000214</v>
      </c>
      <c r="B239" s="4" t="str">
        <f>'[1]TCE - ANEXO IV - Preencher'!C248</f>
        <v>UPA IBURA</v>
      </c>
      <c r="C239" s="4" t="str">
        <f>'[1]TCE - ANEXO IV - Preencher'!E248</f>
        <v>5.99 - Outros Serviços de Terceiros Pessoa Jurídica</v>
      </c>
      <c r="D239" s="3">
        <f>'[1]TCE - ANEXO IV - Preencher'!F248</f>
        <v>82641325003648</v>
      </c>
      <c r="E239" s="5" t="str">
        <f>'[1]TCE - ANEXO IV - Preencher'!G248</f>
        <v>CREMER S.A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149736</v>
      </c>
      <c r="I239" s="6">
        <f>IF('[1]TCE - ANEXO IV - Preencher'!K248="","",'[1]TCE - ANEXO IV - Preencher'!K248)</f>
        <v>43836</v>
      </c>
      <c r="J239" s="5" t="str">
        <f>'[1]TCE - ANEXO IV - Preencher'!L248</f>
        <v>-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0.86</v>
      </c>
    </row>
    <row r="240" spans="1:12" s="8" customFormat="1" ht="19.5" customHeight="1" x14ac:dyDescent="0.2">
      <c r="A240" s="3">
        <f>IFERROR(VLOOKUP(B240,'[1]DADOS (OCULTAR)'!$P$3:$R$53,3,0),"")</f>
        <v>10583920000214</v>
      </c>
      <c r="B240" s="4" t="str">
        <f>'[1]TCE - ANEXO IV - Preencher'!C249</f>
        <v>UPA IBURA</v>
      </c>
      <c r="C240" s="4" t="str">
        <f>'[1]TCE - ANEXO IV - Preencher'!E249</f>
        <v>5.99 - Outros Serviços de Terceiros Pessoa Jurídica</v>
      </c>
      <c r="D240" s="3">
        <f>'[1]TCE - ANEXO IV - Preencher'!F249</f>
        <v>31145185000156</v>
      </c>
      <c r="E240" s="5" t="str">
        <f>'[1]TCE - ANEXO IV - Preencher'!G249</f>
        <v>INSS - CONSULT LAB LABORTORIO DE ANALISES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38</v>
      </c>
      <c r="I240" s="6">
        <f>IF('[1]TCE - ANEXO IV - Preencher'!K249="","",'[1]TCE - ANEXO IV - Preencher'!K249)</f>
        <v>43829</v>
      </c>
      <c r="J240" s="5" t="str">
        <f>'[1]TCE - ANEXO IV - Preencher'!L249</f>
        <v>-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51.62</v>
      </c>
    </row>
    <row r="241" spans="1:12" s="8" customFormat="1" ht="19.5" customHeight="1" x14ac:dyDescent="0.2">
      <c r="A241" s="3">
        <f>IFERROR(VLOOKUP(B241,'[1]DADOS (OCULTAR)'!$P$3:$R$53,3,0),"")</f>
        <v>10583920000214</v>
      </c>
      <c r="B241" s="4" t="str">
        <f>'[1]TCE - ANEXO IV - Preencher'!C250</f>
        <v>UPA IBURA</v>
      </c>
      <c r="C241" s="4" t="str">
        <f>'[1]TCE - ANEXO IV - Preencher'!E250</f>
        <v>5.16 - Serviços Médico-Hospitalares, Odotonlógia e Laboratoriais</v>
      </c>
      <c r="D241" s="3">
        <f>'[1]TCE - ANEXO IV - Preencher'!F250</f>
        <v>31145185000156</v>
      </c>
      <c r="E241" s="5" t="str">
        <f>'[1]TCE - ANEXO IV - Preencher'!G250</f>
        <v>CONSUL LAB LABORATÓRIO DE ANÁLISES CLÍNICAS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00000054</v>
      </c>
      <c r="I241" s="6">
        <f>IF('[1]TCE - ANEXO IV - Preencher'!K250="","",'[1]TCE - ANEXO IV - Preencher'!K250)</f>
        <v>43892</v>
      </c>
      <c r="J241" s="5" t="str">
        <f>'[1]TCE - ANEXO IV - Preencher'!L250</f>
        <v>-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27752.82</v>
      </c>
    </row>
    <row r="242" spans="1:12" s="8" customFormat="1" ht="19.5" customHeight="1" x14ac:dyDescent="0.2">
      <c r="A242" s="3">
        <f>IFERROR(VLOOKUP(B242,'[1]DADOS (OCULTAR)'!$P$3:$R$53,3,0),"")</f>
        <v>10583920000214</v>
      </c>
      <c r="B242" s="4" t="str">
        <f>'[1]TCE - ANEXO IV - Preencher'!C251</f>
        <v>UPA IBURA</v>
      </c>
      <c r="C242" s="4" t="str">
        <f>'[1]TCE - ANEXO IV - Preencher'!E251</f>
        <v>5.10 - Detetização/Tratamento de Resíduos e Afins</v>
      </c>
      <c r="D242" s="3">
        <f>'[1]TCE - ANEXO IV - Preencher'!F251</f>
        <v>1568077000206</v>
      </c>
      <c r="E242" s="5" t="str">
        <f>'[1]TCE - ANEXO IV - Preencher'!G251</f>
        <v>STERICYCLE GESTÃO AMBIENTAL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00370831</v>
      </c>
      <c r="I242" s="6">
        <f>IF('[1]TCE - ANEXO IV - Preencher'!K251="","",'[1]TCE - ANEXO IV - Preencher'!K251)</f>
        <v>43889</v>
      </c>
      <c r="J242" s="5" t="str">
        <f>'[1]TCE - ANEXO IV - Preencher'!L251</f>
        <v>-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1677.16</v>
      </c>
    </row>
    <row r="243" spans="1:12" s="8" customFormat="1" ht="19.5" customHeight="1" x14ac:dyDescent="0.2">
      <c r="A243" s="3">
        <f>IFERROR(VLOOKUP(B243,'[1]DADOS (OCULTAR)'!$P$3:$R$53,3,0),"")</f>
        <v>10583920000214</v>
      </c>
      <c r="B243" s="4" t="str">
        <f>'[1]TCE - ANEXO IV - Preencher'!C252</f>
        <v>UPA IBURA</v>
      </c>
      <c r="C243" s="4" t="str">
        <f>'[1]TCE - ANEXO IV - Preencher'!E252</f>
        <v>5.17 - Manutenção de Software, Certificação Digital e Microfilmagem</v>
      </c>
      <c r="D243" s="3">
        <f>'[1]TCE - ANEXO IV - Preencher'!F252</f>
        <v>53113791000122</v>
      </c>
      <c r="E243" s="5" t="str">
        <f>'[1]TCE - ANEXO IV - Preencher'!G252</f>
        <v>TOTVS S.A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02721604</v>
      </c>
      <c r="I243" s="6">
        <f>IF('[1]TCE - ANEXO IV - Preencher'!K252="","",'[1]TCE - ANEXO IV - Preencher'!K252)</f>
        <v>43873</v>
      </c>
      <c r="J243" s="5" t="str">
        <f>'[1]TCE - ANEXO IV - Preencher'!L252</f>
        <v>-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420.56</v>
      </c>
    </row>
    <row r="244" spans="1:12" s="8" customFormat="1" ht="19.5" customHeight="1" x14ac:dyDescent="0.2">
      <c r="A244" s="3">
        <f>IFERROR(VLOOKUP(B244,'[1]DADOS (OCULTAR)'!$P$3:$R$53,3,0),"")</f>
        <v>10583920000214</v>
      </c>
      <c r="B244" s="4" t="str">
        <f>'[1]TCE - ANEXO IV - Preencher'!C253</f>
        <v>UPA IBURA</v>
      </c>
      <c r="C244" s="4" t="str">
        <f>'[1]TCE - ANEXO IV - Preencher'!E253</f>
        <v>5.17 - Manutenção de Software, Certificação Digital e Microfilmagem</v>
      </c>
      <c r="D244" s="3">
        <f>'[1]TCE - ANEXO IV - Preencher'!F253</f>
        <v>5662773000319</v>
      </c>
      <c r="E244" s="5" t="str">
        <f>'[1]TCE - ANEXO IV - Preencher'!G253</f>
        <v>PIXEON MEDICAL SYSTEMS S.A COMERCIO E DESENVOLVIMENTO DE SOFTWARE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20832</v>
      </c>
      <c r="I244" s="6">
        <f>IF('[1]TCE - ANEXO IV - Preencher'!K253="","",'[1]TCE - ANEXO IV - Preencher'!K253)</f>
        <v>43864</v>
      </c>
      <c r="J244" s="5" t="str">
        <f>'[1]TCE - ANEXO IV - Preencher'!L253</f>
        <v>-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7477.02</v>
      </c>
    </row>
    <row r="245" spans="1:12" s="8" customFormat="1" ht="19.5" customHeight="1" x14ac:dyDescent="0.2">
      <c r="A245" s="3">
        <f>IFERROR(VLOOKUP(B245,'[1]DADOS (OCULTAR)'!$P$3:$R$53,3,0),"")</f>
        <v>10583920000214</v>
      </c>
      <c r="B245" s="4" t="str">
        <f>'[1]TCE - ANEXO IV - Preencher'!C254</f>
        <v>UPA IBURA</v>
      </c>
      <c r="C245" s="4" t="str">
        <f>'[1]TCE - ANEXO IV - Preencher'!E254</f>
        <v>5.17 - Manutenção de Software, Certificação Digital e Microfilmagem</v>
      </c>
      <c r="D245" s="3">
        <f>'[1]TCE - ANEXO IV - Preencher'!F254</f>
        <v>5662773000319</v>
      </c>
      <c r="E245" s="5" t="str">
        <f>'[1]TCE - ANEXO IV - Preencher'!G254</f>
        <v>PIXEON MEDICAL SYSTEMS S.A COMERCIO E DESENVOLVIMENTO DE SOFTWARE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20833</v>
      </c>
      <c r="I245" s="6">
        <f>IF('[1]TCE - ANEXO IV - Preencher'!K254="","",'[1]TCE - ANEXO IV - Preencher'!K254)</f>
        <v>43864</v>
      </c>
      <c r="J245" s="5" t="str">
        <f>'[1]TCE - ANEXO IV - Preencher'!L254</f>
        <v>-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106.41</v>
      </c>
    </row>
    <row r="246" spans="1:12" s="8" customFormat="1" ht="19.5" customHeight="1" x14ac:dyDescent="0.2">
      <c r="A246" s="3">
        <f>IFERROR(VLOOKUP(B246,'[1]DADOS (OCULTAR)'!$P$3:$R$53,3,0),"")</f>
        <v>10583920000214</v>
      </c>
      <c r="B246" s="4" t="str">
        <f>'[1]TCE - ANEXO IV - Preencher'!C255</f>
        <v>UPA IBURA</v>
      </c>
      <c r="C246" s="4" t="str">
        <f>'[1]TCE - ANEXO IV - Preencher'!E255</f>
        <v>5.17 - Manutenção de Software, Certificação Digital e Microfilmagem</v>
      </c>
      <c r="D246" s="3">
        <f>'[1]TCE - ANEXO IV - Preencher'!F255</f>
        <v>3680650000113</v>
      </c>
      <c r="E246" s="5" t="str">
        <f>'[1]TCE - ANEXO IV - Preencher'!G255</f>
        <v>TECNOVA SERVICOS LTDA - ME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00005100</v>
      </c>
      <c r="I246" s="6">
        <f>IF('[1]TCE - ANEXO IV - Preencher'!K255="","",'[1]TCE - ANEXO IV - Preencher'!K255)</f>
        <v>43879</v>
      </c>
      <c r="J246" s="5" t="str">
        <f>'[1]TCE - ANEXO IV - Preencher'!L255</f>
        <v>-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686.5</v>
      </c>
    </row>
    <row r="247" spans="1:12" s="8" customFormat="1" ht="19.5" customHeight="1" x14ac:dyDescent="0.2">
      <c r="A247" s="3">
        <f>IFERROR(VLOOKUP(B247,'[1]DADOS (OCULTAR)'!$P$3:$R$53,3,0),"")</f>
        <v>10583920000214</v>
      </c>
      <c r="B247" s="4" t="str">
        <f>'[1]TCE - ANEXO IV - Preencher'!C256</f>
        <v>UPA IBURA</v>
      </c>
      <c r="C247" s="4" t="str">
        <f>'[1]TCE - ANEXO IV - Preencher'!E256</f>
        <v>5.17 - Manutenção de Software, Certificação Digital e Microfilmagem</v>
      </c>
      <c r="D247" s="3">
        <f>'[1]TCE - ANEXO IV - Preencher'!F256</f>
        <v>61099008003167</v>
      </c>
      <c r="E247" s="5" t="str">
        <f>'[1]TCE - ANEXO IV - Preencher'!G256</f>
        <v>DIMAS DE MELO PIMENTA SISTEMAS DE PONTO E ACESSO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00025718</v>
      </c>
      <c r="I247" s="6">
        <f>IF('[1]TCE - ANEXO IV - Preencher'!K256="","",'[1]TCE - ANEXO IV - Preencher'!K256)</f>
        <v>43872</v>
      </c>
      <c r="J247" s="5" t="str">
        <f>'[1]TCE - ANEXO IV - Preencher'!L256</f>
        <v>-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118.54</v>
      </c>
    </row>
    <row r="248" spans="1:12" s="8" customFormat="1" ht="19.5" customHeight="1" x14ac:dyDescent="0.2">
      <c r="A248" s="3">
        <f>IFERROR(VLOOKUP(B248,'[1]DADOS (OCULTAR)'!$P$3:$R$53,3,0),"")</f>
        <v>10583920000214</v>
      </c>
      <c r="B248" s="4" t="str">
        <f>'[1]TCE - ANEXO IV - Preencher'!C257</f>
        <v>UPA IBURA</v>
      </c>
      <c r="C248" s="4" t="str">
        <f>'[1]TCE - ANEXO IV - Preencher'!E257</f>
        <v>5.17 - Manutenção de Software, Certificação Digital e Microfilmagem</v>
      </c>
      <c r="D248" s="3">
        <f>'[1]TCE - ANEXO IV - Preencher'!F257</f>
        <v>61099008003167</v>
      </c>
      <c r="E248" s="5" t="str">
        <f>'[1]TCE - ANEXO IV - Preencher'!G257</f>
        <v>DIMAS DE MELO PIMENTA SISTEMAS DE PONTO E ACESSO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00025719</v>
      </c>
      <c r="I248" s="6">
        <f>IF('[1]TCE - ANEXO IV - Preencher'!K257="","",'[1]TCE - ANEXO IV - Preencher'!K257)</f>
        <v>43872</v>
      </c>
      <c r="J248" s="5" t="str">
        <f>'[1]TCE - ANEXO IV - Preencher'!L257</f>
        <v>-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77.56</v>
      </c>
    </row>
    <row r="249" spans="1:12" s="8" customFormat="1" ht="19.5" customHeight="1" x14ac:dyDescent="0.2">
      <c r="A249" s="3">
        <f>IFERROR(VLOOKUP(B249,'[1]DADOS (OCULTAR)'!$P$3:$R$53,3,0),"")</f>
        <v>10583920000214</v>
      </c>
      <c r="B249" s="4" t="str">
        <f>'[1]TCE - ANEXO IV - Preencher'!C258</f>
        <v>UPA IBURA</v>
      </c>
      <c r="C249" s="4" t="str">
        <f>'[1]TCE - ANEXO IV - Preencher'!E258</f>
        <v>5.10 - Detetização/Tratamento de Resíduos e Afins</v>
      </c>
      <c r="D249" s="3">
        <f>'[1]TCE - ANEXO IV - Preencher'!F258</f>
        <v>10333266000100</v>
      </c>
      <c r="E249" s="5" t="str">
        <f>'[1]TCE - ANEXO IV - Preencher'!G258</f>
        <v>CARLOS ANTONIO DE OLIVEIRA MILET JUNIOT ME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00007423</v>
      </c>
      <c r="I249" s="6">
        <f>IF('[1]TCE - ANEXO IV - Preencher'!K258="","",'[1]TCE - ANEXO IV - Preencher'!K258)</f>
        <v>43878</v>
      </c>
      <c r="J249" s="5" t="str">
        <f>'[1]TCE - ANEXO IV - Preencher'!L258</f>
        <v>-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130.69999999999999</v>
      </c>
    </row>
    <row r="250" spans="1:12" s="8" customFormat="1" ht="19.5" customHeight="1" x14ac:dyDescent="0.2">
      <c r="A250" s="3">
        <f>IFERROR(VLOOKUP(B250,'[1]DADOS (OCULTAR)'!$P$3:$R$53,3,0),"")</f>
        <v>10583920000214</v>
      </c>
      <c r="B250" s="4" t="str">
        <f>'[1]TCE - ANEXO IV - Preencher'!C259</f>
        <v>UPA IBURA</v>
      </c>
      <c r="C250" s="4" t="str">
        <f>'[1]TCE - ANEXO IV - Preencher'!E259</f>
        <v>5.99 - Outros Serviços de Terceiros Pessoa Jurídica</v>
      </c>
      <c r="D250" s="3">
        <f>'[1]TCE - ANEXO IV - Preencher'!F259</f>
        <v>8276880000135</v>
      </c>
      <c r="E250" s="5" t="str">
        <f>'[1]TCE - ANEXO IV - Preencher'!G259</f>
        <v>JVG CONTABILIDADE LTDA ME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00000365</v>
      </c>
      <c r="I250" s="6">
        <f>IF('[1]TCE - ANEXO IV - Preencher'!K259="","",'[1]TCE - ANEXO IV - Preencher'!K259)</f>
        <v>43865</v>
      </c>
      <c r="J250" s="5" t="str">
        <f>'[1]TCE - ANEXO IV - Preencher'!L259</f>
        <v>-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8237.76</v>
      </c>
    </row>
    <row r="251" spans="1:12" s="8" customFormat="1" ht="19.5" customHeight="1" x14ac:dyDescent="0.2">
      <c r="A251" s="3">
        <f>IFERROR(VLOOKUP(B251,'[1]DADOS (OCULTAR)'!$P$3:$R$53,3,0),"")</f>
        <v>10583920000214</v>
      </c>
      <c r="B251" s="4" t="str">
        <f>'[1]TCE - ANEXO IV - Preencher'!C260</f>
        <v>UPA IBURA</v>
      </c>
      <c r="C251" s="4" t="str">
        <f>'[1]TCE - ANEXO IV - Preencher'!E260</f>
        <v>5.99 - Outros Serviços de Terceiros Pessoa Jurídica</v>
      </c>
      <c r="D251" s="3">
        <f>'[1]TCE - ANEXO IV - Preencher'!F260</f>
        <v>1545203000126</v>
      </c>
      <c r="E251" s="5" t="str">
        <f>'[1]TCE - ANEXO IV - Preencher'!G260</f>
        <v>ENAE - EMPRESA NACIONAL DE ESTERILIZAÇÃO EIRELI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00010134</v>
      </c>
      <c r="I251" s="6">
        <f>IF('[1]TCE - ANEXO IV - Preencher'!K260="","",'[1]TCE - ANEXO IV - Preencher'!K260)</f>
        <v>43882</v>
      </c>
      <c r="J251" s="5" t="str">
        <f>'[1]TCE - ANEXO IV - Preencher'!L260</f>
        <v>-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3010</v>
      </c>
    </row>
    <row r="252" spans="1:12" s="8" customFormat="1" ht="19.5" customHeight="1" x14ac:dyDescent="0.2">
      <c r="A252" s="3">
        <f>IFERROR(VLOOKUP(B252,'[1]DADOS (OCULTAR)'!$P$3:$R$53,3,0),"")</f>
        <v>10583920000214</v>
      </c>
      <c r="B252" s="4" t="str">
        <f>'[1]TCE - ANEXO IV - Preencher'!C261</f>
        <v>UPA IBURA</v>
      </c>
      <c r="C252" s="4" t="str">
        <f>'[1]TCE - ANEXO IV - Preencher'!E261</f>
        <v>5.99 - Outros Serviços de Terceiros Pessoa Jurídica</v>
      </c>
      <c r="D252" s="3">
        <f>'[1]TCE - ANEXO IV - Preencher'!F261</f>
        <v>1545203000126</v>
      </c>
      <c r="E252" s="5" t="str">
        <f>'[1]TCE - ANEXO IV - Preencher'!G261</f>
        <v>ENAE - EMPRESA NACIONAL DE ESTERILIZAÇÃO EIRELI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00010158</v>
      </c>
      <c r="I252" s="6">
        <f>IF('[1]TCE - ANEXO IV - Preencher'!K261="","",'[1]TCE - ANEXO IV - Preencher'!K261)</f>
        <v>43892</v>
      </c>
      <c r="J252" s="5" t="str">
        <f>'[1]TCE - ANEXO IV - Preencher'!L261</f>
        <v>-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3990.96</v>
      </c>
    </row>
    <row r="253" spans="1:12" s="8" customFormat="1" ht="19.5" customHeight="1" x14ac:dyDescent="0.2">
      <c r="A253" s="3">
        <f>IFERROR(VLOOKUP(B253,'[1]DADOS (OCULTAR)'!$P$3:$R$53,3,0),"")</f>
        <v>10583920000214</v>
      </c>
      <c r="B253" s="4" t="str">
        <f>'[1]TCE - ANEXO IV - Preencher'!C262</f>
        <v>UPA IBURA</v>
      </c>
      <c r="C253" s="4" t="str">
        <f>'[1]TCE - ANEXO IV - Preencher'!E262</f>
        <v>5.99 - Outros Serviços de Terceiros Pessoa Jurídica</v>
      </c>
      <c r="D253" s="3">
        <f>'[1]TCE - ANEXO IV - Preencher'!F262</f>
        <v>782637000187</v>
      </c>
      <c r="E253" s="5" t="str">
        <f>'[1]TCE - ANEXO IV - Preencher'!G262</f>
        <v>EDUARDO OLIVEIRA CONSULTORIA E ASSESSORIA JURIDICA S/C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00000217</v>
      </c>
      <c r="I253" s="6">
        <f>IF('[1]TCE - ANEXO IV - Preencher'!K262="","",'[1]TCE - ANEXO IV - Preencher'!K262)</f>
        <v>43881</v>
      </c>
      <c r="J253" s="5" t="str">
        <f>'[1]TCE - ANEXO IV - Preencher'!L262</f>
        <v>-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1500</v>
      </c>
    </row>
    <row r="254" spans="1:12" s="8" customFormat="1" ht="19.5" customHeight="1" x14ac:dyDescent="0.2">
      <c r="A254" s="3">
        <f>IFERROR(VLOOKUP(B254,'[1]DADOS (OCULTAR)'!$P$3:$R$53,3,0),"")</f>
        <v>10583920000214</v>
      </c>
      <c r="B254" s="4" t="str">
        <f>'[1]TCE - ANEXO IV - Preencher'!C263</f>
        <v>UPA IBURA</v>
      </c>
      <c r="C254" s="4" t="str">
        <f>'[1]TCE - ANEXO IV - Preencher'!E263</f>
        <v>5.99 - Outros Serviços de Terceiros Pessoa Jurídica</v>
      </c>
      <c r="D254" s="3">
        <f>'[1]TCE - ANEXO IV - Preencher'!F263</f>
        <v>3313161000123</v>
      </c>
      <c r="E254" s="5" t="str">
        <f>'[1]TCE - ANEXO IV - Preencher'!G263</f>
        <v>CENTRAL DE ATEND. MEDICO STO. EXPEDITO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000008473</v>
      </c>
      <c r="I254" s="6">
        <f>IF('[1]TCE - ANEXO IV - Preencher'!K263="","",'[1]TCE - ANEXO IV - Preencher'!K263)</f>
        <v>43881</v>
      </c>
      <c r="J254" s="5" t="str">
        <f>'[1]TCE - ANEXO IV - Preencher'!L263</f>
        <v>-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2000</v>
      </c>
    </row>
    <row r="255" spans="1:12" s="8" customFormat="1" ht="19.5" customHeight="1" x14ac:dyDescent="0.2">
      <c r="A255" s="3">
        <f>IFERROR(VLOOKUP(B255,'[1]DADOS (OCULTAR)'!$P$3:$R$53,3,0),"")</f>
        <v>10583920000214</v>
      </c>
      <c r="B255" s="4" t="str">
        <f>'[1]TCE - ANEXO IV - Preencher'!C264</f>
        <v>UPA IBURA</v>
      </c>
      <c r="C255" s="4" t="str">
        <f>'[1]TCE - ANEXO IV - Preencher'!E264</f>
        <v>5.99 - Outros Serviços de Terceiros Pessoa Jurídica</v>
      </c>
      <c r="D255" s="3">
        <f>'[1]TCE - ANEXO IV - Preencher'!F264</f>
        <v>34529278000172</v>
      </c>
      <c r="E255" s="5" t="str">
        <f>'[1]TCE - ANEXO IV - Preencher'!G264</f>
        <v xml:space="preserve">KALICA JANAINA DA SILVA CORREIA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000000059</v>
      </c>
      <c r="I255" s="6">
        <f>IF('[1]TCE - ANEXO IV - Preencher'!K264="","",'[1]TCE - ANEXO IV - Preencher'!K264)</f>
        <v>43889</v>
      </c>
      <c r="J255" s="5" t="str">
        <f>'[1]TCE - ANEXO IV - Preencher'!L264</f>
        <v>-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250</v>
      </c>
    </row>
    <row r="256" spans="1:12" s="8" customFormat="1" ht="19.5" customHeight="1" x14ac:dyDescent="0.2">
      <c r="A256" s="3">
        <f>IFERROR(VLOOKUP(B256,'[1]DADOS (OCULTAR)'!$P$3:$R$53,3,0),"")</f>
        <v>10583920000214</v>
      </c>
      <c r="B256" s="4" t="str">
        <f>'[1]TCE - ANEXO IV - Preencher'!C265</f>
        <v>UPA IBURA</v>
      </c>
      <c r="C256" s="4" t="str">
        <f>'[1]TCE - ANEXO IV - Preencher'!E265</f>
        <v>5.99 - Outros Serviços de Terceiros Pessoa Jurídica</v>
      </c>
      <c r="D256" s="3">
        <f>'[1]TCE - ANEXO IV - Preencher'!F265</f>
        <v>23107889000106</v>
      </c>
      <c r="E256" s="5" t="str">
        <f>'[1]TCE - ANEXO IV - Preencher'!G265</f>
        <v>COELHO PEDROSA ADVOGADOS ASSOCIADOS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00000262</v>
      </c>
      <c r="I256" s="6">
        <f>IF('[1]TCE - ANEXO IV - Preencher'!K265="","",'[1]TCE - ANEXO IV - Preencher'!K265)</f>
        <v>43865</v>
      </c>
      <c r="J256" s="5" t="str">
        <f>'[1]TCE - ANEXO IV - Preencher'!L265</f>
        <v>-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922.37</v>
      </c>
    </row>
    <row r="257" spans="1:12" s="8" customFormat="1" ht="19.5" customHeight="1" x14ac:dyDescent="0.2">
      <c r="A257" s="3">
        <f>IFERROR(VLOOKUP(B257,'[1]DADOS (OCULTAR)'!$P$3:$R$53,3,0),"")</f>
        <v>10583920000214</v>
      </c>
      <c r="B257" s="4" t="str">
        <f>'[1]TCE - ANEXO IV - Preencher'!C266</f>
        <v>UPA IBURA</v>
      </c>
      <c r="C257" s="4" t="str">
        <f>'[1]TCE - ANEXO IV - Preencher'!E266</f>
        <v>5.99 - Outros Serviços de Terceiros Pessoa Jurídica</v>
      </c>
      <c r="D257" s="3">
        <f>'[1]TCE - ANEXO IV - Preencher'!F266</f>
        <v>16665345000102</v>
      </c>
      <c r="E257" s="5" t="str">
        <f>'[1]TCE - ANEXO IV - Preencher'!G266</f>
        <v>MAGALHÃES E TAVARES ADVOGADS ASSOCIADOS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00000365</v>
      </c>
      <c r="I257" s="6">
        <f>IF('[1]TCE - ANEXO IV - Preencher'!K266="","",'[1]TCE - ANEXO IV - Preencher'!K266)</f>
        <v>43865</v>
      </c>
      <c r="J257" s="5" t="str">
        <f>'[1]TCE - ANEXO IV - Preencher'!L266</f>
        <v>-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614.91</v>
      </c>
    </row>
    <row r="258" spans="1:12" s="8" customFormat="1" ht="19.5" customHeight="1" x14ac:dyDescent="0.2">
      <c r="A258" s="3">
        <f>IFERROR(VLOOKUP(B258,'[1]DADOS (OCULTAR)'!$P$3:$R$53,3,0),"")</f>
        <v>10583920000214</v>
      </c>
      <c r="B258" s="4" t="str">
        <f>'[1]TCE - ANEXO IV - Preencher'!C267</f>
        <v>UPA IBURA</v>
      </c>
      <c r="C258" s="4" t="str">
        <f>'[1]TCE - ANEXO IV - Preencher'!E267</f>
        <v>5.5 - Reparo e Manutenção de Máquinas e Equipamentos</v>
      </c>
      <c r="D258" s="3">
        <f>'[1]TCE - ANEXO IV - Preencher'!F267</f>
        <v>5410567000150</v>
      </c>
      <c r="E258" s="5" t="str">
        <f>'[1]TCE - ANEXO IV - Preencher'!G267</f>
        <v>LABORATORIO DE METROLOGIA DO NORDESTE LBNOR EIRELI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00000530</v>
      </c>
      <c r="I258" s="6">
        <f>IF('[1]TCE - ANEXO IV - Preencher'!K267="","",'[1]TCE - ANEXO IV - Preencher'!K267)</f>
        <v>43889</v>
      </c>
      <c r="J258" s="5" t="str">
        <f>'[1]TCE - ANEXO IV - Preencher'!L267</f>
        <v>-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1388.01</v>
      </c>
    </row>
    <row r="259" spans="1:12" s="8" customFormat="1" ht="19.5" customHeight="1" x14ac:dyDescent="0.2">
      <c r="A259" s="3">
        <f>IFERROR(VLOOKUP(B259,'[1]DADOS (OCULTAR)'!$P$3:$R$53,3,0),"")</f>
        <v>10583920000214</v>
      </c>
      <c r="B259" s="4" t="str">
        <f>'[1]TCE - ANEXO IV - Preencher'!C268</f>
        <v>UPA IBURA</v>
      </c>
      <c r="C259" s="4" t="str">
        <f>'[1]TCE - ANEXO IV - Preencher'!E268</f>
        <v>5.5 - Reparo e Manutenção de Máquinas e Equipamentos</v>
      </c>
      <c r="D259" s="3">
        <f>'[1]TCE - ANEXO IV - Preencher'!F268</f>
        <v>18204483000101</v>
      </c>
      <c r="E259" s="5" t="str">
        <f>'[1]TCE - ANEXO IV - Preencher'!G268</f>
        <v>WAGNER FERNANDES SALES DA SILVA &amp; CIA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000000012</v>
      </c>
      <c r="I259" s="6">
        <f>IF('[1]TCE - ANEXO IV - Preencher'!K268="","",'[1]TCE - ANEXO IV - Preencher'!K268)</f>
        <v>43882</v>
      </c>
      <c r="J259" s="5" t="str">
        <f>'[1]TCE - ANEXO IV - Preencher'!L268</f>
        <v>-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2457.4299999999998</v>
      </c>
    </row>
    <row r="260" spans="1:12" s="8" customFormat="1" ht="19.5" customHeight="1" x14ac:dyDescent="0.2">
      <c r="A260" s="3">
        <f>IFERROR(VLOOKUP(B260,'[1]DADOS (OCULTAR)'!$P$3:$R$53,3,0),"")</f>
        <v>10583920000214</v>
      </c>
      <c r="B260" s="4" t="str">
        <f>'[1]TCE - ANEXO IV - Preencher'!C269</f>
        <v>UPA IBURA</v>
      </c>
      <c r="C260" s="4" t="str">
        <f>'[1]TCE - ANEXO IV - Preencher'!E269</f>
        <v>5.5 - Reparo e Manutenção de Máquinas e Equipamentos</v>
      </c>
      <c r="D260" s="3">
        <f>'[1]TCE - ANEXO IV - Preencher'!F269</f>
        <v>40893042000113</v>
      </c>
      <c r="E260" s="5" t="str">
        <f>'[1]TCE - ANEXO IV - Preencher'!G269</f>
        <v>GERASTEP GERADORES ASSISTENCIA TECNICA E PECAS LTDA ME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00018577</v>
      </c>
      <c r="I260" s="6">
        <f>IF('[1]TCE - ANEXO IV - Preencher'!K269="","",'[1]TCE - ANEXO IV - Preencher'!K269)</f>
        <v>43889</v>
      </c>
      <c r="J260" s="5" t="str">
        <f>'[1]TCE - ANEXO IV - Preencher'!L269</f>
        <v>-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400</v>
      </c>
    </row>
    <row r="261" spans="1:12" s="8" customFormat="1" ht="19.5" customHeight="1" x14ac:dyDescent="0.2">
      <c r="A261" s="3">
        <f>IFERROR(VLOOKUP(B261,'[1]DADOS (OCULTAR)'!$P$3:$R$53,3,0),"")</f>
        <v>10583920000214</v>
      </c>
      <c r="B261" s="4" t="str">
        <f>'[1]TCE - ANEXO IV - Preencher'!C270</f>
        <v>UPA IBURA</v>
      </c>
      <c r="C261" s="4" t="str">
        <f>'[1]TCE - ANEXO IV - Preencher'!E270</f>
        <v>5.5 - Reparo e Manutenção de Máquinas e Equipamentos</v>
      </c>
      <c r="D261" s="3">
        <f>'[1]TCE - ANEXO IV - Preencher'!F270</f>
        <v>13549364000177</v>
      </c>
      <c r="E261" s="5" t="str">
        <f>'[1]TCE - ANEXO IV - Preencher'!G270</f>
        <v>GILBERTO LUIZ BEZERRA MOLA REFRIGERAÇÃO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32</v>
      </c>
      <c r="I261" s="6">
        <f>IF('[1]TCE - ANEXO IV - Preencher'!K270="","",'[1]TCE - ANEXO IV - Preencher'!K270)</f>
        <v>43888</v>
      </c>
      <c r="J261" s="5" t="str">
        <f>'[1]TCE - ANEXO IV - Preencher'!L270</f>
        <v>-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3000</v>
      </c>
    </row>
    <row r="262" spans="1:12" s="8" customFormat="1" ht="19.5" customHeight="1" x14ac:dyDescent="0.2">
      <c r="A262" s="3">
        <f>IFERROR(VLOOKUP(B262,'[1]DADOS (OCULTAR)'!$P$3:$R$53,3,0),"")</f>
        <v>10583920000214</v>
      </c>
      <c r="B262" s="4" t="str">
        <f>'[1]TCE - ANEXO IV - Preencher'!C271</f>
        <v>UPA IBURA</v>
      </c>
      <c r="C262" s="4" t="str">
        <f>'[1]TCE - ANEXO IV - Preencher'!E271</f>
        <v>5.5 - Reparo e Manutenção de Máquinas e Equipamentos</v>
      </c>
      <c r="D262" s="3">
        <f>'[1]TCE - ANEXO IV - Preencher'!F271</f>
        <v>8845988000100</v>
      </c>
      <c r="E262" s="5" t="str">
        <f>'[1]TCE - ANEXO IV - Preencher'!G271</f>
        <v>ACESSPLUS MANUTENÇÃO LTDA ME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00004201</v>
      </c>
      <c r="I262" s="6">
        <f>IF('[1]TCE - ANEXO IV - Preencher'!K271="","",'[1]TCE - ANEXO IV - Preencher'!K271)</f>
        <v>43894</v>
      </c>
      <c r="J262" s="5" t="str">
        <f>'[1]TCE - ANEXO IV - Preencher'!L271</f>
        <v>-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314.82</v>
      </c>
    </row>
    <row r="263" spans="1:12" s="8" customFormat="1" ht="19.5" customHeight="1" x14ac:dyDescent="0.2">
      <c r="A263" s="3">
        <f>IFERROR(VLOOKUP(B263,'[1]DADOS (OCULTAR)'!$P$3:$R$53,3,0),"")</f>
        <v>10583920000214</v>
      </c>
      <c r="B263" s="4" t="str">
        <f>'[1]TCE - ANEXO IV - Preencher'!C272</f>
        <v>UPA IBURA</v>
      </c>
      <c r="C263" s="4" t="str">
        <f>'[1]TCE - ANEXO IV - Preencher'!E272</f>
        <v>5.5 - Reparo e Manutenção de Máquinas e Equipamentos</v>
      </c>
      <c r="D263" s="3">
        <f>'[1]TCE - ANEXO IV - Preencher'!F272</f>
        <v>29268757000142</v>
      </c>
      <c r="E263" s="5" t="str">
        <f>'[1]TCE - ANEXO IV - Preencher'!G272</f>
        <v xml:space="preserve">RODRIGUES ALVES DE SANTANA 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0031</v>
      </c>
      <c r="I263" s="6">
        <f>IF('[1]TCE - ANEXO IV - Preencher'!K272="","",'[1]TCE - ANEXO IV - Preencher'!K272)</f>
        <v>43872</v>
      </c>
      <c r="J263" s="5" t="str">
        <f>'[1]TCE - ANEXO IV - Preencher'!L272</f>
        <v>-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2460</v>
      </c>
    </row>
    <row r="264" spans="1:12" s="8" customFormat="1" ht="19.5" customHeight="1" x14ac:dyDescent="0.2">
      <c r="A264" s="3">
        <f>IFERROR(VLOOKUP(B264,'[1]DADOS (OCULTAR)'!$P$3:$R$53,3,0),"")</f>
        <v>10583920000214</v>
      </c>
      <c r="B264" s="4" t="str">
        <f>'[1]TCE - ANEXO IV - Preencher'!C273</f>
        <v>UPA IBURA</v>
      </c>
      <c r="C264" s="4" t="str">
        <f>'[1]TCE - ANEXO IV - Preencher'!E273</f>
        <v>5.6 - Reparo e Manutanção de Veículos</v>
      </c>
      <c r="D264" s="3">
        <f>'[1]TCE - ANEXO IV - Preencher'!F273</f>
        <v>1369627000187</v>
      </c>
      <c r="E264" s="5" t="str">
        <f>'[1]TCE - ANEXO IV - Preencher'!G273</f>
        <v>SERGIO HENRIQUE CORREIA TENORIO CAVACANTI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00000716</v>
      </c>
      <c r="I264" s="6">
        <f>IF('[1]TCE - ANEXO IV - Preencher'!K273="","",'[1]TCE - ANEXO IV - Preencher'!K273)</f>
        <v>43867</v>
      </c>
      <c r="J264" s="5" t="str">
        <f>'[1]TCE - ANEXO IV - Preencher'!L273</f>
        <v>-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220</v>
      </c>
    </row>
    <row r="265" spans="1:12" s="8" customFormat="1" ht="19.5" customHeight="1" x14ac:dyDescent="0.2">
      <c r="A265" s="3">
        <f>IFERROR(VLOOKUP(B265,'[1]DADOS (OCULTAR)'!$P$3:$R$53,3,0),"")</f>
        <v>10583920000214</v>
      </c>
      <c r="B265" s="4" t="str">
        <f>'[1]TCE - ANEXO IV - Preencher'!C274</f>
        <v>UPA IBURA</v>
      </c>
      <c r="C265" s="4" t="str">
        <f>'[1]TCE - ANEXO IV - Preencher'!E274</f>
        <v>5.6 - Reparo e Manutanção de Veículos</v>
      </c>
      <c r="D265" s="3">
        <f>'[1]TCE - ANEXO IV - Preencher'!F274</f>
        <v>24554214000330</v>
      </c>
      <c r="E265" s="5" t="str">
        <f>'[1]TCE - ANEXO IV - Preencher'!G274</f>
        <v>MOISES AUTO PECAS LTDA ME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000000476</v>
      </c>
      <c r="I265" s="6">
        <f>IF('[1]TCE - ANEXO IV - Preencher'!K274="","",'[1]TCE - ANEXO IV - Preencher'!K274)</f>
        <v>43889</v>
      </c>
      <c r="J265" s="5" t="str">
        <f>'[1]TCE - ANEXO IV - Preencher'!L274</f>
        <v>-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180</v>
      </c>
    </row>
    <row r="266" spans="1:12" s="8" customFormat="1" ht="19.5" customHeight="1" x14ac:dyDescent="0.2">
      <c r="A266" s="3">
        <f>IFERROR(VLOOKUP(B266,'[1]DADOS (OCULTAR)'!$P$3:$R$53,3,0),"")</f>
        <v>10583920000214</v>
      </c>
      <c r="B266" s="4" t="str">
        <f>'[1]TCE - ANEXO IV - Preencher'!C275</f>
        <v>UPA IBURA</v>
      </c>
      <c r="C266" s="4" t="str">
        <f>'[1]TCE - ANEXO IV - Preencher'!E275</f>
        <v>6 - Equipamento e Material Permanente</v>
      </c>
      <c r="D266" s="3">
        <f>'[1]TCE - ANEXO IV - Preencher'!F275</f>
        <v>69163970000104</v>
      </c>
      <c r="E266" s="5" t="str">
        <f>'[1]TCE - ANEXO IV - Preencher'!G275</f>
        <v>EYTEC EQUIP. OFTALM. IND. COM. IMP. EXP.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000016046</v>
      </c>
      <c r="I266" s="6">
        <f>IF('[1]TCE - ANEXO IV - Preencher'!K275="","",'[1]TCE - ANEXO IV - Preencher'!K275)</f>
        <v>43880</v>
      </c>
      <c r="J266" s="5" t="str">
        <f>'[1]TCE - ANEXO IV - Preencher'!L275</f>
        <v>35200269163970000104550010000160461000103388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4900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2020-07-23T19:24:14Z</dcterms:created>
  <dcterms:modified xsi:type="dcterms:W3CDTF">2020-07-23T19:24:23Z</dcterms:modified>
</cp:coreProperties>
</file>