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L1992" i="1"/>
  <c r="J1992"/>
  <c r="I1992"/>
  <c r="H1992"/>
  <c r="G1992"/>
  <c r="F1992"/>
  <c r="K1992" s="1"/>
  <c r="E1992"/>
  <c r="D1992"/>
  <c r="C1992"/>
  <c r="B1992"/>
  <c r="A1992" s="1"/>
  <c r="L1991"/>
  <c r="J1991"/>
  <c r="I1991"/>
  <c r="H1991"/>
  <c r="G1991"/>
  <c r="F1991"/>
  <c r="K1991" s="1"/>
  <c r="E1991"/>
  <c r="D1991"/>
  <c r="C1991"/>
  <c r="B1991"/>
  <c r="A1991" s="1"/>
  <c r="L1990"/>
  <c r="J1990"/>
  <c r="I1990"/>
  <c r="H1990"/>
  <c r="G1990"/>
  <c r="F1990"/>
  <c r="K1990" s="1"/>
  <c r="E1990"/>
  <c r="D1990"/>
  <c r="C1990"/>
  <c r="B1990"/>
  <c r="A1990" s="1"/>
  <c r="L1989"/>
  <c r="J1989"/>
  <c r="I1989"/>
  <c r="H1989"/>
  <c r="G1989"/>
  <c r="F1989"/>
  <c r="K1989" s="1"/>
  <c r="E1989"/>
  <c r="D1989"/>
  <c r="C1989"/>
  <c r="B1989"/>
  <c r="A1989" s="1"/>
  <c r="L1988"/>
  <c r="J1988"/>
  <c r="I1988"/>
  <c r="H1988"/>
  <c r="G1988"/>
  <c r="F1988"/>
  <c r="K1988" s="1"/>
  <c r="E1988"/>
  <c r="D1988"/>
  <c r="C1988"/>
  <c r="B1988"/>
  <c r="A1988" s="1"/>
  <c r="L1987"/>
  <c r="J1987"/>
  <c r="I1987"/>
  <c r="H1987"/>
  <c r="G1987"/>
  <c r="F1987"/>
  <c r="K1987" s="1"/>
  <c r="E1987"/>
  <c r="D1987"/>
  <c r="C1987"/>
  <c r="B1987"/>
  <c r="A1987" s="1"/>
  <c r="L1986"/>
  <c r="J1986"/>
  <c r="I1986"/>
  <c r="H1986"/>
  <c r="G1986"/>
  <c r="F1986"/>
  <c r="K1986" s="1"/>
  <c r="E1986"/>
  <c r="D1986"/>
  <c r="C1986"/>
  <c r="B1986"/>
  <c r="A1986" s="1"/>
  <c r="L1985"/>
  <c r="J1985"/>
  <c r="I1985"/>
  <c r="H1985"/>
  <c r="G1985"/>
  <c r="F1985"/>
  <c r="K1985" s="1"/>
  <c r="E1985"/>
  <c r="D1985"/>
  <c r="C1985"/>
  <c r="B1985"/>
  <c r="A1985" s="1"/>
  <c r="L1984"/>
  <c r="J1984"/>
  <c r="I1984"/>
  <c r="H1984"/>
  <c r="G1984"/>
  <c r="F1984"/>
  <c r="K1984" s="1"/>
  <c r="E1984"/>
  <c r="D1984"/>
  <c r="C1984"/>
  <c r="B1984"/>
  <c r="A1984" s="1"/>
  <c r="L1983"/>
  <c r="J1983"/>
  <c r="I1983"/>
  <c r="H1983"/>
  <c r="G1983"/>
  <c r="F1983"/>
  <c r="K1983" s="1"/>
  <c r="E1983"/>
  <c r="D1983"/>
  <c r="C1983"/>
  <c r="B1983"/>
  <c r="A1983" s="1"/>
  <c r="L1982"/>
  <c r="J1982"/>
  <c r="I1982"/>
  <c r="H1982"/>
  <c r="G1982"/>
  <c r="F1982"/>
  <c r="K1982" s="1"/>
  <c r="E1982"/>
  <c r="D1982"/>
  <c r="C1982"/>
  <c r="B1982"/>
  <c r="A1982" s="1"/>
  <c r="L1981"/>
  <c r="J1981"/>
  <c r="I1981"/>
  <c r="H1981"/>
  <c r="G1981"/>
  <c r="F1981"/>
  <c r="K1981" s="1"/>
  <c r="E1981"/>
  <c r="D1981"/>
  <c r="C1981"/>
  <c r="B1981"/>
  <c r="A1981" s="1"/>
  <c r="L1980"/>
  <c r="J1980"/>
  <c r="I1980"/>
  <c r="H1980"/>
  <c r="G1980"/>
  <c r="F1980"/>
  <c r="K1980" s="1"/>
  <c r="E1980"/>
  <c r="D1980"/>
  <c r="C1980"/>
  <c r="B1980"/>
  <c r="A1980" s="1"/>
  <c r="L1979"/>
  <c r="J1979"/>
  <c r="I1979"/>
  <c r="H1979"/>
  <c r="G1979"/>
  <c r="F1979"/>
  <c r="K1979" s="1"/>
  <c r="E1979"/>
  <c r="D1979"/>
  <c r="C1979"/>
  <c r="B1979"/>
  <c r="A1979" s="1"/>
  <c r="L1978"/>
  <c r="J1978"/>
  <c r="I1978"/>
  <c r="H1978"/>
  <c r="G1978"/>
  <c r="F1978"/>
  <c r="K1978" s="1"/>
  <c r="E1978"/>
  <c r="D1978"/>
  <c r="C1978"/>
  <c r="B1978"/>
  <c r="A1978" s="1"/>
  <c r="L1977"/>
  <c r="J1977"/>
  <c r="I1977"/>
  <c r="H1977"/>
  <c r="G1977"/>
  <c r="F1977"/>
  <c r="K1977" s="1"/>
  <c r="E1977"/>
  <c r="D1977"/>
  <c r="C1977"/>
  <c r="B1977"/>
  <c r="A1977" s="1"/>
  <c r="L1976"/>
  <c r="J1976"/>
  <c r="I1976"/>
  <c r="H1976"/>
  <c r="G1976"/>
  <c r="F1976"/>
  <c r="K1976" s="1"/>
  <c r="E1976"/>
  <c r="D1976"/>
  <c r="C1976"/>
  <c r="B1976"/>
  <c r="A1976" s="1"/>
  <c r="L1975"/>
  <c r="J1975"/>
  <c r="I1975"/>
  <c r="H1975"/>
  <c r="G1975"/>
  <c r="F1975"/>
  <c r="K1975" s="1"/>
  <c r="E1975"/>
  <c r="D1975"/>
  <c r="C1975"/>
  <c r="B1975"/>
  <c r="A1975" s="1"/>
  <c r="L1974"/>
  <c r="J1974"/>
  <c r="I1974"/>
  <c r="H1974"/>
  <c r="G1974"/>
  <c r="F1974"/>
  <c r="K1974" s="1"/>
  <c r="E1974"/>
  <c r="D1974"/>
  <c r="C1974"/>
  <c r="B1974"/>
  <c r="A1974" s="1"/>
  <c r="L1973"/>
  <c r="J1973"/>
  <c r="I1973"/>
  <c r="H1973"/>
  <c r="G1973"/>
  <c r="F1973"/>
  <c r="K1973" s="1"/>
  <c r="E1973"/>
  <c r="D1973"/>
  <c r="C1973"/>
  <c r="B1973"/>
  <c r="A1973" s="1"/>
  <c r="L1972"/>
  <c r="J1972"/>
  <c r="I1972"/>
  <c r="H1972"/>
  <c r="G1972"/>
  <c r="F1972"/>
  <c r="K1972" s="1"/>
  <c r="E1972"/>
  <c r="D1972"/>
  <c r="C1972"/>
  <c r="B1972"/>
  <c r="A1972" s="1"/>
  <c r="L1971"/>
  <c r="J1971"/>
  <c r="I1971"/>
  <c r="H1971"/>
  <c r="G1971"/>
  <c r="F1971"/>
  <c r="K1971" s="1"/>
  <c r="E1971"/>
  <c r="D1971"/>
  <c r="C1971"/>
  <c r="B1971"/>
  <c r="A1971" s="1"/>
  <c r="L1970"/>
  <c r="J1970"/>
  <c r="I1970"/>
  <c r="H1970"/>
  <c r="G1970"/>
  <c r="F1970"/>
  <c r="K1970" s="1"/>
  <c r="E1970"/>
  <c r="D1970"/>
  <c r="C1970"/>
  <c r="B1970"/>
  <c r="A1970" s="1"/>
  <c r="L1969"/>
  <c r="J1969"/>
  <c r="I1969"/>
  <c r="H1969"/>
  <c r="G1969"/>
  <c r="F1969"/>
  <c r="K1969" s="1"/>
  <c r="E1969"/>
  <c r="D1969"/>
  <c r="C1969"/>
  <c r="B1969"/>
  <c r="A1969" s="1"/>
  <c r="L1968"/>
  <c r="J1968"/>
  <c r="I1968"/>
  <c r="H1968"/>
  <c r="G1968"/>
  <c r="F1968"/>
  <c r="K1968" s="1"/>
  <c r="E1968"/>
  <c r="D1968"/>
  <c r="C1968"/>
  <c r="B1968"/>
  <c r="A1968"/>
  <c r="L1967"/>
  <c r="J1967"/>
  <c r="I1967"/>
  <c r="H1967"/>
  <c r="G1967"/>
  <c r="F1967"/>
  <c r="K1967" s="1"/>
  <c r="E1967"/>
  <c r="D1967"/>
  <c r="C1967"/>
  <c r="B1967"/>
  <c r="A1967"/>
  <c r="L1966"/>
  <c r="J1966"/>
  <c r="I1966"/>
  <c r="H1966"/>
  <c r="G1966"/>
  <c r="F1966"/>
  <c r="K1966" s="1"/>
  <c r="E1966"/>
  <c r="D1966"/>
  <c r="C1966"/>
  <c r="B1966"/>
  <c r="A1966"/>
  <c r="L1965"/>
  <c r="J1965"/>
  <c r="I1965"/>
  <c r="H1965"/>
  <c r="G1965"/>
  <c r="F1965"/>
  <c r="K1965" s="1"/>
  <c r="E1965"/>
  <c r="D1965"/>
  <c r="C1965"/>
  <c r="B1965"/>
  <c r="A1965"/>
  <c r="L1964"/>
  <c r="J1964"/>
  <c r="I1964"/>
  <c r="H1964"/>
  <c r="G1964"/>
  <c r="F1964"/>
  <c r="K1964" s="1"/>
  <c r="E1964"/>
  <c r="D1964"/>
  <c r="C1964"/>
  <c r="B1964"/>
  <c r="A1964"/>
  <c r="L1963"/>
  <c r="J1963"/>
  <c r="I1963"/>
  <c r="H1963"/>
  <c r="G1963"/>
  <c r="F1963"/>
  <c r="K1963" s="1"/>
  <c r="E1963"/>
  <c r="D1963"/>
  <c r="C1963"/>
  <c r="B1963"/>
  <c r="A1963"/>
  <c r="L1962"/>
  <c r="J1962"/>
  <c r="I1962"/>
  <c r="H1962"/>
  <c r="G1962"/>
  <c r="F1962"/>
  <c r="K1962" s="1"/>
  <c r="E1962"/>
  <c r="D1962"/>
  <c r="C1962"/>
  <c r="B1962"/>
  <c r="A1962"/>
  <c r="L1961"/>
  <c r="J1961"/>
  <c r="I1961"/>
  <c r="H1961"/>
  <c r="G1961"/>
  <c r="F1961"/>
  <c r="K1961" s="1"/>
  <c r="E1961"/>
  <c r="D1961"/>
  <c r="C1961"/>
  <c r="B1961"/>
  <c r="A1961"/>
  <c r="L1960"/>
  <c r="J1960"/>
  <c r="I1960"/>
  <c r="H1960"/>
  <c r="G1960"/>
  <c r="F1960"/>
  <c r="K1960" s="1"/>
  <c r="E1960"/>
  <c r="D1960"/>
  <c r="C1960"/>
  <c r="B1960"/>
  <c r="A1960"/>
  <c r="L1959"/>
  <c r="J1959"/>
  <c r="I1959"/>
  <c r="H1959"/>
  <c r="G1959"/>
  <c r="F1959"/>
  <c r="K1959" s="1"/>
  <c r="E1959"/>
  <c r="D1959"/>
  <c r="C1959"/>
  <c r="B1959"/>
  <c r="A1959"/>
  <c r="L1958"/>
  <c r="J1958"/>
  <c r="I1958"/>
  <c r="H1958"/>
  <c r="G1958"/>
  <c r="F1958"/>
  <c r="K1958" s="1"/>
  <c r="E1958"/>
  <c r="D1958"/>
  <c r="C1958"/>
  <c r="B1958"/>
  <c r="A1958"/>
  <c r="L1957"/>
  <c r="J1957"/>
  <c r="I1957"/>
  <c r="H1957"/>
  <c r="G1957"/>
  <c r="F1957"/>
  <c r="K1957" s="1"/>
  <c r="E1957"/>
  <c r="D1957"/>
  <c r="C1957"/>
  <c r="B1957"/>
  <c r="A1957"/>
  <c r="L1956"/>
  <c r="J1956"/>
  <c r="I1956"/>
  <c r="H1956"/>
  <c r="G1956"/>
  <c r="F1956"/>
  <c r="K1956" s="1"/>
  <c r="E1956"/>
  <c r="D1956"/>
  <c r="C1956"/>
  <c r="B1956"/>
  <c r="A1956"/>
  <c r="L1955"/>
  <c r="J1955"/>
  <c r="I1955"/>
  <c r="H1955"/>
  <c r="G1955"/>
  <c r="F1955"/>
  <c r="K1955" s="1"/>
  <c r="E1955"/>
  <c r="D1955"/>
  <c r="C1955"/>
  <c r="B1955"/>
  <c r="A1955"/>
  <c r="L1954"/>
  <c r="J1954"/>
  <c r="I1954"/>
  <c r="H1954"/>
  <c r="G1954"/>
  <c r="F1954"/>
  <c r="K1954" s="1"/>
  <c r="E1954"/>
  <c r="D1954"/>
  <c r="C1954"/>
  <c r="B1954"/>
  <c r="A1954"/>
  <c r="L1953"/>
  <c r="J1953"/>
  <c r="I1953"/>
  <c r="H1953"/>
  <c r="G1953"/>
  <c r="F1953"/>
  <c r="K1953" s="1"/>
  <c r="E1953"/>
  <c r="D1953"/>
  <c r="C1953"/>
  <c r="B1953"/>
  <c r="A1953"/>
  <c r="L1952"/>
  <c r="J1952"/>
  <c r="I1952"/>
  <c r="H1952"/>
  <c r="G1952"/>
  <c r="F1952"/>
  <c r="K1952" s="1"/>
  <c r="E1952"/>
  <c r="D1952"/>
  <c r="C1952"/>
  <c r="B1952"/>
  <c r="A1952"/>
  <c r="L1951"/>
  <c r="J1951"/>
  <c r="I1951"/>
  <c r="H1951"/>
  <c r="G1951"/>
  <c r="F1951"/>
  <c r="K1951" s="1"/>
  <c r="E1951"/>
  <c r="D1951"/>
  <c r="C1951"/>
  <c r="B1951"/>
  <c r="A1951"/>
  <c r="L1950"/>
  <c r="J1950"/>
  <c r="I1950"/>
  <c r="H1950"/>
  <c r="G1950"/>
  <c r="F1950"/>
  <c r="K1950" s="1"/>
  <c r="E1950"/>
  <c r="D1950"/>
  <c r="C1950"/>
  <c r="B1950"/>
  <c r="A1950"/>
  <c r="L1949"/>
  <c r="J1949"/>
  <c r="I1949"/>
  <c r="H1949"/>
  <c r="G1949"/>
  <c r="F1949"/>
  <c r="K1949" s="1"/>
  <c r="E1949"/>
  <c r="D1949"/>
  <c r="C1949"/>
  <c r="B1949"/>
  <c r="A1949"/>
  <c r="L1948"/>
  <c r="J1948"/>
  <c r="I1948"/>
  <c r="H1948"/>
  <c r="G1948"/>
  <c r="F1948"/>
  <c r="K1948" s="1"/>
  <c r="E1948"/>
  <c r="D1948"/>
  <c r="C1948"/>
  <c r="B1948"/>
  <c r="A1948"/>
  <c r="L1947"/>
  <c r="J1947"/>
  <c r="I1947"/>
  <c r="H1947"/>
  <c r="G1947"/>
  <c r="F1947"/>
  <c r="K1947" s="1"/>
  <c r="E1947"/>
  <c r="D1947"/>
  <c r="C1947"/>
  <c r="B1947"/>
  <c r="A1947"/>
  <c r="L1946"/>
  <c r="J1946"/>
  <c r="I1946"/>
  <c r="H1946"/>
  <c r="G1946"/>
  <c r="F1946"/>
  <c r="K1946" s="1"/>
  <c r="E1946"/>
  <c r="D1946"/>
  <c r="C1946"/>
  <c r="B1946"/>
  <c r="A1946"/>
  <c r="L1945"/>
  <c r="J1945"/>
  <c r="I1945"/>
  <c r="H1945"/>
  <c r="G1945"/>
  <c r="F1945"/>
  <c r="K1945" s="1"/>
  <c r="E1945"/>
  <c r="D1945"/>
  <c r="C1945"/>
  <c r="B1945"/>
  <c r="A1945"/>
  <c r="L1944"/>
  <c r="J1944"/>
  <c r="I1944"/>
  <c r="H1944"/>
  <c r="G1944"/>
  <c r="F1944"/>
  <c r="K1944" s="1"/>
  <c r="E1944"/>
  <c r="D1944"/>
  <c r="C1944"/>
  <c r="B1944"/>
  <c r="A1944"/>
  <c r="L1943"/>
  <c r="J1943"/>
  <c r="I1943"/>
  <c r="H1943"/>
  <c r="G1943"/>
  <c r="F1943"/>
  <c r="K1943" s="1"/>
  <c r="E1943"/>
  <c r="D1943"/>
  <c r="C1943"/>
  <c r="B1943"/>
  <c r="A1943"/>
  <c r="L1942"/>
  <c r="J1942"/>
  <c r="I1942"/>
  <c r="H1942"/>
  <c r="G1942"/>
  <c r="F1942"/>
  <c r="K1942" s="1"/>
  <c r="E1942"/>
  <c r="D1942"/>
  <c r="C1942"/>
  <c r="B1942"/>
  <c r="A1942"/>
  <c r="L1941"/>
  <c r="J1941"/>
  <c r="I1941"/>
  <c r="H1941"/>
  <c r="G1941"/>
  <c r="F1941"/>
  <c r="K1941" s="1"/>
  <c r="E1941"/>
  <c r="D1941"/>
  <c r="C1941"/>
  <c r="B1941"/>
  <c r="A1941"/>
  <c r="L1940"/>
  <c r="J1940"/>
  <c r="I1940"/>
  <c r="H1940"/>
  <c r="G1940"/>
  <c r="F1940"/>
  <c r="K1940" s="1"/>
  <c r="E1940"/>
  <c r="D1940"/>
  <c r="C1940"/>
  <c r="B1940"/>
  <c r="A1940"/>
  <c r="L1939"/>
  <c r="J1939"/>
  <c r="I1939"/>
  <c r="H1939"/>
  <c r="G1939"/>
  <c r="F1939"/>
  <c r="K1939" s="1"/>
  <c r="E1939"/>
  <c r="D1939"/>
  <c r="C1939"/>
  <c r="B1939"/>
  <c r="A1939"/>
  <c r="L1938"/>
  <c r="J1938"/>
  <c r="I1938"/>
  <c r="H1938"/>
  <c r="G1938"/>
  <c r="F1938"/>
  <c r="K1938" s="1"/>
  <c r="E1938"/>
  <c r="D1938"/>
  <c r="C1938"/>
  <c r="B1938"/>
  <c r="A1938"/>
  <c r="L1937"/>
  <c r="J1937"/>
  <c r="I1937"/>
  <c r="H1937"/>
  <c r="G1937"/>
  <c r="F1937"/>
  <c r="K1937" s="1"/>
  <c r="E1937"/>
  <c r="D1937"/>
  <c r="C1937"/>
  <c r="B1937"/>
  <c r="A1937"/>
  <c r="L1936"/>
  <c r="J1936"/>
  <c r="I1936"/>
  <c r="H1936"/>
  <c r="G1936"/>
  <c r="F1936"/>
  <c r="K1936" s="1"/>
  <c r="E1936"/>
  <c r="D1936"/>
  <c r="C1936"/>
  <c r="B1936"/>
  <c r="A1936"/>
  <c r="L1935"/>
  <c r="J1935"/>
  <c r="I1935"/>
  <c r="H1935"/>
  <c r="G1935"/>
  <c r="F1935"/>
  <c r="K1935" s="1"/>
  <c r="E1935"/>
  <c r="D1935"/>
  <c r="C1935"/>
  <c r="B1935"/>
  <c r="A1935"/>
  <c r="L1934"/>
  <c r="J1934"/>
  <c r="I1934"/>
  <c r="H1934"/>
  <c r="G1934"/>
  <c r="F1934"/>
  <c r="K1934" s="1"/>
  <c r="E1934"/>
  <c r="D1934"/>
  <c r="C1934"/>
  <c r="B1934"/>
  <c r="A1934"/>
  <c r="L1933"/>
  <c r="J1933"/>
  <c r="I1933"/>
  <c r="H1933"/>
  <c r="G1933"/>
  <c r="F1933"/>
  <c r="K1933" s="1"/>
  <c r="E1933"/>
  <c r="D1933"/>
  <c r="C1933"/>
  <c r="B1933"/>
  <c r="A1933"/>
  <c r="L1932"/>
  <c r="J1932"/>
  <c r="I1932"/>
  <c r="H1932"/>
  <c r="G1932"/>
  <c r="F1932"/>
  <c r="K1932" s="1"/>
  <c r="E1932"/>
  <c r="D1932"/>
  <c r="C1932"/>
  <c r="B1932"/>
  <c r="A1932"/>
  <c r="L1931"/>
  <c r="J1931"/>
  <c r="I1931"/>
  <c r="H1931"/>
  <c r="G1931"/>
  <c r="F1931"/>
  <c r="K1931" s="1"/>
  <c r="E1931"/>
  <c r="D1931"/>
  <c r="C1931"/>
  <c r="B1931"/>
  <c r="A1931"/>
  <c r="L1930"/>
  <c r="J1930"/>
  <c r="I1930"/>
  <c r="H1930"/>
  <c r="G1930"/>
  <c r="F1930"/>
  <c r="K1930" s="1"/>
  <c r="E1930"/>
  <c r="D1930"/>
  <c r="C1930"/>
  <c r="B1930"/>
  <c r="A1930"/>
  <c r="L1929"/>
  <c r="J1929"/>
  <c r="I1929"/>
  <c r="H1929"/>
  <c r="G1929"/>
  <c r="F1929"/>
  <c r="K1929" s="1"/>
  <c r="E1929"/>
  <c r="D1929"/>
  <c r="C1929"/>
  <c r="B1929"/>
  <c r="A1929"/>
  <c r="L1928"/>
  <c r="J1928"/>
  <c r="I1928"/>
  <c r="H1928"/>
  <c r="G1928"/>
  <c r="F1928"/>
  <c r="K1928" s="1"/>
  <c r="E1928"/>
  <c r="D1928"/>
  <c r="C1928"/>
  <c r="B1928"/>
  <c r="A1928"/>
  <c r="L1927"/>
  <c r="J1927"/>
  <c r="I1927"/>
  <c r="H1927"/>
  <c r="G1927"/>
  <c r="F1927"/>
  <c r="K1927" s="1"/>
  <c r="E1927"/>
  <c r="D1927"/>
  <c r="C1927"/>
  <c r="B1927"/>
  <c r="A1927"/>
  <c r="L1926"/>
  <c r="J1926"/>
  <c r="I1926"/>
  <c r="H1926"/>
  <c r="G1926"/>
  <c r="F1926"/>
  <c r="K1926" s="1"/>
  <c r="E1926"/>
  <c r="D1926"/>
  <c r="C1926"/>
  <c r="B1926"/>
  <c r="A1926"/>
  <c r="L1925"/>
  <c r="J1925"/>
  <c r="I1925"/>
  <c r="H1925"/>
  <c r="G1925"/>
  <c r="F1925"/>
  <c r="K1925" s="1"/>
  <c r="E1925"/>
  <c r="D1925"/>
  <c r="C1925"/>
  <c r="B1925"/>
  <c r="A1925"/>
  <c r="L1924"/>
  <c r="J1924"/>
  <c r="I1924"/>
  <c r="H1924"/>
  <c r="G1924"/>
  <c r="F1924"/>
  <c r="K1924" s="1"/>
  <c r="E1924"/>
  <c r="D1924"/>
  <c r="C1924"/>
  <c r="B1924"/>
  <c r="A1924"/>
  <c r="L1923"/>
  <c r="J1923"/>
  <c r="I1923"/>
  <c r="H1923"/>
  <c r="G1923"/>
  <c r="F1923"/>
  <c r="K1923" s="1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<sst xmlns="http://schemas.openxmlformats.org/spreadsheetml/2006/main" count="12" uniqueCount="12">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</sst>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_Planilha%20Financeira/PLANILHA%20SES%202020/6.%20PCF%20JUNHO%2020%20UPA%20EV/13.%20PCF/13.2%20PCF%20EXCEL/UPA%20ENGENHO%20VELHO%20-%20PCF%20EXCEL%20-%202020_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 ENGENHO VELHO</v>
          </cell>
          <cell r="E11" t="str">
            <v>3.12 - Material Hospitalar</v>
          </cell>
          <cell r="F11">
            <v>165933000139</v>
          </cell>
          <cell r="G11" t="str">
            <v>DESCARTEX COFECCOES E COM LTDA</v>
          </cell>
          <cell r="H11" t="str">
            <v>B</v>
          </cell>
          <cell r="I11" t="str">
            <v>S</v>
          </cell>
          <cell r="J11" t="str">
            <v>000021906</v>
          </cell>
          <cell r="K11" t="str">
            <v>04/06/2020</v>
          </cell>
          <cell r="L11" t="str">
            <v>26200600165933000139550020000219061198980724</v>
          </cell>
          <cell r="M11" t="str">
            <v>26</v>
          </cell>
          <cell r="N11">
            <v>6080</v>
          </cell>
        </row>
        <row r="12">
          <cell r="C12" t="str">
            <v>UPA ENGENHO VELHO</v>
          </cell>
          <cell r="E12" t="str">
            <v>3.12 - Material Hospitalar</v>
          </cell>
          <cell r="F12">
            <v>8778201000126</v>
          </cell>
          <cell r="G12" t="str">
            <v>DROGAFONTE LTDA</v>
          </cell>
          <cell r="H12" t="str">
            <v>B</v>
          </cell>
          <cell r="I12" t="str">
            <v>S</v>
          </cell>
          <cell r="J12" t="str">
            <v>000311019</v>
          </cell>
          <cell r="K12" t="str">
            <v>01/06/2020</v>
          </cell>
          <cell r="L12" t="str">
            <v>26200608778201000126550010003110191684185909</v>
          </cell>
          <cell r="M12" t="str">
            <v>26</v>
          </cell>
          <cell r="N12">
            <v>236.42</v>
          </cell>
        </row>
        <row r="13">
          <cell r="C13" t="str">
            <v>UPA ENGENHO VELHO</v>
          </cell>
          <cell r="E13" t="str">
            <v>3.12 - Material Hospitalar</v>
          </cell>
          <cell r="F13">
            <v>10779833000156</v>
          </cell>
          <cell r="G13" t="str">
            <v>MEDICAL MERCANTIL DE APARELHAGEM MEDICA</v>
          </cell>
          <cell r="H13" t="str">
            <v>B</v>
          </cell>
          <cell r="I13" t="str">
            <v>S</v>
          </cell>
          <cell r="J13" t="str">
            <v>504937</v>
          </cell>
          <cell r="K13" t="str">
            <v>05/06/2020</v>
          </cell>
          <cell r="L13" t="str">
            <v>26200610779833000156550010005049371151001390</v>
          </cell>
          <cell r="M13" t="str">
            <v>26</v>
          </cell>
          <cell r="N13">
            <v>304.5</v>
          </cell>
        </row>
        <row r="14">
          <cell r="C14" t="str">
            <v>UPA ENGENHO VELHO</v>
          </cell>
          <cell r="E14" t="str">
            <v>3.12 - Material Hospitalar</v>
          </cell>
          <cell r="F14">
            <v>20783828000170</v>
          </cell>
          <cell r="G14" t="str">
            <v>JG VISION HOSPITALAR</v>
          </cell>
          <cell r="H14" t="str">
            <v>B</v>
          </cell>
          <cell r="I14" t="str">
            <v>S</v>
          </cell>
          <cell r="J14" t="str">
            <v>4339</v>
          </cell>
          <cell r="K14" t="str">
            <v>22/05/2020</v>
          </cell>
          <cell r="L14" t="str">
            <v>35200520783828000170550010000043391842513740</v>
          </cell>
          <cell r="M14" t="str">
            <v>35</v>
          </cell>
          <cell r="N14">
            <v>3609</v>
          </cell>
        </row>
        <row r="15">
          <cell r="C15" t="str">
            <v>UPA ENGENHO VELHO</v>
          </cell>
          <cell r="E15" t="str">
            <v>3.12 - Material Hospitalar</v>
          </cell>
          <cell r="F15">
            <v>25447067000108</v>
          </cell>
          <cell r="G15" t="str">
            <v>REFIT HOSPITALAR EIRELI</v>
          </cell>
          <cell r="H15" t="str">
            <v>B</v>
          </cell>
          <cell r="I15" t="str">
            <v>S</v>
          </cell>
          <cell r="J15" t="str">
            <v>000000741</v>
          </cell>
          <cell r="K15" t="str">
            <v>10/06/2020</v>
          </cell>
          <cell r="L15" t="str">
            <v>26200625447067000108550010000007411221290315</v>
          </cell>
          <cell r="M15" t="str">
            <v>26</v>
          </cell>
          <cell r="N15">
            <v>625</v>
          </cell>
        </row>
        <row r="16">
          <cell r="C16" t="str">
            <v>UPA ENGENHO VELHO</v>
          </cell>
          <cell r="E16" t="str">
            <v>3.12 - Material Hospitalar</v>
          </cell>
          <cell r="F16">
            <v>31018520000155</v>
          </cell>
          <cell r="G16" t="str">
            <v>M DE FATIMA DO NASCIMENTO SILVA EIRELI</v>
          </cell>
          <cell r="H16" t="str">
            <v>B</v>
          </cell>
          <cell r="I16" t="str">
            <v>S</v>
          </cell>
          <cell r="J16" t="str">
            <v>000000041</v>
          </cell>
          <cell r="K16" t="str">
            <v>16/06/2020</v>
          </cell>
          <cell r="L16" t="str">
            <v>26200631018520000155550010000000411000005743</v>
          </cell>
          <cell r="M16" t="str">
            <v>26</v>
          </cell>
          <cell r="N16">
            <v>10</v>
          </cell>
        </row>
        <row r="17">
          <cell r="C17" t="str">
            <v>UPA ENGENHO VELHO</v>
          </cell>
          <cell r="E17" t="str">
            <v>3.12 - Material Hospitalar</v>
          </cell>
          <cell r="F17">
            <v>33456319000185</v>
          </cell>
          <cell r="G17" t="str">
            <v>ELIANE CLAUDINO M DOS ANJOS</v>
          </cell>
          <cell r="H17" t="str">
            <v>B</v>
          </cell>
          <cell r="I17" t="str">
            <v>S</v>
          </cell>
          <cell r="J17" t="str">
            <v>000000075</v>
          </cell>
          <cell r="K17" t="str">
            <v>02/06/2020</v>
          </cell>
          <cell r="L17" t="str">
            <v>26200633456319000185550010000000751210000002</v>
          </cell>
          <cell r="M17" t="str">
            <v>26</v>
          </cell>
          <cell r="N17">
            <v>5000</v>
          </cell>
        </row>
        <row r="18">
          <cell r="C18" t="str">
            <v>UPA ENGENHO VELHO</v>
          </cell>
          <cell r="E18" t="str">
            <v>3.12 - Material Hospitalar</v>
          </cell>
          <cell r="F18">
            <v>58426628000133</v>
          </cell>
          <cell r="G18" t="str">
            <v>SAMTRONIC INDUSTRIA E COMERCIO LTDA</v>
          </cell>
          <cell r="H18" t="str">
            <v>B</v>
          </cell>
          <cell r="I18" t="str">
            <v>S</v>
          </cell>
          <cell r="J18" t="str">
            <v>000239367</v>
          </cell>
          <cell r="K18" t="str">
            <v>27/05/2020</v>
          </cell>
          <cell r="L18" t="str">
            <v>35200558426628000133550010002393671100141908</v>
          </cell>
          <cell r="M18" t="str">
            <v>35</v>
          </cell>
          <cell r="N18">
            <v>1680</v>
          </cell>
        </row>
        <row r="19">
          <cell r="C19" t="str">
            <v>UPA ENGENHO VELHO</v>
          </cell>
          <cell r="E19" t="str">
            <v>3.4 - Material Farmacológico</v>
          </cell>
          <cell r="F19">
            <v>3817043000152</v>
          </cell>
          <cell r="G19" t="str">
            <v>PHARMAPLUS LTDA</v>
          </cell>
          <cell r="H19" t="str">
            <v>B</v>
          </cell>
          <cell r="I19" t="str">
            <v>S</v>
          </cell>
          <cell r="J19" t="str">
            <v>000020043</v>
          </cell>
          <cell r="K19" t="str">
            <v>29/05/2020</v>
          </cell>
          <cell r="L19" t="str">
            <v>26200503817043000152550010000200431077925073</v>
          </cell>
          <cell r="M19" t="str">
            <v>26</v>
          </cell>
          <cell r="N19">
            <v>1365</v>
          </cell>
        </row>
        <row r="20">
          <cell r="C20" t="str">
            <v>UPA ENGENHO VELHO</v>
          </cell>
          <cell r="E20" t="str">
            <v>3.4 - Material Farmacológico</v>
          </cell>
          <cell r="F20">
            <v>12882932000194</v>
          </cell>
          <cell r="G20" t="str">
            <v>EXOMED</v>
          </cell>
          <cell r="H20" t="str">
            <v>B</v>
          </cell>
          <cell r="I20" t="str">
            <v>S</v>
          </cell>
          <cell r="J20" t="str">
            <v>142526</v>
          </cell>
          <cell r="K20" t="str">
            <v>03/06/2020</v>
          </cell>
          <cell r="L20" t="str">
            <v>26200612882932000194550010001425261633674216</v>
          </cell>
          <cell r="M20" t="str">
            <v>26</v>
          </cell>
          <cell r="N20">
            <v>8340.2900000000009</v>
          </cell>
        </row>
        <row r="21">
          <cell r="C21" t="str">
            <v>UPA ENGENHO VELHO</v>
          </cell>
          <cell r="E21" t="str">
            <v>3.4 - Material Farmacológico</v>
          </cell>
          <cell r="F21">
            <v>12882932000194</v>
          </cell>
          <cell r="G21" t="str">
            <v>EXOMED</v>
          </cell>
          <cell r="H21" t="str">
            <v>B</v>
          </cell>
          <cell r="I21" t="str">
            <v>S</v>
          </cell>
          <cell r="J21" t="str">
            <v>142758</v>
          </cell>
          <cell r="K21" t="str">
            <v>15/06/2020</v>
          </cell>
          <cell r="L21" t="str">
            <v>26200612882932000194550010001427581351308535</v>
          </cell>
          <cell r="M21" t="str">
            <v>26</v>
          </cell>
          <cell r="N21">
            <v>14160</v>
          </cell>
        </row>
        <row r="22">
          <cell r="C22" t="str">
            <v>UPA ENGENHO VELHO</v>
          </cell>
          <cell r="E22" t="str">
            <v>3.4 - Material Farmacológico</v>
          </cell>
          <cell r="F22">
            <v>19125796000137</v>
          </cell>
          <cell r="G22" t="str">
            <v>NORDMARKET COMERCIO DE PROD HOSPITALARES</v>
          </cell>
          <cell r="H22" t="str">
            <v>B</v>
          </cell>
          <cell r="I22" t="str">
            <v>S</v>
          </cell>
          <cell r="J22" t="str">
            <v>000000624</v>
          </cell>
          <cell r="K22" t="str">
            <v>29/05/2020</v>
          </cell>
          <cell r="L22" t="str">
            <v>26200519125796000218550010000006241424143279</v>
          </cell>
          <cell r="M22" t="str">
            <v>25</v>
          </cell>
          <cell r="N22">
            <v>7580</v>
          </cell>
        </row>
        <row r="23">
          <cell r="C23" t="str">
            <v>UPA ENGENHO VELHO</v>
          </cell>
          <cell r="E23" t="str">
            <v>3.4 - Material Farmacológico</v>
          </cell>
          <cell r="F23">
            <v>67729178000491</v>
          </cell>
          <cell r="G23" t="str">
            <v>COMERCIAL CIRURGICA RIOCLARENSE LTDA</v>
          </cell>
          <cell r="H23" t="str">
            <v>B</v>
          </cell>
          <cell r="I23" t="str">
            <v>S</v>
          </cell>
          <cell r="J23" t="str">
            <v>1304615</v>
          </cell>
          <cell r="K23" t="str">
            <v>02/06/2020</v>
          </cell>
          <cell r="L23" t="str">
            <v>35200667729178000491550010013046151986642254</v>
          </cell>
          <cell r="M23" t="str">
            <v>35</v>
          </cell>
          <cell r="N23">
            <v>19530</v>
          </cell>
        </row>
        <row r="24">
          <cell r="C24" t="str">
            <v>UPA ENGENHO VELHO</v>
          </cell>
          <cell r="E24" t="str">
            <v>3.4 - Material Farmacológico</v>
          </cell>
          <cell r="F24">
            <v>67729178000491</v>
          </cell>
          <cell r="G24" t="str">
            <v>COMERCIAL CIRURGICA RIOCLARENSE LTDA</v>
          </cell>
          <cell r="H24" t="str">
            <v>B</v>
          </cell>
          <cell r="I24" t="str">
            <v>S</v>
          </cell>
          <cell r="J24" t="str">
            <v>1305447</v>
          </cell>
          <cell r="K24" t="str">
            <v>04/06/2020</v>
          </cell>
          <cell r="L24" t="str">
            <v>35200667729178000491550010013054471274984826</v>
          </cell>
          <cell r="M24" t="str">
            <v>35</v>
          </cell>
          <cell r="N24">
            <v>2104.9</v>
          </cell>
        </row>
        <row r="25">
          <cell r="C25" t="str">
            <v>UPA ENGENHO VELHO</v>
          </cell>
          <cell r="E25" t="str">
            <v>5.11 - Fornecimento de Alimentação</v>
          </cell>
          <cell r="F25">
            <v>1884446000199</v>
          </cell>
          <cell r="G25" t="str">
            <v>TECNOVIDA COMERCIAL LTDA</v>
          </cell>
          <cell r="H25" t="str">
            <v>B</v>
          </cell>
          <cell r="I25" t="str">
            <v>S</v>
          </cell>
          <cell r="J25" t="str">
            <v>121301</v>
          </cell>
          <cell r="K25" t="str">
            <v>05/06/2020</v>
          </cell>
          <cell r="L25" t="str">
            <v>26200601884446000199550010001213011114435018</v>
          </cell>
          <cell r="M25" t="str">
            <v>26</v>
          </cell>
          <cell r="N25">
            <v>765</v>
          </cell>
        </row>
        <row r="26">
          <cell r="C26" t="str">
            <v>UPA ENGENHO VELHO</v>
          </cell>
          <cell r="E26" t="str">
            <v>3.2 - Gás e Outros Materiais Engarrafados</v>
          </cell>
          <cell r="F26">
            <v>24380578002041</v>
          </cell>
          <cell r="G26" t="str">
            <v>WHITE MARTINS GASES INDUSTRIAIS DO NE SA</v>
          </cell>
          <cell r="H26" t="str">
            <v>B</v>
          </cell>
          <cell r="I26" t="str">
            <v>S</v>
          </cell>
          <cell r="J26" t="str">
            <v>41126</v>
          </cell>
          <cell r="K26" t="str">
            <v>04/06/2020</v>
          </cell>
          <cell r="L26" t="str">
            <v>26200624380578002041550080000411261793174111</v>
          </cell>
          <cell r="M26" t="str">
            <v>26</v>
          </cell>
          <cell r="N26">
            <v>21.98</v>
          </cell>
        </row>
        <row r="27">
          <cell r="C27" t="str">
            <v>UPA ENGENHO VELHO</v>
          </cell>
          <cell r="E27" t="str">
            <v>3.2 - Gás e Outros Materiais Engarrafados</v>
          </cell>
          <cell r="F27">
            <v>24380578002041</v>
          </cell>
          <cell r="G27" t="str">
            <v>WHITE MARTINS GASES INDUSTRIAIS DO NE SA</v>
          </cell>
          <cell r="H27" t="str">
            <v>B</v>
          </cell>
          <cell r="I27" t="str">
            <v>S</v>
          </cell>
          <cell r="J27" t="str">
            <v>41137</v>
          </cell>
          <cell r="K27" t="str">
            <v>05/06/2020</v>
          </cell>
          <cell r="L27" t="str">
            <v>26200624380578002041550080000411371793311490</v>
          </cell>
          <cell r="M27" t="str">
            <v>26</v>
          </cell>
          <cell r="N27">
            <v>96.15</v>
          </cell>
        </row>
        <row r="28">
          <cell r="C28" t="str">
            <v>UPA ENGENHO VELHO</v>
          </cell>
          <cell r="E28" t="str">
            <v>3.2 - Gás e Outros Materiais Engarrafados</v>
          </cell>
          <cell r="F28">
            <v>24380578002041</v>
          </cell>
          <cell r="G28" t="str">
            <v>WHITE MARTINS GASES INDUSTRIAIS DO NE SA</v>
          </cell>
          <cell r="H28" t="str">
            <v>B</v>
          </cell>
          <cell r="I28" t="str">
            <v>S</v>
          </cell>
          <cell r="J28" t="str">
            <v>41193</v>
          </cell>
          <cell r="K28" t="str">
            <v>10/06/2020</v>
          </cell>
          <cell r="L28" t="str">
            <v>26200624380578002041550080000411931793929999</v>
          </cell>
          <cell r="M28" t="str">
            <v>26</v>
          </cell>
          <cell r="N28">
            <v>111.25</v>
          </cell>
        </row>
        <row r="29">
          <cell r="C29" t="str">
            <v>UPA ENGENHO VELHO</v>
          </cell>
          <cell r="E29" t="str">
            <v>3.2 - Gás e Outros Materiais Engarrafados</v>
          </cell>
          <cell r="F29">
            <v>24380578002041</v>
          </cell>
          <cell r="G29" t="str">
            <v>WHITE MARTINS GASES INDUSTRIAIS DO NE SA</v>
          </cell>
          <cell r="H29" t="str">
            <v>B</v>
          </cell>
          <cell r="I29" t="str">
            <v>S</v>
          </cell>
          <cell r="J29" t="str">
            <v>41204</v>
          </cell>
          <cell r="K29" t="str">
            <v>11/06/2020</v>
          </cell>
          <cell r="L29" t="str">
            <v>26200624380578002041550080000421041794033145</v>
          </cell>
          <cell r="M29" t="str">
            <v>26</v>
          </cell>
          <cell r="N29">
            <v>125.52</v>
          </cell>
        </row>
        <row r="30">
          <cell r="C30" t="str">
            <v>UPA ENGENHO VELHO</v>
          </cell>
          <cell r="E30" t="str">
            <v>3.2 - Gás e Outros Materiais Engarrafados</v>
          </cell>
          <cell r="F30">
            <v>24380578002041</v>
          </cell>
          <cell r="G30" t="str">
            <v>WHITE MARTINS GASES INDUSTRIAIS DO NE SA</v>
          </cell>
          <cell r="H30" t="str">
            <v>B</v>
          </cell>
          <cell r="I30" t="str">
            <v>S</v>
          </cell>
          <cell r="J30" t="str">
            <v>41223</v>
          </cell>
          <cell r="K30" t="str">
            <v>12/06/2020</v>
          </cell>
          <cell r="L30" t="str">
            <v>26200624380578002041550080000412231794141210</v>
          </cell>
          <cell r="M30" t="str">
            <v>26</v>
          </cell>
          <cell r="N30">
            <v>74.17</v>
          </cell>
        </row>
        <row r="31">
          <cell r="C31" t="str">
            <v>UPA ENGENHO VELHO</v>
          </cell>
          <cell r="E31" t="str">
            <v>3.2 - Gás e Outros Materiais Engarrafados</v>
          </cell>
          <cell r="F31">
            <v>24380578002041</v>
          </cell>
          <cell r="G31" t="str">
            <v>WHITE MARTINS GASES INDUSTRIAIS DO NE SA</v>
          </cell>
          <cell r="H31" t="str">
            <v>B</v>
          </cell>
          <cell r="I31" t="str">
            <v>S</v>
          </cell>
          <cell r="J31" t="str">
            <v>41270</v>
          </cell>
          <cell r="K31" t="str">
            <v>17/06/2020</v>
          </cell>
          <cell r="L31" t="str">
            <v>26200624380578002041550080000412701794604164</v>
          </cell>
          <cell r="M31" t="str">
            <v>26</v>
          </cell>
          <cell r="N31">
            <v>74.17</v>
          </cell>
        </row>
        <row r="32">
          <cell r="C32" t="str">
            <v>UPA ENGENHO VELHO</v>
          </cell>
          <cell r="E32" t="str">
            <v>3.2 - Gás e Outros Materiais Engarrafados</v>
          </cell>
          <cell r="F32">
            <v>24380578002041</v>
          </cell>
          <cell r="G32" t="str">
            <v>WHITE MARTINS GASES INDUSTRIAIS DO NE SA</v>
          </cell>
          <cell r="H32" t="str">
            <v>B</v>
          </cell>
          <cell r="I32" t="str">
            <v>S</v>
          </cell>
          <cell r="J32" t="str">
            <v>41288</v>
          </cell>
          <cell r="K32" t="str">
            <v>18/06/2020</v>
          </cell>
          <cell r="L32" t="str">
            <v>26200624380578002041550080000412881794804850</v>
          </cell>
          <cell r="M32" t="str">
            <v>26</v>
          </cell>
          <cell r="N32">
            <v>21.98</v>
          </cell>
        </row>
        <row r="33">
          <cell r="C33" t="str">
            <v>UPA ENGENHO VELHO</v>
          </cell>
          <cell r="E33" t="str">
            <v>3.2 - Gás e Outros Materiais Engarrafados</v>
          </cell>
          <cell r="F33">
            <v>24380578002041</v>
          </cell>
          <cell r="G33" t="str">
            <v>WHITE MARTINS GASES INDUSTRIAIS DO NE SA</v>
          </cell>
          <cell r="H33" t="str">
            <v>B</v>
          </cell>
          <cell r="I33" t="str">
            <v>S</v>
          </cell>
          <cell r="J33" t="str">
            <v>41371</v>
          </cell>
          <cell r="K33" t="str">
            <v>25/06/2020</v>
          </cell>
          <cell r="L33" t="str">
            <v>26200624380578002041550080000413711795545610</v>
          </cell>
          <cell r="M33" t="str">
            <v>26</v>
          </cell>
          <cell r="N33">
            <v>111.25</v>
          </cell>
        </row>
        <row r="34">
          <cell r="C34" t="str">
            <v>UPA ENGENHO VELHO</v>
          </cell>
          <cell r="E34" t="str">
            <v>3.2 - Gás e Outros Materiais Engarrafados</v>
          </cell>
          <cell r="F34">
            <v>24380578002041</v>
          </cell>
          <cell r="G34" t="str">
            <v>WHITE MARTINS GASES INDUSTRIAIS DO NE SA</v>
          </cell>
          <cell r="H34" t="str">
            <v>B</v>
          </cell>
          <cell r="I34" t="str">
            <v>S</v>
          </cell>
          <cell r="J34" t="str">
            <v>41389</v>
          </cell>
          <cell r="K34" t="str">
            <v>26/06/2020</v>
          </cell>
          <cell r="L34" t="str">
            <v>26200624380578002041550080000413891795787901</v>
          </cell>
          <cell r="M34" t="str">
            <v>26</v>
          </cell>
          <cell r="N34">
            <v>74.17</v>
          </cell>
        </row>
        <row r="35">
          <cell r="C35" t="str">
            <v>UPA ENGENHO VELHO</v>
          </cell>
          <cell r="E35" t="str">
            <v>3.2 - Gás e Outros Materiais Engarrafados</v>
          </cell>
          <cell r="F35">
            <v>24380578002203</v>
          </cell>
          <cell r="G35" t="str">
            <v>WHITE MARTINS GASES INDUSTRIAIS NE LTDA</v>
          </cell>
          <cell r="H35" t="str">
            <v>B</v>
          </cell>
          <cell r="I35" t="str">
            <v>S</v>
          </cell>
          <cell r="J35" t="str">
            <v>1126</v>
          </cell>
          <cell r="K35" t="str">
            <v>09/06/2020</v>
          </cell>
          <cell r="L35" t="str">
            <v>26200624380578002203550750000011261793805740</v>
          </cell>
          <cell r="M35" t="str">
            <v>26</v>
          </cell>
          <cell r="N35">
            <v>1436.39</v>
          </cell>
        </row>
        <row r="36">
          <cell r="C36" t="str">
            <v>UPA ENGENHO VELHO</v>
          </cell>
          <cell r="E36" t="str">
            <v>3.11 - Material Laboratorial</v>
          </cell>
          <cell r="F36">
            <v>10779833000156</v>
          </cell>
          <cell r="G36" t="str">
            <v>MEDICAL MERCANTIL DE APARELHAGEM MEDICA</v>
          </cell>
          <cell r="H36" t="str">
            <v>B</v>
          </cell>
          <cell r="I36" t="str">
            <v>S</v>
          </cell>
          <cell r="J36" t="str">
            <v>504348</v>
          </cell>
          <cell r="K36" t="str">
            <v>27/05/2020</v>
          </cell>
          <cell r="L36" t="str">
            <v>26200510779833000156550010005043481130647719</v>
          </cell>
          <cell r="M36" t="str">
            <v>26</v>
          </cell>
          <cell r="N36">
            <v>1250</v>
          </cell>
        </row>
        <row r="37">
          <cell r="C37" t="str">
            <v>UPA ENGENHO VELHO</v>
          </cell>
          <cell r="E37" t="str">
            <v>3.11 - Material Laboratorial</v>
          </cell>
          <cell r="F37">
            <v>10779833000156</v>
          </cell>
          <cell r="G37" t="str">
            <v>MEDICAL MERCANTIL DE APARELHAGEM MEDICA</v>
          </cell>
          <cell r="H37" t="str">
            <v>B</v>
          </cell>
          <cell r="I37" t="str">
            <v>S</v>
          </cell>
          <cell r="J37" t="str">
            <v>506122</v>
          </cell>
          <cell r="K37" t="str">
            <v>26/06/2020</v>
          </cell>
          <cell r="L37" t="str">
            <v>26200610779833000156550010005061221122403798</v>
          </cell>
          <cell r="M37" t="str">
            <v>26</v>
          </cell>
          <cell r="N37">
            <v>1250</v>
          </cell>
        </row>
        <row r="38">
          <cell r="C38" t="str">
            <v>UPA ENGENHO VELHO</v>
          </cell>
          <cell r="E38" t="str">
            <v>3.99 - Outras despesas com Material de Consumo</v>
          </cell>
          <cell r="F38">
            <v>279531000327</v>
          </cell>
          <cell r="G38" t="str">
            <v>TUPAN CONSTRUCOES LTDA.</v>
          </cell>
          <cell r="H38" t="str">
            <v>B</v>
          </cell>
          <cell r="I38" t="str">
            <v>S</v>
          </cell>
          <cell r="J38" t="str">
            <v>430513</v>
          </cell>
          <cell r="K38">
            <v>44007</v>
          </cell>
          <cell r="L38" t="str">
            <v>26200600279531000327550020004305131110412218</v>
          </cell>
          <cell r="M38" t="str">
            <v>26</v>
          </cell>
          <cell r="N38">
            <v>12.85</v>
          </cell>
        </row>
        <row r="39">
          <cell r="C39" t="str">
            <v>UPA ENGENHO VELHO</v>
          </cell>
          <cell r="E39" t="str">
            <v>3.99 - Outras despesas com Material de Consumo</v>
          </cell>
          <cell r="F39">
            <v>3307478000157</v>
          </cell>
          <cell r="G39" t="str">
            <v>MAX FILMES COMMERCIO LTDA</v>
          </cell>
          <cell r="H39" t="str">
            <v>B</v>
          </cell>
          <cell r="I39" t="str">
            <v>S</v>
          </cell>
          <cell r="J39" t="str">
            <v>012887</v>
          </cell>
          <cell r="K39" t="str">
            <v>10/06/2020</v>
          </cell>
          <cell r="L39" t="str">
            <v>26200603307478000157550040000128871080168288</v>
          </cell>
          <cell r="M39" t="str">
            <v>26</v>
          </cell>
          <cell r="N39">
            <v>3254.4</v>
          </cell>
        </row>
        <row r="40">
          <cell r="C40" t="str">
            <v>UPA ENGENHO VELHO</v>
          </cell>
          <cell r="E40" t="str">
            <v>3.99 - Outras despesas com Material de Consumo</v>
          </cell>
          <cell r="F40">
            <v>13047802000107</v>
          </cell>
          <cell r="G40" t="str">
            <v>REDMED COMERCIO SEVICOS LOCACAO LTDA</v>
          </cell>
          <cell r="H40" t="str">
            <v>B</v>
          </cell>
          <cell r="I40" t="str">
            <v>S</v>
          </cell>
          <cell r="J40" t="str">
            <v>931</v>
          </cell>
          <cell r="K40" t="str">
            <v>25/06/2020</v>
          </cell>
          <cell r="L40" t="str">
            <v>27200613047802000107550030000009311698247634</v>
          </cell>
          <cell r="M40" t="str">
            <v>27</v>
          </cell>
          <cell r="N40">
            <v>330</v>
          </cell>
        </row>
        <row r="41">
          <cell r="C41" t="str">
            <v>UPA ENGENHO VELHO</v>
          </cell>
          <cell r="E41" t="str">
            <v>3.99 - Outras despesas com Material de Consumo</v>
          </cell>
          <cell r="F41">
            <v>33255787000191</v>
          </cell>
          <cell r="G41" t="str">
            <v>IBF INDUSTRIA BRASILEIRA DE FILMES SA</v>
          </cell>
          <cell r="H41" t="str">
            <v>B</v>
          </cell>
          <cell r="I41" t="str">
            <v>S</v>
          </cell>
          <cell r="J41" t="str">
            <v>0024948</v>
          </cell>
          <cell r="K41" t="str">
            <v>10/06/2020</v>
          </cell>
          <cell r="L41" t="str">
            <v>26200633255787001325550050000249481139131149</v>
          </cell>
          <cell r="M41" t="str">
            <v>33</v>
          </cell>
          <cell r="N41">
            <v>1223.5999999999999</v>
          </cell>
        </row>
        <row r="42">
          <cell r="C42" t="str">
            <v>UPA ENGENHO VELHO</v>
          </cell>
          <cell r="E42" t="str">
            <v>3.7 - Material de Limpeza e Produtos de Hgienização</v>
          </cell>
          <cell r="F42">
            <v>4004741000100</v>
          </cell>
          <cell r="G42" t="str">
            <v>NORLUX LTDA ME</v>
          </cell>
          <cell r="H42" t="str">
            <v>B</v>
          </cell>
          <cell r="I42" t="str">
            <v>S</v>
          </cell>
          <cell r="J42" t="str">
            <v>007781</v>
          </cell>
          <cell r="K42" t="str">
            <v>12/06/2020</v>
          </cell>
          <cell r="L42" t="str">
            <v>26200604004741000100550000000077811070068293</v>
          </cell>
          <cell r="M42" t="str">
            <v>26</v>
          </cell>
          <cell r="N42">
            <v>1093</v>
          </cell>
        </row>
        <row r="43">
          <cell r="C43" t="str">
            <v>UPA ENGENHO VELHO</v>
          </cell>
          <cell r="E43" t="str">
            <v>3.7 - Material de Limpeza e Produtos de Hgienização</v>
          </cell>
          <cell r="F43">
            <v>11024546000107</v>
          </cell>
          <cell r="G43" t="str">
            <v>IRMAOS COSTA SUPERMERCADO LTDA</v>
          </cell>
          <cell r="H43" t="str">
            <v>B</v>
          </cell>
          <cell r="I43" t="str">
            <v>S</v>
          </cell>
          <cell r="J43" t="str">
            <v>26331</v>
          </cell>
          <cell r="K43" t="str">
            <v>04/06/2020</v>
          </cell>
          <cell r="L43" t="str">
            <v>26200611024546000107550010000263311089963714</v>
          </cell>
          <cell r="M43" t="str">
            <v>26</v>
          </cell>
          <cell r="N43">
            <v>14.8</v>
          </cell>
        </row>
        <row r="44">
          <cell r="C44" t="str">
            <v>UPA ENGENHO VELHO</v>
          </cell>
          <cell r="E44" t="str">
            <v>3.7 - Material de Limpeza e Produtos de Hgienização</v>
          </cell>
          <cell r="F44">
            <v>30848237000198</v>
          </cell>
          <cell r="G44" t="str">
            <v>PH COMERCIO DE PRODUTOS MED HOSPITALAR</v>
          </cell>
          <cell r="H44" t="str">
            <v>B</v>
          </cell>
          <cell r="I44" t="str">
            <v>S</v>
          </cell>
          <cell r="J44" t="str">
            <v>000003644</v>
          </cell>
          <cell r="K44" t="str">
            <v>11/06/2020</v>
          </cell>
          <cell r="L44" t="str">
            <v>26200630848237000198550010000036441352985104</v>
          </cell>
          <cell r="M44" t="str">
            <v>26</v>
          </cell>
          <cell r="N44">
            <v>45.08</v>
          </cell>
        </row>
        <row r="45">
          <cell r="C45" t="str">
            <v>UPA ENGENHO VELHO</v>
          </cell>
          <cell r="E45" t="str">
            <v>3.7 - Material de Limpeza e Produtos de Hgienização</v>
          </cell>
          <cell r="F45">
            <v>33456319000185</v>
          </cell>
          <cell r="G45" t="str">
            <v>ELIANE CLAUDINO M DOS ANJOS</v>
          </cell>
          <cell r="H45" t="str">
            <v>B</v>
          </cell>
          <cell r="I45" t="str">
            <v>S</v>
          </cell>
          <cell r="J45" t="str">
            <v>000000075</v>
          </cell>
          <cell r="K45" t="str">
            <v>02/06/2020</v>
          </cell>
          <cell r="L45" t="str">
            <v>26200633456319000185550010000000751210000002</v>
          </cell>
          <cell r="M45" t="str">
            <v>26</v>
          </cell>
          <cell r="N45">
            <v>21000</v>
          </cell>
        </row>
        <row r="46">
          <cell r="C46" t="str">
            <v>UPA ENGENHO VELHO</v>
          </cell>
          <cell r="E46" t="str">
            <v>3.7 - Material de Limpeza e Produtos de Hgienização</v>
          </cell>
          <cell r="F46">
            <v>33456319000185</v>
          </cell>
          <cell r="G46" t="str">
            <v>ELIANE CLAUDINO M DOS ANJOS</v>
          </cell>
          <cell r="H46" t="str">
            <v>B</v>
          </cell>
          <cell r="I46" t="str">
            <v>S</v>
          </cell>
          <cell r="J46" t="str">
            <v>000000081</v>
          </cell>
          <cell r="K46" t="str">
            <v>12/06/2020</v>
          </cell>
          <cell r="L46" t="str">
            <v>26200633456319000185550010000000811210000000</v>
          </cell>
          <cell r="M46" t="str">
            <v>26</v>
          </cell>
          <cell r="N46">
            <v>27200</v>
          </cell>
        </row>
        <row r="47">
          <cell r="C47" t="str">
            <v>UPA ENGENHO VELHO</v>
          </cell>
          <cell r="E47" t="str">
            <v>3.99 - Outras despesas com Material de Consumo</v>
          </cell>
          <cell r="F47">
            <v>4004741000100</v>
          </cell>
          <cell r="G47" t="str">
            <v>NORLUX LTDA ME</v>
          </cell>
          <cell r="H47" t="str">
            <v>B</v>
          </cell>
          <cell r="I47" t="str">
            <v>S</v>
          </cell>
          <cell r="J47" t="str">
            <v>007781</v>
          </cell>
          <cell r="K47" t="str">
            <v>12/06/2020</v>
          </cell>
          <cell r="L47" t="str">
            <v>26200604004741000100550000000077811070068293</v>
          </cell>
          <cell r="M47" t="str">
            <v>26</v>
          </cell>
          <cell r="N47">
            <v>217.2</v>
          </cell>
        </row>
        <row r="48">
          <cell r="C48" t="str">
            <v>UPA ENGENHO VELHO</v>
          </cell>
          <cell r="E48" t="str">
            <v>3.99 - Outras despesas com Material de Consumo</v>
          </cell>
          <cell r="F48">
            <v>8014460000180</v>
          </cell>
          <cell r="G48" t="str">
            <v>VANPEL MATERIAL DE ESCRITORIO E INFO</v>
          </cell>
          <cell r="H48" t="str">
            <v>B</v>
          </cell>
          <cell r="I48" t="str">
            <v>S</v>
          </cell>
          <cell r="J48" t="str">
            <v>000027307</v>
          </cell>
          <cell r="K48" t="str">
            <v>04/06/2020</v>
          </cell>
          <cell r="L48" t="str">
            <v>26200608014460000180550010000273071001072053</v>
          </cell>
          <cell r="M48" t="str">
            <v>26</v>
          </cell>
          <cell r="N48">
            <v>750</v>
          </cell>
        </row>
        <row r="49">
          <cell r="C49" t="str">
            <v>UPA ENGENHO VELHO</v>
          </cell>
          <cell r="E49" t="str">
            <v>3.99 - Outras despesas com Material de Consumo</v>
          </cell>
          <cell r="F49">
            <v>11024546000107</v>
          </cell>
          <cell r="G49" t="str">
            <v>IRMAOS COSTA SUPERMERCADO LTDA</v>
          </cell>
          <cell r="H49" t="str">
            <v>B</v>
          </cell>
          <cell r="I49" t="str">
            <v>S</v>
          </cell>
          <cell r="J49" t="str">
            <v>26331</v>
          </cell>
          <cell r="K49" t="str">
            <v>04/06/2020</v>
          </cell>
          <cell r="L49" t="str">
            <v>26200611024546000107550010000263311089963714</v>
          </cell>
          <cell r="M49" t="str">
            <v>26</v>
          </cell>
          <cell r="N49">
            <v>898.59</v>
          </cell>
        </row>
        <row r="50">
          <cell r="C50" t="str">
            <v>UPA ENGENHO VELHO</v>
          </cell>
          <cell r="E50" t="str">
            <v>3.99 - Outras despesas com Material de Consumo</v>
          </cell>
          <cell r="F50">
            <v>11024546000107</v>
          </cell>
          <cell r="G50" t="str">
            <v>IRMAOS COSTA SUPERMERCADO LTDA</v>
          </cell>
          <cell r="H50" t="str">
            <v>B</v>
          </cell>
          <cell r="I50" t="str">
            <v>S</v>
          </cell>
          <cell r="J50" t="str">
            <v>26841</v>
          </cell>
          <cell r="K50" t="str">
            <v>30/06/2020</v>
          </cell>
          <cell r="L50" t="str">
            <v>26200611024546000107550010000268411092317821</v>
          </cell>
          <cell r="M50" t="str">
            <v>26</v>
          </cell>
          <cell r="N50">
            <v>64.52</v>
          </cell>
        </row>
        <row r="51">
          <cell r="C51" t="str">
            <v>UPA ENGENHO VELHO</v>
          </cell>
          <cell r="E51" t="str">
            <v>3.99 - Outras despesas com Material de Consumo</v>
          </cell>
          <cell r="F51">
            <v>15242921000138</v>
          </cell>
          <cell r="G51" t="str">
            <v>M. A. DE O. MENEZES EIRELI</v>
          </cell>
          <cell r="H51" t="str">
            <v>B</v>
          </cell>
          <cell r="I51" t="str">
            <v>S</v>
          </cell>
          <cell r="J51" t="str">
            <v>000001667</v>
          </cell>
          <cell r="K51" t="str">
            <v>30/06/2020</v>
          </cell>
          <cell r="L51" t="str">
            <v>26200615242921000138550010000016671000005672</v>
          </cell>
          <cell r="M51" t="str">
            <v>26</v>
          </cell>
          <cell r="N51">
            <v>30805.25</v>
          </cell>
        </row>
        <row r="52">
          <cell r="C52" t="str">
            <v>UPA ENGENHO VELHO</v>
          </cell>
          <cell r="E52" t="str">
            <v>3.99 - Outras despesas com Material de Consumo</v>
          </cell>
          <cell r="F52">
            <v>24062804000183</v>
          </cell>
          <cell r="G52" t="str">
            <v>TRANS AGUA LTDA</v>
          </cell>
          <cell r="H52" t="str">
            <v>B</v>
          </cell>
          <cell r="I52" t="str">
            <v>S</v>
          </cell>
          <cell r="J52" t="str">
            <v>000006295</v>
          </cell>
          <cell r="K52" t="str">
            <v>08/06/2020</v>
          </cell>
          <cell r="L52" t="str">
            <v>26200624062804000183550010000062951000023028</v>
          </cell>
          <cell r="M52" t="str">
            <v>26</v>
          </cell>
          <cell r="N52">
            <v>230</v>
          </cell>
        </row>
        <row r="53">
          <cell r="C53" t="str">
            <v>UPA ENGENHO VELHO</v>
          </cell>
          <cell r="E53" t="str">
            <v>3.99 - Outras despesas com Material de Consumo</v>
          </cell>
          <cell r="F53">
            <v>36058872000158</v>
          </cell>
          <cell r="G53" t="str">
            <v>MERCADINHO ENGENHO VELHO EIRELI</v>
          </cell>
          <cell r="H53" t="str">
            <v>B</v>
          </cell>
          <cell r="I53" t="str">
            <v>S</v>
          </cell>
          <cell r="J53" t="str">
            <v>000021552</v>
          </cell>
          <cell r="K53" t="str">
            <v>30/06/2020</v>
          </cell>
          <cell r="L53" t="str">
            <v>26200636058872000158650030000215521030232787</v>
          </cell>
          <cell r="M53" t="str">
            <v>26</v>
          </cell>
          <cell r="N53">
            <v>13.99</v>
          </cell>
        </row>
        <row r="54">
          <cell r="C54" t="str">
            <v>UPA ENGENHO VELHO</v>
          </cell>
          <cell r="E54" t="str">
            <v>3.6 - Material de Expediente</v>
          </cell>
          <cell r="F54">
            <v>2054386000140</v>
          </cell>
          <cell r="G54" t="str">
            <v>LIVRARIA BRASIL ESCOLAR EIRELI</v>
          </cell>
          <cell r="H54" t="str">
            <v>B</v>
          </cell>
          <cell r="I54" t="str">
            <v>S</v>
          </cell>
          <cell r="J54" t="str">
            <v>185750</v>
          </cell>
          <cell r="K54" t="str">
            <v>11/06/2020</v>
          </cell>
          <cell r="L54" t="str">
            <v>26200601195982000187650010000074451005371064</v>
          </cell>
          <cell r="M54" t="str">
            <v>26</v>
          </cell>
          <cell r="N54">
            <v>17.5</v>
          </cell>
        </row>
        <row r="55">
          <cell r="C55" t="str">
            <v>UPA ENGENHO VELHO</v>
          </cell>
          <cell r="E55" t="str">
            <v>3.6 - Material de Expediente</v>
          </cell>
          <cell r="F55">
            <v>11101202000146</v>
          </cell>
          <cell r="G55" t="str">
            <v>VGC ALVES COMERCIO E SERVICOS</v>
          </cell>
          <cell r="H55" t="str">
            <v>B</v>
          </cell>
          <cell r="I55" t="str">
            <v>S</v>
          </cell>
          <cell r="J55" t="str">
            <v>000009631</v>
          </cell>
          <cell r="K55" t="str">
            <v>22/06/2020</v>
          </cell>
          <cell r="L55" t="str">
            <v>26200611101202000146550010000096311056334360</v>
          </cell>
          <cell r="M55" t="str">
            <v>26</v>
          </cell>
          <cell r="N55">
            <v>297.5</v>
          </cell>
        </row>
        <row r="56">
          <cell r="C56" t="str">
            <v>UPA ENGENHO VELHO</v>
          </cell>
          <cell r="E56" t="str">
            <v>3.6 - Material de Expediente</v>
          </cell>
          <cell r="F56">
            <v>23755654000120</v>
          </cell>
          <cell r="G56" t="str">
            <v>MARIA LETICIA FERREIRA GOMES DE AZEVEDO</v>
          </cell>
          <cell r="H56" t="str">
            <v>B</v>
          </cell>
          <cell r="I56" t="str">
            <v>S</v>
          </cell>
          <cell r="J56" t="str">
            <v>341</v>
          </cell>
          <cell r="K56" t="str">
            <v>04/06/2020</v>
          </cell>
          <cell r="L56" t="str">
            <v>26200623755654000120550010000003411643943161</v>
          </cell>
          <cell r="M56" t="str">
            <v>26</v>
          </cell>
          <cell r="N56">
            <v>1545</v>
          </cell>
        </row>
        <row r="57">
          <cell r="C57" t="str">
            <v>UPA ENGENHO VELHO</v>
          </cell>
          <cell r="E57" t="str">
            <v>3.1 - Combustíveis e Lubrificantes Automotivos</v>
          </cell>
          <cell r="F57">
            <v>11251195000169</v>
          </cell>
          <cell r="G57" t="str">
            <v>POSTO FIJI COMERCIO DE COMBUSTIVEIS LTDA</v>
          </cell>
          <cell r="H57" t="str">
            <v>B</v>
          </cell>
          <cell r="I57" t="str">
            <v>S</v>
          </cell>
          <cell r="J57" t="str">
            <v>1015</v>
          </cell>
          <cell r="K57" t="str">
            <v>30/06/2020</v>
          </cell>
          <cell r="L57" t="str">
            <v>26200611251195000169550120000010151000226771</v>
          </cell>
          <cell r="M57" t="str">
            <v>26</v>
          </cell>
          <cell r="N57">
            <v>2850.96</v>
          </cell>
        </row>
        <row r="58">
          <cell r="C58" t="str">
            <v>UPA ENGENHO VELHO</v>
          </cell>
          <cell r="E58" t="str">
            <v>3.1 - Combustíveis e Lubrificantes Automotivos</v>
          </cell>
          <cell r="F58">
            <v>11251195000169</v>
          </cell>
          <cell r="G58" t="str">
            <v>POSTO FIJI COMERCIO DE COMBUSTIVEIS LTDA</v>
          </cell>
          <cell r="H58" t="str">
            <v>B</v>
          </cell>
          <cell r="I58" t="str">
            <v>S</v>
          </cell>
          <cell r="J58" t="str">
            <v>873</v>
          </cell>
          <cell r="K58" t="str">
            <v>01/06/2020</v>
          </cell>
          <cell r="L58" t="str">
            <v>26200611251195000169550120000008731000205300</v>
          </cell>
          <cell r="M58" t="str">
            <v>26</v>
          </cell>
          <cell r="N58">
            <v>3097.3</v>
          </cell>
        </row>
        <row r="59">
          <cell r="C59" t="str">
            <v>UPA ENGENHO VELHO</v>
          </cell>
          <cell r="E59" t="str">
            <v xml:space="preserve">3.9 - Material para Manutenção de Bens Imóveis </v>
          </cell>
          <cell r="F59">
            <v>279531000327</v>
          </cell>
          <cell r="G59" t="str">
            <v>TUPAN CONSTRUCOES LTDA.</v>
          </cell>
          <cell r="H59" t="str">
            <v>B</v>
          </cell>
          <cell r="I59" t="str">
            <v>S</v>
          </cell>
          <cell r="J59" t="str">
            <v>430510</v>
          </cell>
          <cell r="K59" t="str">
            <v>18/06/2020</v>
          </cell>
          <cell r="L59" t="str">
            <v>26200600279531000327550020004305101117439292</v>
          </cell>
          <cell r="M59" t="str">
            <v>26</v>
          </cell>
          <cell r="N59">
            <v>33.799999999999997</v>
          </cell>
        </row>
        <row r="60">
          <cell r="C60" t="str">
            <v>UPA ENGENHO VELHO</v>
          </cell>
          <cell r="E60" t="str">
            <v xml:space="preserve">3.9 - Material para Manutenção de Bens Imóveis </v>
          </cell>
          <cell r="F60">
            <v>279531000327</v>
          </cell>
          <cell r="G60" t="str">
            <v>TUPAN CONSTRUCOES LTDA.</v>
          </cell>
          <cell r="H60" t="str">
            <v>B</v>
          </cell>
          <cell r="I60" t="str">
            <v>S</v>
          </cell>
          <cell r="J60" t="str">
            <v>430512</v>
          </cell>
          <cell r="K60" t="str">
            <v>18/06/2020</v>
          </cell>
          <cell r="L60" t="str">
            <v>26200600279531000327550020004305121119594753</v>
          </cell>
          <cell r="M60" t="str">
            <v>26</v>
          </cell>
          <cell r="N60">
            <v>636</v>
          </cell>
        </row>
        <row r="61">
          <cell r="C61" t="str">
            <v>UPA ENGENHO VELHO</v>
          </cell>
          <cell r="E61" t="str">
            <v xml:space="preserve">3.9 - Material para Manutenção de Bens Imóveis </v>
          </cell>
          <cell r="F61">
            <v>279531000327</v>
          </cell>
          <cell r="G61" t="str">
            <v>TUPAN CONSTRUCOES LTDA.</v>
          </cell>
          <cell r="H61" t="str">
            <v>B</v>
          </cell>
          <cell r="I61" t="str">
            <v>S</v>
          </cell>
          <cell r="J61" t="str">
            <v>430513</v>
          </cell>
          <cell r="K61" t="str">
            <v>18/06/2020</v>
          </cell>
          <cell r="L61" t="str">
            <v>26200600279531000327550020004305131110412218</v>
          </cell>
          <cell r="M61" t="str">
            <v>26</v>
          </cell>
          <cell r="N61">
            <v>99.36</v>
          </cell>
        </row>
        <row r="62">
          <cell r="C62" t="str">
            <v>UPA ENGENHO VELHO</v>
          </cell>
          <cell r="E62" t="str">
            <v xml:space="preserve">3.9 - Material para Manutenção de Bens Imóveis </v>
          </cell>
          <cell r="F62">
            <v>279531000327</v>
          </cell>
          <cell r="G62" t="str">
            <v>TUPAN CONSTRUCOES LTDA.</v>
          </cell>
          <cell r="H62" t="str">
            <v>B</v>
          </cell>
          <cell r="I62" t="str">
            <v>S</v>
          </cell>
          <cell r="J62" t="str">
            <v>430514</v>
          </cell>
          <cell r="K62" t="str">
            <v>18/06/2020</v>
          </cell>
          <cell r="L62" t="str">
            <v>26200600279531000327550020004305141113824220</v>
          </cell>
          <cell r="M62" t="str">
            <v>26</v>
          </cell>
          <cell r="N62">
            <v>35.549999999999997</v>
          </cell>
        </row>
        <row r="63">
          <cell r="C63" t="str">
            <v>UPA ENGENHO VELHO</v>
          </cell>
          <cell r="E63" t="str">
            <v xml:space="preserve">3.9 - Material para Manutenção de Bens Imóveis </v>
          </cell>
          <cell r="F63">
            <v>279531000327</v>
          </cell>
          <cell r="G63" t="str">
            <v>TUPAN CONSTRUCOES LTDA.</v>
          </cell>
          <cell r="H63" t="str">
            <v>B</v>
          </cell>
          <cell r="I63" t="str">
            <v>S</v>
          </cell>
          <cell r="J63" t="str">
            <v>431528</v>
          </cell>
          <cell r="K63" t="str">
            <v>25/06/2020</v>
          </cell>
          <cell r="L63" t="str">
            <v>26200600279531000327550020004315281113341998</v>
          </cell>
          <cell r="M63" t="str">
            <v>26</v>
          </cell>
          <cell r="N63">
            <v>494.1</v>
          </cell>
        </row>
        <row r="64">
          <cell r="C64" t="str">
            <v>UPA ENGENHO VELHO</v>
          </cell>
          <cell r="E64" t="str">
            <v xml:space="preserve">3.9 - Material para Manutenção de Bens Imóveis </v>
          </cell>
          <cell r="F64">
            <v>1195982000187</v>
          </cell>
          <cell r="G64" t="str">
            <v>HIDRATEC LTDA EPP</v>
          </cell>
          <cell r="H64" t="str">
            <v>B</v>
          </cell>
          <cell r="I64" t="str">
            <v>S</v>
          </cell>
          <cell r="J64" t="str">
            <v>000007445</v>
          </cell>
          <cell r="K64" t="str">
            <v>15/06/2020</v>
          </cell>
          <cell r="L64" t="str">
            <v>26200601195982000187650010000074451005371064</v>
          </cell>
          <cell r="M64" t="str">
            <v>26</v>
          </cell>
          <cell r="N64">
            <v>710.25</v>
          </cell>
        </row>
        <row r="65">
          <cell r="C65" t="str">
            <v>UPA ENGENHO VELHO</v>
          </cell>
          <cell r="E65" t="str">
            <v xml:space="preserve">3.9 - Material para Manutenção de Bens Imóveis </v>
          </cell>
          <cell r="F65">
            <v>5764666000130</v>
          </cell>
          <cell r="G65" t="str">
            <v>MARCOS DANILLO VILELA SLVA</v>
          </cell>
          <cell r="H65" t="str">
            <v>B</v>
          </cell>
          <cell r="I65" t="str">
            <v>S</v>
          </cell>
          <cell r="J65" t="str">
            <v>043352</v>
          </cell>
          <cell r="K65" t="str">
            <v>10/06/2020</v>
          </cell>
          <cell r="L65" t="str">
            <v>26200605764666000130550010000433521030466240</v>
          </cell>
          <cell r="M65" t="str">
            <v>26</v>
          </cell>
          <cell r="N65">
            <v>550</v>
          </cell>
        </row>
        <row r="66">
          <cell r="C66" t="str">
            <v>UPA ENGENHO VELHO</v>
          </cell>
          <cell r="E66" t="str">
            <v xml:space="preserve">3.9 - Material para Manutenção de Bens Imóveis </v>
          </cell>
          <cell r="F66">
            <v>10230480001960</v>
          </cell>
          <cell r="G66" t="str">
            <v>FERREIRA COSTA &amp; CIA LTDA</v>
          </cell>
          <cell r="H66" t="str">
            <v>B</v>
          </cell>
          <cell r="I66" t="str">
            <v>S</v>
          </cell>
          <cell r="J66" t="str">
            <v>001170691</v>
          </cell>
          <cell r="K66" t="str">
            <v>30/06/2020</v>
          </cell>
          <cell r="L66" t="str">
            <v>26200610230480001960550100011706911057800690</v>
          </cell>
          <cell r="M66" t="str">
            <v>26</v>
          </cell>
          <cell r="N66">
            <v>157.5</v>
          </cell>
        </row>
        <row r="67">
          <cell r="C67" t="str">
            <v>UPA ENGENHO VELHO</v>
          </cell>
          <cell r="E67" t="str">
            <v xml:space="preserve">3.9 - Material para Manutenção de Bens Imóveis </v>
          </cell>
          <cell r="F67">
            <v>11730399000182</v>
          </cell>
          <cell r="G67" t="str">
            <v>R RODRIGUES DA CRUZ EIRELI</v>
          </cell>
          <cell r="H67" t="str">
            <v>B</v>
          </cell>
          <cell r="I67" t="str">
            <v>S</v>
          </cell>
          <cell r="J67" t="str">
            <v>004799</v>
          </cell>
          <cell r="K67" t="str">
            <v>15/06/2020</v>
          </cell>
          <cell r="L67" t="str">
            <v>26200611730399000182550010000047991234396020</v>
          </cell>
          <cell r="M67" t="str">
            <v>26</v>
          </cell>
          <cell r="N67">
            <v>300</v>
          </cell>
        </row>
        <row r="68">
          <cell r="C68" t="str">
            <v>UPA ENGENHO VELHO</v>
          </cell>
          <cell r="E68" t="str">
            <v xml:space="preserve">3.9 - Material para Manutenção de Bens Imóveis </v>
          </cell>
          <cell r="F68">
            <v>15227236000132</v>
          </cell>
          <cell r="G68" t="str">
            <v>ATOS MEDICA COM REPRES DE PROD MED HOSP</v>
          </cell>
          <cell r="H68" t="str">
            <v>B</v>
          </cell>
          <cell r="I68" t="str">
            <v>S</v>
          </cell>
          <cell r="J68" t="str">
            <v>7650</v>
          </cell>
          <cell r="K68" t="str">
            <v>18/06/2020</v>
          </cell>
          <cell r="L68" t="str">
            <v>26200615227236000132550010000076501111176509</v>
          </cell>
          <cell r="M68" t="str">
            <v>26</v>
          </cell>
          <cell r="N68">
            <v>102</v>
          </cell>
        </row>
        <row r="69">
          <cell r="C69" t="str">
            <v>UPA ENGENHO VELHO</v>
          </cell>
          <cell r="E69" t="str">
            <v xml:space="preserve">3.9 - Material para Manutenção de Bens Imóveis </v>
          </cell>
          <cell r="F69">
            <v>20910657000101</v>
          </cell>
          <cell r="G69" t="str">
            <v>JOSE LUIZ DE FRANCA FILHO 01864825405</v>
          </cell>
          <cell r="H69" t="str">
            <v>B</v>
          </cell>
          <cell r="I69" t="str">
            <v>S</v>
          </cell>
          <cell r="J69" t="str">
            <v>0758</v>
          </cell>
          <cell r="K69" t="str">
            <v>01/06/2020</v>
          </cell>
          <cell r="L69" t="str">
            <v>0</v>
          </cell>
          <cell r="M69" t="str">
            <v>26</v>
          </cell>
          <cell r="N69">
            <v>720</v>
          </cell>
        </row>
        <row r="70">
          <cell r="C70" t="str">
            <v>UPA ENGENHO VELHO</v>
          </cell>
          <cell r="E70" t="str">
            <v xml:space="preserve">3.9 - Material para Manutenção de Bens Imóveis </v>
          </cell>
          <cell r="F70">
            <v>20910657000101</v>
          </cell>
          <cell r="G70" t="str">
            <v>JOSE LUIZ DE FRANCA FILHO 01864825405</v>
          </cell>
          <cell r="H70" t="str">
            <v>B</v>
          </cell>
          <cell r="I70" t="str">
            <v>S</v>
          </cell>
          <cell r="J70" t="str">
            <v>0864</v>
          </cell>
          <cell r="K70" t="str">
            <v>17/06/2020</v>
          </cell>
          <cell r="L70" t="str">
            <v>0</v>
          </cell>
          <cell r="M70" t="str">
            <v>26</v>
          </cell>
          <cell r="N70">
            <v>680</v>
          </cell>
        </row>
        <row r="71">
          <cell r="C71" t="str">
            <v>UPA ENGENHO VELHO</v>
          </cell>
          <cell r="E71" t="str">
            <v xml:space="preserve">3.9 - Material para Manutenção de Bens Imóveis </v>
          </cell>
          <cell r="F71">
            <v>23725511000176</v>
          </cell>
          <cell r="G71" t="str">
            <v>ANDERSON A ALEIXO DA SILVA ME</v>
          </cell>
          <cell r="H71" t="str">
            <v>B</v>
          </cell>
          <cell r="I71" t="str">
            <v>S</v>
          </cell>
          <cell r="J71" t="str">
            <v>000001369</v>
          </cell>
          <cell r="K71" t="str">
            <v>26/06/2020</v>
          </cell>
          <cell r="L71" t="str">
            <v>26200623725511000176550010000013691892894182</v>
          </cell>
          <cell r="M71" t="str">
            <v>26</v>
          </cell>
          <cell r="N71">
            <v>211.2</v>
          </cell>
        </row>
        <row r="72">
          <cell r="C72" t="str">
            <v>UPA ENGENHO VELHO</v>
          </cell>
          <cell r="E72" t="str">
            <v xml:space="preserve">3.9 - Material para Manutenção de Bens Imóveis </v>
          </cell>
          <cell r="F72">
            <v>36447147000171</v>
          </cell>
          <cell r="G72" t="str">
            <v>WALMIR ARAUJO BURGO EIRELI</v>
          </cell>
          <cell r="H72" t="str">
            <v>B</v>
          </cell>
          <cell r="I72" t="str">
            <v>S</v>
          </cell>
          <cell r="J72" t="str">
            <v>000000004</v>
          </cell>
          <cell r="K72" t="str">
            <v>26/06/2020</v>
          </cell>
          <cell r="L72" t="str">
            <v>26200636447147000171550010000000041125542634</v>
          </cell>
          <cell r="M72" t="str">
            <v>26</v>
          </cell>
          <cell r="N72">
            <v>191.62</v>
          </cell>
        </row>
        <row r="73">
          <cell r="C73" t="str">
            <v>UPA ENGENHO VELHO</v>
          </cell>
          <cell r="E73" t="str">
            <v xml:space="preserve">3.10 - Material para Manutenção de Bens Móveis </v>
          </cell>
          <cell r="F73">
            <v>23755654000120</v>
          </cell>
          <cell r="G73" t="str">
            <v>MARIA LETICIA FERREIRA GOMES DE AZEVEDO</v>
          </cell>
          <cell r="H73" t="str">
            <v>B</v>
          </cell>
          <cell r="I73" t="str">
            <v>S</v>
          </cell>
          <cell r="J73" t="str">
            <v>340</v>
          </cell>
          <cell r="K73" t="str">
            <v>03/06/2020</v>
          </cell>
          <cell r="L73" t="str">
            <v>26200623755654000120550010000003401819563415</v>
          </cell>
          <cell r="M73" t="str">
            <v>26</v>
          </cell>
          <cell r="N73">
            <v>1650</v>
          </cell>
        </row>
        <row r="74">
          <cell r="C74" t="str">
            <v>UPA ENGENHO VELHO</v>
          </cell>
          <cell r="E74" t="str">
            <v xml:space="preserve">3.8 - Uniformes, Tecidos e Aviamentos </v>
          </cell>
          <cell r="F74">
            <v>8587400000157</v>
          </cell>
          <cell r="G74" t="str">
            <v>ADRIANO J.S ME</v>
          </cell>
          <cell r="H74" t="str">
            <v>B</v>
          </cell>
          <cell r="I74" t="str">
            <v>S</v>
          </cell>
          <cell r="J74" t="str">
            <v>000002324</v>
          </cell>
          <cell r="K74" t="str">
            <v>10/06/2020</v>
          </cell>
          <cell r="L74" t="str">
            <v>26200608587400000157550010000023241659231430</v>
          </cell>
          <cell r="M74" t="str">
            <v>26</v>
          </cell>
          <cell r="N74">
            <v>2300</v>
          </cell>
        </row>
        <row r="75">
          <cell r="C75" t="str">
            <v>UPA ENGENHO VELHO</v>
          </cell>
          <cell r="E75" t="str">
            <v xml:space="preserve">3.8 - Uniformes, Tecidos e Aviamentos </v>
          </cell>
          <cell r="F75">
            <v>10798221000100</v>
          </cell>
          <cell r="G75" t="str">
            <v>HAZIN E CIA LTDA INDUSTRIA COMERCIO E RE</v>
          </cell>
          <cell r="H75" t="str">
            <v>B</v>
          </cell>
          <cell r="I75" t="str">
            <v>S</v>
          </cell>
          <cell r="J75" t="str">
            <v>000002538</v>
          </cell>
          <cell r="K75" t="str">
            <v>25/06/2020</v>
          </cell>
          <cell r="L75" t="str">
            <v>26200610798221000100550010000025381694100000</v>
          </cell>
          <cell r="M75" t="str">
            <v>26</v>
          </cell>
          <cell r="N75">
            <v>780</v>
          </cell>
        </row>
        <row r="76">
          <cell r="C76" t="str">
            <v>UPA ENGENHO VELHO</v>
          </cell>
          <cell r="E76" t="str">
            <v xml:space="preserve">5.21 - Seguros em geral </v>
          </cell>
          <cell r="F76">
            <v>33054826000192</v>
          </cell>
          <cell r="G76" t="str">
            <v>EXCELSIOR SEGUROS</v>
          </cell>
          <cell r="H76" t="str">
            <v>S</v>
          </cell>
          <cell r="I76" t="str">
            <v>N</v>
          </cell>
          <cell r="J76" t="str">
            <v>0</v>
          </cell>
          <cell r="K76">
            <v>43983</v>
          </cell>
          <cell r="L76" t="str">
            <v>0</v>
          </cell>
          <cell r="M76" t="str">
            <v>2611606 - Recife - PE</v>
          </cell>
          <cell r="N76">
            <v>194.02</v>
          </cell>
        </row>
        <row r="77">
          <cell r="C77" t="str">
            <v>UPA ENGENHO VELHO</v>
          </cell>
          <cell r="E77" t="str">
            <v xml:space="preserve">5.21 - Seguros em geral </v>
          </cell>
          <cell r="F77">
            <v>61198164000160</v>
          </cell>
          <cell r="G77" t="str">
            <v xml:space="preserve">PORTO SEGURO </v>
          </cell>
          <cell r="H77" t="str">
            <v>S</v>
          </cell>
          <cell r="I77" t="str">
            <v>N</v>
          </cell>
          <cell r="J77" t="str">
            <v>0</v>
          </cell>
          <cell r="K77">
            <v>0</v>
          </cell>
          <cell r="L77" t="str">
            <v>0</v>
          </cell>
          <cell r="M77" t="str">
            <v>2611606 - Recife - PE</v>
          </cell>
          <cell r="N77">
            <v>1064.71</v>
          </cell>
        </row>
        <row r="78">
          <cell r="C78" t="str">
            <v>UPA ENGENHO VELHO</v>
          </cell>
          <cell r="E78" t="str">
            <v xml:space="preserve">5.25 - Serviços Bancários </v>
          </cell>
          <cell r="F78">
            <v>360305000104</v>
          </cell>
          <cell r="G78" t="str">
            <v>CAIXA ECONOMICA FEDERAL DO BRASIL</v>
          </cell>
          <cell r="H78" t="str">
            <v>S</v>
          </cell>
          <cell r="I78" t="str">
            <v>N</v>
          </cell>
          <cell r="J78" t="str">
            <v>0</v>
          </cell>
          <cell r="K78">
            <v>0</v>
          </cell>
          <cell r="L78" t="str">
            <v>0</v>
          </cell>
          <cell r="M78" t="str">
            <v>2611606 - Recife - PE</v>
          </cell>
          <cell r="N78">
            <v>98</v>
          </cell>
        </row>
        <row r="79">
          <cell r="C79" t="str">
            <v>UPA ENGENHO VELHO</v>
          </cell>
          <cell r="E79" t="str">
            <v xml:space="preserve">5.25 - Serviços Bancários </v>
          </cell>
          <cell r="F79">
            <v>360305000104</v>
          </cell>
          <cell r="G79" t="str">
            <v>CAIXA ECONOMICA FEDERAL DO BRASIL</v>
          </cell>
          <cell r="H79" t="str">
            <v>S</v>
          </cell>
          <cell r="I79" t="str">
            <v>N</v>
          </cell>
          <cell r="J79" t="str">
            <v>0</v>
          </cell>
          <cell r="K79">
            <v>0</v>
          </cell>
          <cell r="L79" t="str">
            <v>0</v>
          </cell>
          <cell r="M79" t="str">
            <v>2611606 - Recife - PE</v>
          </cell>
          <cell r="N79">
            <v>552.9</v>
          </cell>
        </row>
        <row r="80">
          <cell r="C80" t="str">
            <v>UPA ENGENHO VELHO</v>
          </cell>
          <cell r="E80" t="str">
            <v>5.9 - Telefonia Móvel</v>
          </cell>
          <cell r="F80">
            <v>2421421000111</v>
          </cell>
          <cell r="G80" t="str">
            <v>TIM S/A</v>
          </cell>
          <cell r="H80" t="str">
            <v>S</v>
          </cell>
          <cell r="I80" t="str">
            <v>N</v>
          </cell>
          <cell r="J80" t="str">
            <v>4271248690</v>
          </cell>
          <cell r="K80">
            <v>43996</v>
          </cell>
          <cell r="L80" t="str">
            <v>0</v>
          </cell>
          <cell r="M80" t="str">
            <v>2611606 - Recife - PE</v>
          </cell>
          <cell r="N80">
            <v>352</v>
          </cell>
        </row>
        <row r="81">
          <cell r="C81" t="str">
            <v>UPA ENGENHO VELHO</v>
          </cell>
          <cell r="E81" t="str">
            <v>5.18 - Teledonia Fixa</v>
          </cell>
          <cell r="F81">
            <v>3423730000193</v>
          </cell>
          <cell r="G81" t="str">
            <v>SMART TELECOMUNICACOES E SERVICOS LTDA</v>
          </cell>
          <cell r="H81" t="str">
            <v>S</v>
          </cell>
          <cell r="I81" t="str">
            <v>S</v>
          </cell>
          <cell r="J81" t="str">
            <v>319719167</v>
          </cell>
          <cell r="K81">
            <v>43994</v>
          </cell>
          <cell r="L81" t="str">
            <v>0</v>
          </cell>
          <cell r="M81" t="str">
            <v>2611606 - Recife - PE</v>
          </cell>
          <cell r="N81">
            <v>860.09</v>
          </cell>
        </row>
        <row r="82">
          <cell r="C82" t="str">
            <v>UPA ENGENHO VELHO</v>
          </cell>
          <cell r="E82" t="str">
            <v>5.13 - Água e Esgoto</v>
          </cell>
          <cell r="F82">
            <v>9769035000164</v>
          </cell>
          <cell r="G82" t="str">
            <v>COMPESA</v>
          </cell>
          <cell r="H82" t="str">
            <v>S</v>
          </cell>
          <cell r="I82" t="str">
            <v>S</v>
          </cell>
          <cell r="J82" t="str">
            <v>06/2020</v>
          </cell>
          <cell r="K82">
            <v>44007</v>
          </cell>
          <cell r="L82" t="str">
            <v>0</v>
          </cell>
          <cell r="M82" t="str">
            <v>2611606 - Recife - PE</v>
          </cell>
          <cell r="N82">
            <v>3302.17</v>
          </cell>
        </row>
        <row r="83">
          <cell r="C83" t="str">
            <v>UPA ENGENHO VELHO</v>
          </cell>
          <cell r="E83" t="str">
            <v>5.12 - Energia Elétrica</v>
          </cell>
          <cell r="F83">
            <v>10835932000108</v>
          </cell>
          <cell r="G83" t="str">
            <v>COMPANHIA ENERGETICA DE PERNAMBCO</v>
          </cell>
          <cell r="H83" t="str">
            <v>S</v>
          </cell>
          <cell r="I83" t="str">
            <v>S</v>
          </cell>
          <cell r="J83">
            <v>113240801</v>
          </cell>
          <cell r="K83">
            <v>44001</v>
          </cell>
          <cell r="L83" t="str">
            <v>0</v>
          </cell>
          <cell r="M83" t="str">
            <v>2611606 - Recife - PE</v>
          </cell>
          <cell r="N83">
            <v>13430.33</v>
          </cell>
        </row>
        <row r="84">
          <cell r="C84" t="str">
            <v>UPA ENGENHO VELHO</v>
          </cell>
          <cell r="E84" t="str">
            <v>5.1 - Locação de Equipamentos Médicos-Hospitalares</v>
          </cell>
          <cell r="F84">
            <v>331788002405</v>
          </cell>
          <cell r="G84" t="str">
            <v>AIR LIQUIDE BRASIL LTDA</v>
          </cell>
          <cell r="H84" t="str">
            <v>S</v>
          </cell>
          <cell r="I84" t="str">
            <v>S</v>
          </cell>
          <cell r="J84">
            <v>39146</v>
          </cell>
          <cell r="K84">
            <v>44007</v>
          </cell>
          <cell r="L84" t="str">
            <v>0</v>
          </cell>
          <cell r="M84" t="str">
            <v>2602902 - Cabo de Santo Agostinho - PE</v>
          </cell>
          <cell r="N84">
            <v>2715.57</v>
          </cell>
        </row>
        <row r="85">
          <cell r="C85" t="str">
            <v>UPA ENGENHO VELHO</v>
          </cell>
          <cell r="E85" t="str">
            <v>5.1 - Locação de Equipamentos Médicos-Hospitalares</v>
          </cell>
          <cell r="F85">
            <v>14543772000184</v>
          </cell>
          <cell r="G85" t="str">
            <v>BRAVO LOCACAO DE MAQ E EQUIP LTDA</v>
          </cell>
          <cell r="H85" t="str">
            <v>S</v>
          </cell>
          <cell r="I85" t="str">
            <v>S</v>
          </cell>
          <cell r="J85" t="str">
            <v>5186</v>
          </cell>
          <cell r="K85">
            <v>44013</v>
          </cell>
          <cell r="L85" t="str">
            <v>0</v>
          </cell>
          <cell r="M85" t="str">
            <v>2607901 - Jaboatão dos Guararapes - PE</v>
          </cell>
          <cell r="N85">
            <v>800</v>
          </cell>
        </row>
        <row r="86">
          <cell r="C86" t="str">
            <v>UPA ENGENHO VELHO</v>
          </cell>
          <cell r="E86" t="str">
            <v>5.5 - Reparo e Manutenção de Máquinas e Equipamentos</v>
          </cell>
          <cell r="F86">
            <v>1141468000169</v>
          </cell>
          <cell r="G86" t="str">
            <v>MEDCALL COM SERV REP MAT RAD MED HOSP</v>
          </cell>
          <cell r="H86" t="str">
            <v>S</v>
          </cell>
          <cell r="I86" t="str">
            <v>S</v>
          </cell>
          <cell r="J86">
            <v>2023</v>
          </cell>
          <cell r="K86">
            <v>43986</v>
          </cell>
          <cell r="L86" t="str">
            <v>0</v>
          </cell>
          <cell r="M86" t="str">
            <v>2611606 - Recife - PE</v>
          </cell>
          <cell r="N86">
            <v>356.33</v>
          </cell>
        </row>
        <row r="87">
          <cell r="C87" t="str">
            <v>UPA ENGENHO VELHO</v>
          </cell>
          <cell r="E87" t="str">
            <v>5.8 - Locação de Veículos Automotores</v>
          </cell>
          <cell r="F87">
            <v>31159276000140</v>
          </cell>
          <cell r="G87" t="str">
            <v>R PEDROSA DE SOUZA SERV DE TRANS E LOCAC</v>
          </cell>
          <cell r="H87" t="str">
            <v>S</v>
          </cell>
          <cell r="I87" t="str">
            <v>N</v>
          </cell>
          <cell r="J87" t="str">
            <v>53</v>
          </cell>
          <cell r="K87">
            <v>43998</v>
          </cell>
          <cell r="L87" t="str">
            <v>0</v>
          </cell>
          <cell r="M87" t="str">
            <v>2611606 - Recife - PE</v>
          </cell>
          <cell r="N87">
            <v>10500</v>
          </cell>
        </row>
        <row r="88">
          <cell r="C88" t="str">
            <v>UPA ENGENHO VELHO</v>
          </cell>
          <cell r="E88" t="str">
            <v>5.8 - Locação de Veículos Automotores</v>
          </cell>
          <cell r="F88">
            <v>31159276000140</v>
          </cell>
          <cell r="G88" t="str">
            <v>R PEDROSA DE SOUZA SERV DE TRANS E LOCAC</v>
          </cell>
          <cell r="H88" t="str">
            <v>S</v>
          </cell>
          <cell r="I88" t="str">
            <v>N</v>
          </cell>
          <cell r="J88" t="str">
            <v>59</v>
          </cell>
          <cell r="K88">
            <v>44013</v>
          </cell>
          <cell r="L88" t="str">
            <v>0</v>
          </cell>
          <cell r="M88" t="str">
            <v>2611606 - Recife - PE</v>
          </cell>
          <cell r="N88">
            <v>2800</v>
          </cell>
        </row>
        <row r="89">
          <cell r="C89" t="str">
            <v>UPA ENGENHO VELHO</v>
          </cell>
          <cell r="E89" t="str">
            <v>5.15 - Serviços Domésticos</v>
          </cell>
          <cell r="F89">
            <v>6272575004803</v>
          </cell>
          <cell r="G89" t="str">
            <v>LAVEBRAS GESTAO DE TEXTEIS SA</v>
          </cell>
          <cell r="H89" t="str">
            <v>S</v>
          </cell>
          <cell r="I89" t="str">
            <v>S</v>
          </cell>
          <cell r="J89">
            <v>3410</v>
          </cell>
          <cell r="K89">
            <v>44011</v>
          </cell>
          <cell r="L89" t="str">
            <v>0</v>
          </cell>
          <cell r="M89" t="str">
            <v>2610707 - Paulista - PE</v>
          </cell>
          <cell r="N89">
            <v>5086.1400000000003</v>
          </cell>
        </row>
        <row r="90">
          <cell r="C90" t="str">
            <v>UPA ENGENHO VELHO</v>
          </cell>
          <cell r="E90" t="str">
            <v>5.10 - Detetização/Tratamento de Resíduos e Afins</v>
          </cell>
          <cell r="F90">
            <v>11863530000180</v>
          </cell>
          <cell r="G90" t="str">
            <v>BRASCON GESTAO AMBIENTALLTDA</v>
          </cell>
          <cell r="H90" t="str">
            <v>S</v>
          </cell>
          <cell r="I90" t="str">
            <v>S</v>
          </cell>
          <cell r="J90" t="str">
            <v>44586</v>
          </cell>
          <cell r="K90">
            <v>44014</v>
          </cell>
          <cell r="L90" t="str">
            <v>0</v>
          </cell>
          <cell r="M90" t="str">
            <v>2611309 - Pombos - PE</v>
          </cell>
          <cell r="N90">
            <v>2623.5</v>
          </cell>
        </row>
        <row r="91">
          <cell r="C91" t="str">
            <v>UPA ENGENHO VELHO</v>
          </cell>
          <cell r="E91" t="str">
            <v>5.17 - Manutenção de Software, Certificação Digital e Microfilmagem</v>
          </cell>
          <cell r="F91">
            <v>16783034000130</v>
          </cell>
          <cell r="G91" t="str">
            <v>SINTESE LIC PROG P COMPRAS ONLINE LTDA</v>
          </cell>
          <cell r="H91" t="str">
            <v>S</v>
          </cell>
          <cell r="I91" t="str">
            <v>S</v>
          </cell>
          <cell r="J91" t="str">
            <v>10636</v>
          </cell>
          <cell r="K91">
            <v>44014</v>
          </cell>
          <cell r="L91" t="str">
            <v>0</v>
          </cell>
          <cell r="M91" t="str">
            <v>2611606 - Recife - PE</v>
          </cell>
          <cell r="N91">
            <v>1541.68</v>
          </cell>
        </row>
        <row r="92">
          <cell r="C92" t="str">
            <v>UPA ENGENHO VELHO</v>
          </cell>
          <cell r="E92" t="str">
            <v>5.17 - Manutenção de Software, Certificação Digital e Microfilmagem</v>
          </cell>
          <cell r="F92">
            <v>53113791001285</v>
          </cell>
          <cell r="G92" t="str">
            <v>TOTVS BELO HORIZONTE</v>
          </cell>
          <cell r="H92" t="str">
            <v>S</v>
          </cell>
          <cell r="I92" t="str">
            <v>S</v>
          </cell>
          <cell r="J92" t="str">
            <v>2020/36527</v>
          </cell>
          <cell r="K92">
            <v>43986</v>
          </cell>
          <cell r="L92" t="str">
            <v>0</v>
          </cell>
          <cell r="M92" t="str">
            <v>3106200 - Belo Horizonte - MG</v>
          </cell>
          <cell r="N92">
            <v>657.71</v>
          </cell>
        </row>
        <row r="93">
          <cell r="C93" t="str">
            <v>UPA ENGENHO VELHO</v>
          </cell>
          <cell r="E93" t="str">
            <v>5.17 - Manutenção de Software, Certificação Digital e Microfilmagem</v>
          </cell>
          <cell r="F93">
            <v>53113791001285</v>
          </cell>
          <cell r="G93" t="str">
            <v>TOTVS BELO HORIZONTE</v>
          </cell>
          <cell r="H93" t="str">
            <v>S</v>
          </cell>
          <cell r="I93" t="str">
            <v>S</v>
          </cell>
          <cell r="J93" t="str">
            <v>2020/36530</v>
          </cell>
          <cell r="K93">
            <v>43986</v>
          </cell>
          <cell r="L93" t="str">
            <v>0</v>
          </cell>
          <cell r="M93" t="str">
            <v>3106200 - Belo Horizonte - MG</v>
          </cell>
          <cell r="N93">
            <v>93.51</v>
          </cell>
        </row>
        <row r="94">
          <cell r="C94" t="str">
            <v>UPA ENGENHO VELHO</v>
          </cell>
          <cell r="E94" t="str">
            <v>5.17 - Manutenção de Software, Certificação Digital e Microfilmagem</v>
          </cell>
          <cell r="F94">
            <v>92306257000607</v>
          </cell>
          <cell r="G94" t="str">
            <v>MV INFORMATICA NORDESTE LTDA</v>
          </cell>
          <cell r="H94" t="str">
            <v>S</v>
          </cell>
          <cell r="I94" t="str">
            <v>S</v>
          </cell>
          <cell r="J94" t="str">
            <v>13375</v>
          </cell>
          <cell r="K94">
            <v>44018</v>
          </cell>
          <cell r="L94" t="str">
            <v>0</v>
          </cell>
          <cell r="M94" t="str">
            <v>2611606 - Recife - PE</v>
          </cell>
          <cell r="N94">
            <v>10533.68</v>
          </cell>
        </row>
        <row r="95">
          <cell r="C95" t="str">
            <v>UPA ENGENHO VELHO</v>
          </cell>
          <cell r="E95" t="str">
            <v>5.99 - Outros Serviços de Terceiros Pessoa Jurídica</v>
          </cell>
          <cell r="F95">
            <v>27814653000160</v>
          </cell>
          <cell r="G95" t="str">
            <v>LUMI CONSULTORIA E SERVICOS LTDA EPP</v>
          </cell>
          <cell r="H95" t="str">
            <v>S</v>
          </cell>
          <cell r="I95" t="str">
            <v>S</v>
          </cell>
          <cell r="J95">
            <v>441</v>
          </cell>
          <cell r="K95">
            <v>43991</v>
          </cell>
          <cell r="L95" t="str">
            <v>0</v>
          </cell>
          <cell r="M95" t="str">
            <v>2611606 - Recife - PE</v>
          </cell>
          <cell r="N95">
            <v>960.25</v>
          </cell>
        </row>
        <row r="96">
          <cell r="C96" t="str">
            <v>UPA ENGENHO VELHO</v>
          </cell>
          <cell r="E96" t="str">
            <v>5.99 - Outros Serviços de Terceiros Pessoa Jurídica</v>
          </cell>
          <cell r="F96">
            <v>2512303000119</v>
          </cell>
          <cell r="G96" t="str">
            <v>NOROES, AZEVEDO  ADVOGADOS ASSOCIADOS</v>
          </cell>
          <cell r="H96" t="str">
            <v>S</v>
          </cell>
          <cell r="I96" t="str">
            <v>S</v>
          </cell>
          <cell r="J96">
            <v>4105</v>
          </cell>
          <cell r="K96">
            <v>43991</v>
          </cell>
          <cell r="L96" t="str">
            <v>0</v>
          </cell>
          <cell r="M96" t="str">
            <v>2611606 - Recife - PE</v>
          </cell>
          <cell r="N96">
            <v>2121</v>
          </cell>
        </row>
        <row r="97">
          <cell r="C97" t="str">
            <v>UPA ENGENHO VELHO</v>
          </cell>
          <cell r="E97" t="str">
            <v>5.99 - Outros Serviços de Terceiros Pessoa Jurídica</v>
          </cell>
          <cell r="F97">
            <v>2512303000119</v>
          </cell>
          <cell r="G97" t="str">
            <v>NOROES, AZEVEDO  ADVOGADOS ASSOCIADOS</v>
          </cell>
          <cell r="H97" t="str">
            <v>S</v>
          </cell>
          <cell r="I97" t="str">
            <v>S</v>
          </cell>
          <cell r="J97">
            <v>4106</v>
          </cell>
          <cell r="K97">
            <v>43991</v>
          </cell>
          <cell r="L97" t="str">
            <v>0</v>
          </cell>
          <cell r="M97" t="str">
            <v>2611606 - Recife - PE</v>
          </cell>
          <cell r="N97">
            <v>1425</v>
          </cell>
        </row>
        <row r="98">
          <cell r="C98" t="str">
            <v>UPA ENGENHO VELHO</v>
          </cell>
          <cell r="E98" t="str">
            <v>5.10 - Detetização/Tratamento de Resíduos e Afins</v>
          </cell>
          <cell r="F98">
            <v>10333266000100</v>
          </cell>
          <cell r="G98" t="str">
            <v>CARLOS ANTONIO DE OLIVEIRA MILET JUNIOR</v>
          </cell>
          <cell r="H98" t="str">
            <v>S</v>
          </cell>
          <cell r="I98" t="str">
            <v>S</v>
          </cell>
          <cell r="J98">
            <v>7709</v>
          </cell>
          <cell r="K98">
            <v>44012</v>
          </cell>
          <cell r="L98" t="str">
            <v>0</v>
          </cell>
          <cell r="M98" t="str">
            <v>2611606 - Recife - PE</v>
          </cell>
          <cell r="N98">
            <v>130</v>
          </cell>
        </row>
        <row r="99">
          <cell r="C99" t="str">
            <v>UPA ENGENHO VELHO</v>
          </cell>
          <cell r="E99" t="str">
            <v>5.23 - Limpeza e Conservação</v>
          </cell>
          <cell r="F99">
            <v>10229013000190</v>
          </cell>
          <cell r="G99" t="str">
            <v>INTERCLEAN ADMINISTRACAO LTDA ME</v>
          </cell>
          <cell r="H99" t="str">
            <v>S</v>
          </cell>
          <cell r="I99" t="str">
            <v>S</v>
          </cell>
          <cell r="J99" t="str">
            <v>215</v>
          </cell>
          <cell r="K99">
            <v>44013</v>
          </cell>
          <cell r="L99" t="str">
            <v>0</v>
          </cell>
          <cell r="M99" t="str">
            <v>2611606 - Recife - PE</v>
          </cell>
          <cell r="N99">
            <v>42952.07</v>
          </cell>
        </row>
        <row r="100">
          <cell r="C100" t="str">
            <v>UPA ENGENHO VELHO</v>
          </cell>
          <cell r="E100" t="str">
            <v>5.99 - Outros Serviços de Terceiros Pessoa Jurídica</v>
          </cell>
          <cell r="F100">
            <v>1699696000159</v>
          </cell>
          <cell r="G100" t="str">
            <v>QUALIAGUA LABORATORIO E CONSULTORIA LTDA</v>
          </cell>
          <cell r="H100" t="str">
            <v>S</v>
          </cell>
          <cell r="I100" t="str">
            <v>S</v>
          </cell>
          <cell r="J100" t="str">
            <v>49777</v>
          </cell>
          <cell r="K100">
            <v>44013</v>
          </cell>
          <cell r="L100" t="str">
            <v>0</v>
          </cell>
          <cell r="M100" t="str">
            <v>2611606 - Recife - PE</v>
          </cell>
          <cell r="N100">
            <v>174</v>
          </cell>
        </row>
        <row r="101">
          <cell r="C101" t="str">
            <v>UPA ENGENHO VELHO</v>
          </cell>
          <cell r="E101" t="str">
            <v>5.99 - Outros Serviços de Terceiros Pessoa Jurídica</v>
          </cell>
          <cell r="F101">
            <v>13409775000329</v>
          </cell>
          <cell r="G101" t="str">
            <v>LINUS LOG LTDA ME</v>
          </cell>
          <cell r="H101" t="str">
            <v>S</v>
          </cell>
          <cell r="I101" t="str">
            <v>S</v>
          </cell>
          <cell r="J101" t="str">
            <v>723</v>
          </cell>
          <cell r="K101">
            <v>44015</v>
          </cell>
          <cell r="L101" t="str">
            <v>0</v>
          </cell>
          <cell r="M101" t="str">
            <v>2607901 - Jaboatão dos Guararapes - PE</v>
          </cell>
          <cell r="N101">
            <v>1414.21</v>
          </cell>
        </row>
        <row r="102">
          <cell r="C102" t="str">
            <v>UPA ENGENHO VELHO</v>
          </cell>
          <cell r="E102" t="str">
            <v>5.99 - Outros Serviços de Terceiros Pessoa Jurídica</v>
          </cell>
          <cell r="F102">
            <v>13409775000329</v>
          </cell>
          <cell r="G102" t="str">
            <v>LINUS LOG LTDA ME</v>
          </cell>
          <cell r="H102" t="str">
            <v>S</v>
          </cell>
          <cell r="I102" t="str">
            <v>S</v>
          </cell>
          <cell r="J102" t="str">
            <v>724</v>
          </cell>
          <cell r="K102">
            <v>44015</v>
          </cell>
          <cell r="L102" t="str">
            <v>0</v>
          </cell>
          <cell r="M102" t="str">
            <v>2607901 - Jaboatão dos Guararapes - PE</v>
          </cell>
          <cell r="N102">
            <v>114.18</v>
          </cell>
        </row>
        <row r="103">
          <cell r="C103" t="str">
            <v>UPA ENGENHO VELHO</v>
          </cell>
          <cell r="E103" t="str">
            <v>5.99 - Outros Serviços de Terceiros Pessoa Jurídica</v>
          </cell>
          <cell r="F103">
            <v>2054386000140</v>
          </cell>
          <cell r="G103" t="str">
            <v>LIVRARIA BRASIL ESCOLAR EIRELI</v>
          </cell>
          <cell r="H103" t="str">
            <v>S</v>
          </cell>
          <cell r="I103" t="str">
            <v>S</v>
          </cell>
          <cell r="J103">
            <v>239</v>
          </cell>
          <cell r="K103">
            <v>43998</v>
          </cell>
          <cell r="L103" t="str">
            <v>0</v>
          </cell>
          <cell r="M103" t="str">
            <v>2607901 - Jaboatão dos Guararapes - PE</v>
          </cell>
          <cell r="N103">
            <v>7</v>
          </cell>
        </row>
        <row r="104">
          <cell r="C104" t="str">
            <v>UPA ENGENHO VELHO</v>
          </cell>
          <cell r="E104" t="str">
            <v>5.99 - Outros Serviços de Terceiros Pessoa Jurídica</v>
          </cell>
          <cell r="F104">
            <v>5467959000155</v>
          </cell>
          <cell r="G104" t="str">
            <v>MOTO 29 SERVICE LTDA ME</v>
          </cell>
          <cell r="H104" t="str">
            <v>S</v>
          </cell>
          <cell r="I104" t="str">
            <v>S</v>
          </cell>
          <cell r="J104">
            <v>1423</v>
          </cell>
          <cell r="K104">
            <v>43998</v>
          </cell>
          <cell r="L104" t="str">
            <v>0</v>
          </cell>
          <cell r="M104" t="str">
            <v>2607901 - Jaboatão dos Guararapes - PE</v>
          </cell>
          <cell r="N104">
            <v>3548.51</v>
          </cell>
        </row>
        <row r="105">
          <cell r="C105" t="str">
            <v>UPA ENGENHO VELHO</v>
          </cell>
          <cell r="E105" t="str">
            <v>5.99 - Outros Serviços de Terceiros Pessoa Jurídica</v>
          </cell>
          <cell r="F105">
            <v>18835749000114</v>
          </cell>
          <cell r="G105" t="str">
            <v>JEMN SERVICOS MEDICOS LTDA ME</v>
          </cell>
          <cell r="H105" t="str">
            <v>S</v>
          </cell>
          <cell r="I105" t="str">
            <v>S</v>
          </cell>
          <cell r="J105" t="str">
            <v>201</v>
          </cell>
          <cell r="K105">
            <v>44026</v>
          </cell>
          <cell r="L105" t="str">
            <v>0</v>
          </cell>
          <cell r="M105" t="str">
            <v>2607901 - Jaboatão dos Guararapes - PE</v>
          </cell>
          <cell r="N105">
            <v>3500</v>
          </cell>
        </row>
        <row r="106">
          <cell r="C106" t="str">
            <v>UPA ENGENHO VELHO</v>
          </cell>
          <cell r="E106" t="str">
            <v xml:space="preserve">4.4 - Reparo e Manutenção de Bens Movéis de Outras Naturezas </v>
          </cell>
          <cell r="F106">
            <v>30207084000108</v>
          </cell>
          <cell r="G106" t="str">
            <v>IGOR MEIRA DE CARVALHO ME</v>
          </cell>
          <cell r="H106" t="str">
            <v>S</v>
          </cell>
          <cell r="I106" t="str">
            <v>S</v>
          </cell>
          <cell r="J106">
            <v>34</v>
          </cell>
          <cell r="K106">
            <v>44008</v>
          </cell>
          <cell r="L106" t="str">
            <v>0</v>
          </cell>
          <cell r="M106" t="str">
            <v>2611606 - Recife - PE</v>
          </cell>
          <cell r="N106">
            <v>300</v>
          </cell>
        </row>
        <row r="107">
          <cell r="C107" t="str">
            <v>UPA ENGENHO VELHO</v>
          </cell>
          <cell r="E107" t="str">
            <v>5.5 - Reparo e Manutenção de Máquinas e Equipamentos</v>
          </cell>
          <cell r="F107">
            <v>32778588000103</v>
          </cell>
          <cell r="G107" t="str">
            <v>LETICIA CIRINO DA COSTA 03233937482</v>
          </cell>
          <cell r="H107" t="str">
            <v>S</v>
          </cell>
          <cell r="I107" t="str">
            <v>S</v>
          </cell>
          <cell r="J107">
            <v>56</v>
          </cell>
          <cell r="K107">
            <v>43983</v>
          </cell>
          <cell r="L107" t="str">
            <v>0</v>
          </cell>
          <cell r="M107" t="str">
            <v>2607901 - Jaboatão dos Guararapes - PE</v>
          </cell>
          <cell r="N107">
            <v>400</v>
          </cell>
        </row>
        <row r="108">
          <cell r="C108" t="str">
            <v>UPA ENGENHO VELHO</v>
          </cell>
          <cell r="E108" t="str">
            <v>5.5 - Reparo e Manutenção de Máquinas e Equipamentos</v>
          </cell>
          <cell r="F108">
            <v>7146768000117</v>
          </cell>
          <cell r="G108" t="str">
            <v>SERV IMAGEM NORDESTE ASSI TEC LTDA</v>
          </cell>
          <cell r="H108" t="str">
            <v>S</v>
          </cell>
          <cell r="I108" t="str">
            <v>S</v>
          </cell>
          <cell r="J108">
            <v>3473</v>
          </cell>
          <cell r="K108">
            <v>44011</v>
          </cell>
          <cell r="L108" t="str">
            <v>0</v>
          </cell>
          <cell r="M108" t="str">
            <v>2607901 - Jaboatão dos Guararapes - PE</v>
          </cell>
          <cell r="N108">
            <v>2059</v>
          </cell>
        </row>
        <row r="109">
          <cell r="C109" t="str">
            <v>UPA ENGENHO VELHO</v>
          </cell>
          <cell r="E109" t="str">
            <v>5.5 - Reparo e Manutenção de Máquinas e Equipamentos</v>
          </cell>
          <cell r="F109">
            <v>24380578002041</v>
          </cell>
          <cell r="G109" t="str">
            <v>WHITE MARTINS GASES INDUSTRIAIS DO NE SA</v>
          </cell>
          <cell r="H109" t="str">
            <v>S</v>
          </cell>
          <cell r="I109" t="str">
            <v>S</v>
          </cell>
          <cell r="J109">
            <v>9436</v>
          </cell>
          <cell r="K109">
            <v>43987</v>
          </cell>
          <cell r="L109" t="str">
            <v>0</v>
          </cell>
          <cell r="M109" t="str">
            <v>2607901 - Jaboatão dos Guararapes - PE</v>
          </cell>
          <cell r="N109">
            <v>441.63</v>
          </cell>
        </row>
        <row r="110">
          <cell r="C110" t="str">
            <v>UPA ENGENHO VELHO</v>
          </cell>
          <cell r="E110" t="str">
            <v>5.1 - Locação de Equipamentos Médicos-Hospitalares</v>
          </cell>
          <cell r="F110">
            <v>24380578002041</v>
          </cell>
          <cell r="G110" t="str">
            <v>WHITE MARTINS GASES INDUSTRIAIS DO NE SA</v>
          </cell>
          <cell r="H110" t="str">
            <v>S</v>
          </cell>
          <cell r="I110" t="str">
            <v>S</v>
          </cell>
          <cell r="J110">
            <v>126851</v>
          </cell>
          <cell r="K110">
            <v>43988</v>
          </cell>
          <cell r="L110" t="str">
            <v>0</v>
          </cell>
          <cell r="M110" t="str">
            <v>2607901 - Jaboatão dos Guararapes - PE</v>
          </cell>
          <cell r="N110">
            <v>559.23</v>
          </cell>
        </row>
        <row r="111">
          <cell r="C111" t="str">
            <v>UPA ENGENHO VELHO</v>
          </cell>
          <cell r="E111" t="str">
            <v>5.5 - Reparo e Manutenção de Máquinas e Equipamentos</v>
          </cell>
          <cell r="F111">
            <v>12067307000199</v>
          </cell>
          <cell r="G111" t="str">
            <v>CAETANO ALVES DA SILVA . ME</v>
          </cell>
          <cell r="H111" t="str">
            <v>S</v>
          </cell>
          <cell r="I111" t="str">
            <v>S</v>
          </cell>
          <cell r="J111" t="str">
            <v>361</v>
          </cell>
          <cell r="K111">
            <v>44015</v>
          </cell>
          <cell r="L111" t="str">
            <v>0</v>
          </cell>
          <cell r="M111" t="str">
            <v>2607901 - Jaboatão dos Guararapes - PE</v>
          </cell>
          <cell r="N111">
            <v>640</v>
          </cell>
        </row>
        <row r="112">
          <cell r="C112" t="str">
            <v>UPA ENGENHO VELHO</v>
          </cell>
          <cell r="E112" t="str">
            <v>5.5 - Reparo e Manutenção de Máquinas e Equipamentos</v>
          </cell>
          <cell r="F112">
            <v>17398584000106</v>
          </cell>
          <cell r="G112" t="str">
            <v>M T G MONTAGEM TECNICA DE GAS LTDA ME</v>
          </cell>
          <cell r="H112" t="str">
            <v>S</v>
          </cell>
          <cell r="I112" t="str">
            <v>S</v>
          </cell>
          <cell r="J112" t="str">
            <v>1196</v>
          </cell>
          <cell r="K112">
            <v>44014</v>
          </cell>
          <cell r="L112" t="str">
            <v>0</v>
          </cell>
          <cell r="M112" t="str">
            <v>2611606 - Recife - PE</v>
          </cell>
          <cell r="N112">
            <v>600</v>
          </cell>
        </row>
        <row r="113">
          <cell r="C113" t="str">
            <v>UPA ENGENHO VELHO</v>
          </cell>
          <cell r="E113" t="str">
            <v>5.5 - Reparo e Manutenção de Máquinas e Equipamentos</v>
          </cell>
          <cell r="F113">
            <v>9014387000100</v>
          </cell>
          <cell r="G113" t="str">
            <v>COMPLETA SERVIÇOS DE AR CONDICIONADO</v>
          </cell>
          <cell r="H113" t="str">
            <v>S</v>
          </cell>
          <cell r="I113" t="str">
            <v>S</v>
          </cell>
          <cell r="J113">
            <v>1257</v>
          </cell>
          <cell r="K113">
            <v>44005</v>
          </cell>
          <cell r="L113" t="str">
            <v>0</v>
          </cell>
          <cell r="M113" t="str">
            <v>2611606 - Recife - PE</v>
          </cell>
          <cell r="N113">
            <v>3980.13</v>
          </cell>
        </row>
        <row r="114">
          <cell r="C114" t="str">
            <v>UPA ENGENHO VELHO</v>
          </cell>
          <cell r="E114" t="str">
            <v>5.5 - Reparo e Manutenção de Máquinas e Equipamentos</v>
          </cell>
          <cell r="F114">
            <v>11343756000150</v>
          </cell>
          <cell r="G114" t="str">
            <v>JL GRUPOS GERADORES LTDA</v>
          </cell>
          <cell r="H114" t="str">
            <v>S</v>
          </cell>
          <cell r="I114" t="str">
            <v>S</v>
          </cell>
          <cell r="J114" t="str">
            <v>2535</v>
          </cell>
          <cell r="K114">
            <v>44020</v>
          </cell>
          <cell r="L114" t="str">
            <v>0</v>
          </cell>
          <cell r="M114" t="str">
            <v>2603454 - Camaragibe - PE</v>
          </cell>
          <cell r="N114">
            <v>250</v>
          </cell>
        </row>
        <row r="115">
          <cell r="C115" t="str">
            <v>UPA ENGENHO VELHO</v>
          </cell>
          <cell r="E115" t="str">
            <v>5.5 - Reparo e Manutenção de Máquinas e Equipamentos</v>
          </cell>
          <cell r="F115">
            <v>8845988000100</v>
          </cell>
          <cell r="G115" t="str">
            <v>ACESS PLUS MANUTENCAO LTDA ME</v>
          </cell>
          <cell r="H115" t="str">
            <v>S</v>
          </cell>
          <cell r="I115" t="str">
            <v>S</v>
          </cell>
          <cell r="J115" t="str">
            <v>4345</v>
          </cell>
          <cell r="K115">
            <v>44013</v>
          </cell>
          <cell r="L115" t="str">
            <v>0</v>
          </cell>
          <cell r="M115" t="str">
            <v>2611606 - Recife - PE</v>
          </cell>
          <cell r="N115">
            <v>352.12</v>
          </cell>
        </row>
        <row r="116">
          <cell r="C116" t="str">
            <v>UPA ENGENHO VELHO</v>
          </cell>
          <cell r="E116" t="str">
            <v xml:space="preserve">4.4 - Reparo e Manutenção de Bens Movéis de Outras Naturezas </v>
          </cell>
          <cell r="F116">
            <v>12486871000146</v>
          </cell>
          <cell r="G116" t="str">
            <v>ROBSON MATOS DE ALBUQUERQUE ME</v>
          </cell>
          <cell r="H116" t="str">
            <v>S</v>
          </cell>
          <cell r="I116" t="str">
            <v>S</v>
          </cell>
          <cell r="J116">
            <v>723</v>
          </cell>
          <cell r="K116">
            <v>43999</v>
          </cell>
          <cell r="L116" t="str">
            <v>0</v>
          </cell>
          <cell r="M116" t="str">
            <v>2610707 - Paulista - PE</v>
          </cell>
          <cell r="N116">
            <v>4516</v>
          </cell>
        </row>
        <row r="117">
          <cell r="C117" t="str">
            <v>UPA ENGENHO VELHO</v>
          </cell>
          <cell r="E117" t="str">
            <v xml:space="preserve">4.4 - Reparo e Manutenção de Bens Movéis de Outras Naturezas </v>
          </cell>
          <cell r="F117">
            <v>32629991000162</v>
          </cell>
          <cell r="G117" t="str">
            <v>SAMUEL JACINTO DA SILVA 08487021409</v>
          </cell>
          <cell r="H117" t="str">
            <v>S</v>
          </cell>
          <cell r="I117" t="str">
            <v>S</v>
          </cell>
          <cell r="J117">
            <v>5</v>
          </cell>
          <cell r="K117">
            <v>44000</v>
          </cell>
          <cell r="L117" t="str">
            <v>0</v>
          </cell>
          <cell r="M117" t="str">
            <v>2607901 - Jaboatão dos Guararapes - PE</v>
          </cell>
          <cell r="N117">
            <v>1760</v>
          </cell>
        </row>
        <row r="118">
          <cell r="C118" t="str">
            <v>UPA ENGENHO VELHO</v>
          </cell>
          <cell r="E118" t="str">
            <v>5.18 - Teledonia Fixa</v>
          </cell>
          <cell r="F118">
            <v>3423730000193</v>
          </cell>
          <cell r="G118" t="str">
            <v>SMART TELECOMUNICACOES E SERVICOS LTDA</v>
          </cell>
          <cell r="H118" t="str">
            <v>S</v>
          </cell>
          <cell r="I118" t="str">
            <v>S</v>
          </cell>
          <cell r="J118" t="str">
            <v>34447</v>
          </cell>
          <cell r="K118">
            <v>43994</v>
          </cell>
          <cell r="L118" t="str">
            <v>0</v>
          </cell>
          <cell r="M118" t="str">
            <v>2611606 - Recife - PE</v>
          </cell>
          <cell r="N118">
            <v>89.91</v>
          </cell>
        </row>
        <row r="119">
          <cell r="C119" t="str">
            <v>UPA ENGENHO VELHO</v>
          </cell>
          <cell r="E119" t="str">
            <v>5.1 - Locação de Equipamentos Médicos-Hospitalares</v>
          </cell>
          <cell r="F119">
            <v>10859287000163</v>
          </cell>
          <cell r="G119" t="str">
            <v>NEWMED COM E CONSERTO DE EQUIP. MED HOSPITALAR</v>
          </cell>
          <cell r="H119" t="str">
            <v>S</v>
          </cell>
          <cell r="I119" t="str">
            <v>S</v>
          </cell>
          <cell r="J119" t="str">
            <v>100720</v>
          </cell>
          <cell r="K119">
            <v>44022</v>
          </cell>
          <cell r="L119" t="str">
            <v>0</v>
          </cell>
          <cell r="M119" t="str">
            <v>2609600 - Olinda - PE</v>
          </cell>
          <cell r="N119">
            <v>440</v>
          </cell>
        </row>
        <row r="120">
          <cell r="C120" t="str">
            <v>UPA ENGENHO VELHO</v>
          </cell>
          <cell r="E120" t="str">
            <v>5.1 - Locação de Equipamentos Médicos-Hospitalares</v>
          </cell>
          <cell r="F120">
            <v>10279299000119</v>
          </cell>
          <cell r="G120" t="str">
            <v>RGRAPH COM E SERVIÇOS</v>
          </cell>
          <cell r="H120" t="str">
            <v>S</v>
          </cell>
          <cell r="I120" t="str">
            <v>S</v>
          </cell>
          <cell r="J120" t="str">
            <v>02900</v>
          </cell>
          <cell r="K120">
            <v>44021</v>
          </cell>
          <cell r="L120" t="str">
            <v>0</v>
          </cell>
          <cell r="M120" t="str">
            <v>2611606 - Recife - PE</v>
          </cell>
          <cell r="N120">
            <v>1472.08</v>
          </cell>
        </row>
        <row r="121">
          <cell r="C121" t="str">
            <v>UPA ENGENHO VELHO</v>
          </cell>
          <cell r="E121" t="str">
            <v>5.3 - Locação de Máquinas e Equipamentos</v>
          </cell>
          <cell r="F121">
            <v>9014387000100</v>
          </cell>
          <cell r="G121" t="str">
            <v>COMPLETA SERVIÇOS DE AR CONDICIONADO</v>
          </cell>
          <cell r="H121" t="str">
            <v>S</v>
          </cell>
          <cell r="I121" t="str">
            <v>S</v>
          </cell>
          <cell r="J121" t="str">
            <v>06</v>
          </cell>
          <cell r="K121">
            <v>44002</v>
          </cell>
          <cell r="L121" t="str">
            <v>0</v>
          </cell>
          <cell r="M121" t="str">
            <v>2611606 - Recife - PE</v>
          </cell>
          <cell r="N121">
            <v>130</v>
          </cell>
        </row>
        <row r="122">
          <cell r="C122" t="str">
            <v>UPA ENGENHO VELHO</v>
          </cell>
          <cell r="E122" t="str">
            <v>5.99 - Outros Serviços de Terceiros Pessoa Jurídica</v>
          </cell>
          <cell r="F122">
            <v>14724118000177</v>
          </cell>
          <cell r="G122" t="str">
            <v>ELYSEU VENTURA DA SILVA SOBRINHO - CPF 032.470.794-08</v>
          </cell>
          <cell r="H122" t="str">
            <v>S</v>
          </cell>
          <cell r="I122" t="str">
            <v>S</v>
          </cell>
          <cell r="J122" t="str">
            <v>1949</v>
          </cell>
          <cell r="K122">
            <v>44000</v>
          </cell>
          <cell r="L122" t="str">
            <v>0</v>
          </cell>
          <cell r="M122" t="str">
            <v>2611606 - Recife - PE</v>
          </cell>
          <cell r="N122">
            <v>25</v>
          </cell>
        </row>
        <row r="123">
          <cell r="C123" t="str">
            <v>UPA ENGENHO VELHO</v>
          </cell>
          <cell r="E123" t="str">
            <v>5.16 - Serviços Médico-Hospitalares, Odotonlógia e Laboratoriais</v>
          </cell>
          <cell r="F123">
            <v>4539279017374</v>
          </cell>
          <cell r="G123" t="str">
            <v>CIENTIFICALAB PROD LAB. E SISTEMAS LTDA</v>
          </cell>
          <cell r="H123" t="str">
            <v>S</v>
          </cell>
          <cell r="I123" t="str">
            <v>S</v>
          </cell>
          <cell r="J123" t="str">
            <v>59</v>
          </cell>
          <cell r="K123">
            <v>44011</v>
          </cell>
          <cell r="L123" t="str">
            <v>0</v>
          </cell>
          <cell r="M123" t="str">
            <v>2611606 - Recife - PE</v>
          </cell>
          <cell r="N123">
            <v>11511.91</v>
          </cell>
        </row>
        <row r="124">
          <cell r="C124" t="str">
            <v>UPA ENGENHO VELHO</v>
          </cell>
          <cell r="E124" t="str">
            <v>1.99 - Outras Despesas com Pessoal</v>
          </cell>
          <cell r="F124">
            <v>9759606000180</v>
          </cell>
          <cell r="G124" t="str">
            <v>VEM - SIND DAS EMP. DE TRANSP. DE PASSAGEM DO EST. DE PE</v>
          </cell>
          <cell r="H124" t="str">
            <v>S</v>
          </cell>
          <cell r="I124" t="str">
            <v>N</v>
          </cell>
          <cell r="J124" t="str">
            <v>0</v>
          </cell>
          <cell r="K124">
            <v>43979</v>
          </cell>
          <cell r="L124" t="str">
            <v>0</v>
          </cell>
          <cell r="M124" t="str">
            <v>2611606 - Recife - PE</v>
          </cell>
          <cell r="N124">
            <v>13971.16</v>
          </cell>
        </row>
        <row r="125">
          <cell r="C125" t="str">
            <v>UPA ENGENHO VELHO</v>
          </cell>
          <cell r="E125" t="str">
            <v>1.99 - Outras Despesas com Pessoal</v>
          </cell>
          <cell r="F125">
            <v>9759606000180</v>
          </cell>
          <cell r="G125" t="str">
            <v>VEM - SIND DAS EMP. DE TRANSP. DE PASSAGEM DO EST. DE PE</v>
          </cell>
          <cell r="H125" t="str">
            <v>S</v>
          </cell>
          <cell r="I125" t="str">
            <v>N</v>
          </cell>
          <cell r="J125" t="str">
            <v>0</v>
          </cell>
          <cell r="K125">
            <v>44004</v>
          </cell>
          <cell r="L125" t="str">
            <v>0</v>
          </cell>
          <cell r="M125" t="str">
            <v>2611606 - Recife - PE</v>
          </cell>
          <cell r="N125">
            <v>596.29</v>
          </cell>
        </row>
        <row r="126">
          <cell r="C126" t="str">
            <v>UPA ENGENHO VELHO</v>
          </cell>
          <cell r="E126" t="str">
            <v>1.99 - Outras Despesas com Pessoal</v>
          </cell>
          <cell r="F126">
            <v>9759606000180</v>
          </cell>
          <cell r="G126" t="str">
            <v>VEM - SIND DAS EMP. DE TRANSP. DE PASSAGEM DO EST. DE PE</v>
          </cell>
          <cell r="H126" t="str">
            <v>S</v>
          </cell>
          <cell r="I126" t="str">
            <v>N</v>
          </cell>
          <cell r="J126" t="str">
            <v>0</v>
          </cell>
          <cell r="K126">
            <v>43984</v>
          </cell>
          <cell r="L126" t="str">
            <v>0</v>
          </cell>
          <cell r="M126" t="str">
            <v>2611606 - Recife - PE</v>
          </cell>
          <cell r="N126">
            <v>210</v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 xml:space="preserve">5.25 - Serviços Bancários </v>
          </cell>
        </row>
        <row r="281">
          <cell r="E281" t="str">
            <v xml:space="preserve">5.25 - Serviços Bancários </v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92"/>
  <sheetViews>
    <sheetView showGridLines="0" tabSelected="1" zoomScale="90" zoomScaleNormal="90" workbookViewId="0">
      <selection activeCell="C108" sqref="C108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(OCULTAR)'!$P$3:$R$53,3,0),"")</f>
        <v>9039744001085</v>
      </c>
      <c r="B2" s="4" t="str">
        <f>'[1]TCE - ANEXO IV - Preencher'!C11</f>
        <v>UPA ENGENHO VELHO</v>
      </c>
      <c r="C2" s="4" t="str">
        <f>'[1]TCE - ANEXO IV - Preencher'!E11</f>
        <v>3.12 - Material Hospitalar</v>
      </c>
      <c r="D2" s="3">
        <f>'[1]TCE - ANEXO IV - Preencher'!F11</f>
        <v>165933000139</v>
      </c>
      <c r="E2" s="5" t="str">
        <f>'[1]TCE - ANEXO IV - Preencher'!G11</f>
        <v>DESCARTEX COFECCOES E COM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000021906</v>
      </c>
      <c r="I2" s="6" t="str">
        <f>IF('[1]TCE - ANEXO IV - Preencher'!K11="","",'[1]TCE - ANEXO IV - Preencher'!K11)</f>
        <v>04/06/2020</v>
      </c>
      <c r="J2" s="5" t="str">
        <f>'[1]TCE - ANEXO IV - Preencher'!L11</f>
        <v>26200600165933000139550020000219061198980724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6080</v>
      </c>
    </row>
    <row r="3" spans="1:12" s="8" customFormat="1" ht="19.5" customHeight="1">
      <c r="A3" s="3">
        <f>IFERROR(VLOOKUP(B3,'[1]DADOS (OCULTAR)'!$P$3:$R$53,3,0),"")</f>
        <v>9039744001085</v>
      </c>
      <c r="B3" s="4" t="str">
        <f>'[1]TCE - ANEXO IV - Preencher'!C12</f>
        <v>UPA ENGENHO VELHO</v>
      </c>
      <c r="C3" s="4" t="str">
        <f>'[1]TCE - ANEXO IV - Preencher'!E12</f>
        <v>3.12 - Material Hospitalar</v>
      </c>
      <c r="D3" s="3">
        <f>'[1]TCE - ANEXO IV - Preencher'!F12</f>
        <v>8778201000126</v>
      </c>
      <c r="E3" s="5" t="str">
        <f>'[1]TCE - ANEXO IV - Preencher'!G12</f>
        <v>DROGAFONTE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000311019</v>
      </c>
      <c r="I3" s="6" t="str">
        <f>IF('[1]TCE - ANEXO IV - Preencher'!K12="","",'[1]TCE - ANEXO IV - Preencher'!K12)</f>
        <v>01/06/2020</v>
      </c>
      <c r="J3" s="5" t="str">
        <f>'[1]TCE - ANEXO IV - Preencher'!L12</f>
        <v>26200608778201000126550010003110191684185909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236.42</v>
      </c>
    </row>
    <row r="4" spans="1:12" s="8" customFormat="1" ht="19.5" customHeight="1">
      <c r="A4" s="3">
        <f>IFERROR(VLOOKUP(B4,'[1]DADOS (OCULTAR)'!$P$3:$R$53,3,0),"")</f>
        <v>9039744001085</v>
      </c>
      <c r="B4" s="4" t="str">
        <f>'[1]TCE - ANEXO IV - Preencher'!C13</f>
        <v>UPA ENGENHO VELHO</v>
      </c>
      <c r="C4" s="4" t="str">
        <f>'[1]TCE - ANEXO IV - Preencher'!E13</f>
        <v>3.12 - Material Hospitalar</v>
      </c>
      <c r="D4" s="3">
        <f>'[1]TCE - ANEXO IV - Preencher'!F13</f>
        <v>10779833000156</v>
      </c>
      <c r="E4" s="5" t="str">
        <f>'[1]TCE - ANEXO IV - Preencher'!G13</f>
        <v>MEDICAL MERCANTIL DE APARELHAGEM MEDICA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504937</v>
      </c>
      <c r="I4" s="6" t="str">
        <f>IF('[1]TCE - ANEXO IV - Preencher'!K13="","",'[1]TCE - ANEXO IV - Preencher'!K13)</f>
        <v>05/06/2020</v>
      </c>
      <c r="J4" s="5" t="str">
        <f>'[1]TCE - ANEXO IV - Preencher'!L13</f>
        <v>26200610779833000156550010005049371151001390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304.5</v>
      </c>
    </row>
    <row r="5" spans="1:12" s="8" customFormat="1" ht="19.5" customHeight="1">
      <c r="A5" s="3">
        <f>IFERROR(VLOOKUP(B5,'[1]DADOS (OCULTAR)'!$P$3:$R$53,3,0),"")</f>
        <v>9039744001085</v>
      </c>
      <c r="B5" s="4" t="str">
        <f>'[1]TCE - ANEXO IV - Preencher'!C14</f>
        <v>UPA ENGENHO VELHO</v>
      </c>
      <c r="C5" s="4" t="str">
        <f>'[1]TCE - ANEXO IV - Preencher'!E14</f>
        <v>3.12 - Material Hospitalar</v>
      </c>
      <c r="D5" s="3">
        <f>'[1]TCE - ANEXO IV - Preencher'!F14</f>
        <v>20783828000170</v>
      </c>
      <c r="E5" s="5" t="str">
        <f>'[1]TCE - ANEXO IV - Preencher'!G14</f>
        <v>JG VISION HOSPITALAR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4339</v>
      </c>
      <c r="I5" s="6" t="str">
        <f>IF('[1]TCE - ANEXO IV - Preencher'!K14="","",'[1]TCE - ANEXO IV - Preencher'!K14)</f>
        <v>22/05/2020</v>
      </c>
      <c r="J5" s="5" t="str">
        <f>'[1]TCE - ANEXO IV - Preencher'!L14</f>
        <v>35200520783828000170550010000043391842513740</v>
      </c>
      <c r="K5" s="5" t="str">
        <f>IF(F5="B",LEFT('[1]TCE - ANEXO IV - Preencher'!M14,2),IF(F5="S",LEFT('[1]TCE - ANEXO IV - Preencher'!M14,7),IF('[1]TCE - ANEXO IV - Preencher'!H14="","")))</f>
        <v>35</v>
      </c>
      <c r="L5" s="7">
        <f>'[1]TCE - ANEXO IV - Preencher'!N14</f>
        <v>3609</v>
      </c>
    </row>
    <row r="6" spans="1:12" s="8" customFormat="1" ht="19.5" customHeight="1">
      <c r="A6" s="3">
        <f>IFERROR(VLOOKUP(B6,'[1]DADOS (OCULTAR)'!$P$3:$R$53,3,0),"")</f>
        <v>9039744001085</v>
      </c>
      <c r="B6" s="4" t="str">
        <f>'[1]TCE - ANEXO IV - Preencher'!C15</f>
        <v>UPA ENGENHO VELHO</v>
      </c>
      <c r="C6" s="4" t="str">
        <f>'[1]TCE - ANEXO IV - Preencher'!E15</f>
        <v>3.12 - Material Hospitalar</v>
      </c>
      <c r="D6" s="3">
        <f>'[1]TCE - ANEXO IV - Preencher'!F15</f>
        <v>25447067000108</v>
      </c>
      <c r="E6" s="5" t="str">
        <f>'[1]TCE - ANEXO IV - Preencher'!G15</f>
        <v>REFIT HOSPITALAR EIRELI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000000741</v>
      </c>
      <c r="I6" s="6" t="str">
        <f>IF('[1]TCE - ANEXO IV - Preencher'!K15="","",'[1]TCE - ANEXO IV - Preencher'!K15)</f>
        <v>10/06/2020</v>
      </c>
      <c r="J6" s="5" t="str">
        <f>'[1]TCE - ANEXO IV - Preencher'!L15</f>
        <v>26200625447067000108550010000007411221290315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625</v>
      </c>
    </row>
    <row r="7" spans="1:12" s="8" customFormat="1" ht="19.5" customHeight="1">
      <c r="A7" s="3">
        <f>IFERROR(VLOOKUP(B7,'[1]DADOS (OCULTAR)'!$P$3:$R$53,3,0),"")</f>
        <v>9039744001085</v>
      </c>
      <c r="B7" s="4" t="str">
        <f>'[1]TCE - ANEXO IV - Preencher'!C16</f>
        <v>UPA ENGENHO VELHO</v>
      </c>
      <c r="C7" s="4" t="str">
        <f>'[1]TCE - ANEXO IV - Preencher'!E16</f>
        <v>3.12 - Material Hospitalar</v>
      </c>
      <c r="D7" s="3">
        <f>'[1]TCE - ANEXO IV - Preencher'!F16</f>
        <v>31018520000155</v>
      </c>
      <c r="E7" s="5" t="str">
        <f>'[1]TCE - ANEXO IV - Preencher'!G16</f>
        <v>M DE FATIMA DO NASCIMENTO SILVA EIRELI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000000041</v>
      </c>
      <c r="I7" s="6" t="str">
        <f>IF('[1]TCE - ANEXO IV - Preencher'!K16="","",'[1]TCE - ANEXO IV - Preencher'!K16)</f>
        <v>16/06/2020</v>
      </c>
      <c r="J7" s="5" t="str">
        <f>'[1]TCE - ANEXO IV - Preencher'!L16</f>
        <v>26200631018520000155550010000000411000005743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10</v>
      </c>
    </row>
    <row r="8" spans="1:12" s="8" customFormat="1" ht="19.5" customHeight="1">
      <c r="A8" s="3">
        <f>IFERROR(VLOOKUP(B8,'[1]DADOS (OCULTAR)'!$P$3:$R$53,3,0),"")</f>
        <v>9039744001085</v>
      </c>
      <c r="B8" s="4" t="str">
        <f>'[1]TCE - ANEXO IV - Preencher'!C17</f>
        <v>UPA ENGENHO VELHO</v>
      </c>
      <c r="C8" s="4" t="str">
        <f>'[1]TCE - ANEXO IV - Preencher'!E17</f>
        <v>3.12 - Material Hospitalar</v>
      </c>
      <c r="D8" s="3">
        <f>'[1]TCE - ANEXO IV - Preencher'!F17</f>
        <v>33456319000185</v>
      </c>
      <c r="E8" s="5" t="str">
        <f>'[1]TCE - ANEXO IV - Preencher'!G17</f>
        <v>ELIANE CLAUDINO M DOS ANJOS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000000075</v>
      </c>
      <c r="I8" s="6" t="str">
        <f>IF('[1]TCE - ANEXO IV - Preencher'!K17="","",'[1]TCE - ANEXO IV - Preencher'!K17)</f>
        <v>02/06/2020</v>
      </c>
      <c r="J8" s="5" t="str">
        <f>'[1]TCE - ANEXO IV - Preencher'!L17</f>
        <v>26200633456319000185550010000000751210000002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5000</v>
      </c>
    </row>
    <row r="9" spans="1:12" s="8" customFormat="1" ht="19.5" customHeight="1">
      <c r="A9" s="3">
        <f>IFERROR(VLOOKUP(B9,'[1]DADOS (OCULTAR)'!$P$3:$R$53,3,0),"")</f>
        <v>9039744001085</v>
      </c>
      <c r="B9" s="4" t="str">
        <f>'[1]TCE - ANEXO IV - Preencher'!C18</f>
        <v>UPA ENGENHO VELHO</v>
      </c>
      <c r="C9" s="4" t="str">
        <f>'[1]TCE - ANEXO IV - Preencher'!E18</f>
        <v>3.12 - Material Hospitalar</v>
      </c>
      <c r="D9" s="3">
        <f>'[1]TCE - ANEXO IV - Preencher'!F18</f>
        <v>58426628000133</v>
      </c>
      <c r="E9" s="5" t="str">
        <f>'[1]TCE - ANEXO IV - Preencher'!G18</f>
        <v>SAMTRONIC INDUSTRIA E COMERCIO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000239367</v>
      </c>
      <c r="I9" s="6" t="str">
        <f>IF('[1]TCE - ANEXO IV - Preencher'!K18="","",'[1]TCE - ANEXO IV - Preencher'!K18)</f>
        <v>27/05/2020</v>
      </c>
      <c r="J9" s="5" t="str">
        <f>'[1]TCE - ANEXO IV - Preencher'!L18</f>
        <v>35200558426628000133550010002393671100141908</v>
      </c>
      <c r="K9" s="5" t="str">
        <f>IF(F9="B",LEFT('[1]TCE - ANEXO IV - Preencher'!M18,2),IF(F9="S",LEFT('[1]TCE - ANEXO IV - Preencher'!M18,7),IF('[1]TCE - ANEXO IV - Preencher'!H18="","")))</f>
        <v>35</v>
      </c>
      <c r="L9" s="7">
        <f>'[1]TCE - ANEXO IV - Preencher'!N18</f>
        <v>1680</v>
      </c>
    </row>
    <row r="10" spans="1:12" s="8" customFormat="1" ht="19.5" customHeight="1">
      <c r="A10" s="3">
        <f>IFERROR(VLOOKUP(B10,'[1]DADOS (OCULTAR)'!$P$3:$R$53,3,0),"")</f>
        <v>9039744001085</v>
      </c>
      <c r="B10" s="4" t="str">
        <f>'[1]TCE - ANEXO IV - Preencher'!C19</f>
        <v>UPA ENGENHO VELHO</v>
      </c>
      <c r="C10" s="4" t="str">
        <f>'[1]TCE - ANEXO IV - Preencher'!E19</f>
        <v>3.4 - Material Farmacológico</v>
      </c>
      <c r="D10" s="3">
        <f>'[1]TCE - ANEXO IV - Preencher'!F19</f>
        <v>3817043000152</v>
      </c>
      <c r="E10" s="5" t="str">
        <f>'[1]TCE - ANEXO IV - Preencher'!G19</f>
        <v>PHARMAPLUS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000020043</v>
      </c>
      <c r="I10" s="6" t="str">
        <f>IF('[1]TCE - ANEXO IV - Preencher'!K19="","",'[1]TCE - ANEXO IV - Preencher'!K19)</f>
        <v>29/05/2020</v>
      </c>
      <c r="J10" s="5" t="str">
        <f>'[1]TCE - ANEXO IV - Preencher'!L19</f>
        <v>26200503817043000152550010000200431077925073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1365</v>
      </c>
    </row>
    <row r="11" spans="1:12" s="8" customFormat="1" ht="19.5" customHeight="1">
      <c r="A11" s="3">
        <f>IFERROR(VLOOKUP(B11,'[1]DADOS (OCULTAR)'!$P$3:$R$53,3,0),"")</f>
        <v>9039744001085</v>
      </c>
      <c r="B11" s="4" t="str">
        <f>'[1]TCE - ANEXO IV - Preencher'!C20</f>
        <v>UPA ENGENHO VELHO</v>
      </c>
      <c r="C11" s="4" t="str">
        <f>'[1]TCE - ANEXO IV - Preencher'!E20</f>
        <v>3.4 - Material Farmacológico</v>
      </c>
      <c r="D11" s="3">
        <f>'[1]TCE - ANEXO IV - Preencher'!F20</f>
        <v>12882932000194</v>
      </c>
      <c r="E11" s="5" t="str">
        <f>'[1]TCE - ANEXO IV - Preencher'!G20</f>
        <v>EXOMED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142526</v>
      </c>
      <c r="I11" s="6" t="str">
        <f>IF('[1]TCE - ANEXO IV - Preencher'!K20="","",'[1]TCE - ANEXO IV - Preencher'!K20)</f>
        <v>03/06/2020</v>
      </c>
      <c r="J11" s="5" t="str">
        <f>'[1]TCE - ANEXO IV - Preencher'!L20</f>
        <v>26200612882932000194550010001425261633674216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8340.2900000000009</v>
      </c>
    </row>
    <row r="12" spans="1:12" s="8" customFormat="1" ht="19.5" customHeight="1">
      <c r="A12" s="3">
        <f>IFERROR(VLOOKUP(B12,'[1]DADOS (OCULTAR)'!$P$3:$R$53,3,0),"")</f>
        <v>9039744001085</v>
      </c>
      <c r="B12" s="4" t="str">
        <f>'[1]TCE - ANEXO IV - Preencher'!C21</f>
        <v>UPA ENGENHO VELHO</v>
      </c>
      <c r="C12" s="4" t="str">
        <f>'[1]TCE - ANEXO IV - Preencher'!E21</f>
        <v>3.4 - Material Farmacológico</v>
      </c>
      <c r="D12" s="3">
        <f>'[1]TCE - ANEXO IV - Preencher'!F21</f>
        <v>12882932000194</v>
      </c>
      <c r="E12" s="5" t="str">
        <f>'[1]TCE - ANEXO IV - Preencher'!G21</f>
        <v>EXOMED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142758</v>
      </c>
      <c r="I12" s="6" t="str">
        <f>IF('[1]TCE - ANEXO IV - Preencher'!K21="","",'[1]TCE - ANEXO IV - Preencher'!K21)</f>
        <v>15/06/2020</v>
      </c>
      <c r="J12" s="5" t="str">
        <f>'[1]TCE - ANEXO IV - Preencher'!L21</f>
        <v>26200612882932000194550010001427581351308535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14160</v>
      </c>
    </row>
    <row r="13" spans="1:12" s="8" customFormat="1" ht="19.5" customHeight="1">
      <c r="A13" s="3">
        <f>IFERROR(VLOOKUP(B13,'[1]DADOS (OCULTAR)'!$P$3:$R$53,3,0),"")</f>
        <v>9039744001085</v>
      </c>
      <c r="B13" s="4" t="str">
        <f>'[1]TCE - ANEXO IV - Preencher'!C22</f>
        <v>UPA ENGENHO VELHO</v>
      </c>
      <c r="C13" s="4" t="str">
        <f>'[1]TCE - ANEXO IV - Preencher'!E22</f>
        <v>3.4 - Material Farmacológico</v>
      </c>
      <c r="D13" s="3">
        <f>'[1]TCE - ANEXO IV - Preencher'!F22</f>
        <v>19125796000137</v>
      </c>
      <c r="E13" s="5" t="str">
        <f>'[1]TCE - ANEXO IV - Preencher'!G22</f>
        <v>NORDMARKET COMERCIO DE PROD HOSPITALARES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000000624</v>
      </c>
      <c r="I13" s="6" t="str">
        <f>IF('[1]TCE - ANEXO IV - Preencher'!K22="","",'[1]TCE - ANEXO IV - Preencher'!K22)</f>
        <v>29/05/2020</v>
      </c>
      <c r="J13" s="5" t="str">
        <f>'[1]TCE - ANEXO IV - Preencher'!L22</f>
        <v>26200519125796000218550010000006241424143279</v>
      </c>
      <c r="K13" s="5" t="str">
        <f>IF(F13="B",LEFT('[1]TCE - ANEXO IV - Preencher'!M22,2),IF(F13="S",LEFT('[1]TCE - ANEXO IV - Preencher'!M22,7),IF('[1]TCE - ANEXO IV - Preencher'!H22="","")))</f>
        <v>25</v>
      </c>
      <c r="L13" s="7">
        <f>'[1]TCE - ANEXO IV - Preencher'!N22</f>
        <v>7580</v>
      </c>
    </row>
    <row r="14" spans="1:12" s="8" customFormat="1" ht="19.5" customHeight="1">
      <c r="A14" s="3">
        <f>IFERROR(VLOOKUP(B14,'[1]DADOS (OCULTAR)'!$P$3:$R$53,3,0),"")</f>
        <v>9039744001085</v>
      </c>
      <c r="B14" s="4" t="str">
        <f>'[1]TCE - ANEXO IV - Preencher'!C23</f>
        <v>UPA ENGENHO VELHO</v>
      </c>
      <c r="C14" s="4" t="str">
        <f>'[1]TCE - ANEXO IV - Preencher'!E23</f>
        <v>3.4 - Material Farmacológico</v>
      </c>
      <c r="D14" s="3">
        <f>'[1]TCE - ANEXO IV - Preencher'!F23</f>
        <v>67729178000491</v>
      </c>
      <c r="E14" s="5" t="str">
        <f>'[1]TCE - ANEXO IV - Preencher'!G23</f>
        <v>COMERCIAL CIRURGICA RIOCLARENSE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1304615</v>
      </c>
      <c r="I14" s="6" t="str">
        <f>IF('[1]TCE - ANEXO IV - Preencher'!K23="","",'[1]TCE - ANEXO IV - Preencher'!K23)</f>
        <v>02/06/2020</v>
      </c>
      <c r="J14" s="5" t="str">
        <f>'[1]TCE - ANEXO IV - Preencher'!L23</f>
        <v>35200667729178000491550010013046151986642254</v>
      </c>
      <c r="K14" s="5" t="str">
        <f>IF(F14="B",LEFT('[1]TCE - ANEXO IV - Preencher'!M23,2),IF(F14="S",LEFT('[1]TCE - ANEXO IV - Preencher'!M23,7),IF('[1]TCE - ANEXO IV - Preencher'!H23="","")))</f>
        <v>35</v>
      </c>
      <c r="L14" s="7">
        <f>'[1]TCE - ANEXO IV - Preencher'!N23</f>
        <v>19530</v>
      </c>
    </row>
    <row r="15" spans="1:12" s="8" customFormat="1" ht="19.5" customHeight="1">
      <c r="A15" s="3">
        <f>IFERROR(VLOOKUP(B15,'[1]DADOS (OCULTAR)'!$P$3:$R$53,3,0),"")</f>
        <v>9039744001085</v>
      </c>
      <c r="B15" s="4" t="str">
        <f>'[1]TCE - ANEXO IV - Preencher'!C24</f>
        <v>UPA ENGENHO VELHO</v>
      </c>
      <c r="C15" s="4" t="str">
        <f>'[1]TCE - ANEXO IV - Preencher'!E24</f>
        <v>3.4 - Material Farmacológico</v>
      </c>
      <c r="D15" s="3">
        <f>'[1]TCE - ANEXO IV - Preencher'!F24</f>
        <v>67729178000491</v>
      </c>
      <c r="E15" s="5" t="str">
        <f>'[1]TCE - ANEXO IV - Preencher'!G24</f>
        <v>COMERCIAL CIRURGICA RIOCLARENSE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1305447</v>
      </c>
      <c r="I15" s="6" t="str">
        <f>IF('[1]TCE - ANEXO IV - Preencher'!K24="","",'[1]TCE - ANEXO IV - Preencher'!K24)</f>
        <v>04/06/2020</v>
      </c>
      <c r="J15" s="5" t="str">
        <f>'[1]TCE - ANEXO IV - Preencher'!L24</f>
        <v>35200667729178000491550010013054471274984826</v>
      </c>
      <c r="K15" s="5" t="str">
        <f>IF(F15="B",LEFT('[1]TCE - ANEXO IV - Preencher'!M24,2),IF(F15="S",LEFT('[1]TCE - ANEXO IV - Preencher'!M24,7),IF('[1]TCE - ANEXO IV - Preencher'!H24="","")))</f>
        <v>35</v>
      </c>
      <c r="L15" s="7">
        <f>'[1]TCE - ANEXO IV - Preencher'!N24</f>
        <v>2104.9</v>
      </c>
    </row>
    <row r="16" spans="1:12" s="8" customFormat="1" ht="19.5" customHeight="1">
      <c r="A16" s="3">
        <f>IFERROR(VLOOKUP(B16,'[1]DADOS (OCULTAR)'!$P$3:$R$53,3,0),"")</f>
        <v>9039744001085</v>
      </c>
      <c r="B16" s="4" t="str">
        <f>'[1]TCE - ANEXO IV - Preencher'!C25</f>
        <v>UPA ENGENHO VELHO</v>
      </c>
      <c r="C16" s="4" t="str">
        <f>'[1]TCE - ANEXO IV - Preencher'!E25</f>
        <v>5.11 - Fornecimento de Alimentação</v>
      </c>
      <c r="D16" s="3">
        <f>'[1]TCE - ANEXO IV - Preencher'!F25</f>
        <v>1884446000199</v>
      </c>
      <c r="E16" s="5" t="str">
        <f>'[1]TCE - ANEXO IV - Preencher'!G25</f>
        <v>TECNOVIDA COMERCIAL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121301</v>
      </c>
      <c r="I16" s="6" t="str">
        <f>IF('[1]TCE - ANEXO IV - Preencher'!K25="","",'[1]TCE - ANEXO IV - Preencher'!K25)</f>
        <v>05/06/2020</v>
      </c>
      <c r="J16" s="5" t="str">
        <f>'[1]TCE - ANEXO IV - Preencher'!L25</f>
        <v>26200601884446000199550010001213011114435018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765</v>
      </c>
    </row>
    <row r="17" spans="1:12" s="8" customFormat="1" ht="19.5" customHeight="1">
      <c r="A17" s="3">
        <f>IFERROR(VLOOKUP(B17,'[1]DADOS (OCULTAR)'!$P$3:$R$53,3,0),"")</f>
        <v>9039744001085</v>
      </c>
      <c r="B17" s="4" t="str">
        <f>'[1]TCE - ANEXO IV - Preencher'!C26</f>
        <v>UPA ENGENHO VELHO</v>
      </c>
      <c r="C17" s="4" t="str">
        <f>'[1]TCE - ANEXO IV - Preencher'!E26</f>
        <v>3.2 - Gás e Outros Materiais Engarrafados</v>
      </c>
      <c r="D17" s="3">
        <f>'[1]TCE - ANEXO IV - Preencher'!F26</f>
        <v>24380578002041</v>
      </c>
      <c r="E17" s="5" t="str">
        <f>'[1]TCE - ANEXO IV - Preencher'!G26</f>
        <v>WHITE MARTINS GASES INDUSTRIAIS DO NE SA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41126</v>
      </c>
      <c r="I17" s="6" t="str">
        <f>IF('[1]TCE - ANEXO IV - Preencher'!K26="","",'[1]TCE - ANEXO IV - Preencher'!K26)</f>
        <v>04/06/2020</v>
      </c>
      <c r="J17" s="5" t="str">
        <f>'[1]TCE - ANEXO IV - Preencher'!L26</f>
        <v>26200624380578002041550080000411261793174111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21.98</v>
      </c>
    </row>
    <row r="18" spans="1:12" s="8" customFormat="1" ht="19.5" customHeight="1">
      <c r="A18" s="3">
        <f>IFERROR(VLOOKUP(B18,'[1]DADOS (OCULTAR)'!$P$3:$R$53,3,0),"")</f>
        <v>9039744001085</v>
      </c>
      <c r="B18" s="4" t="str">
        <f>'[1]TCE - ANEXO IV - Preencher'!C27</f>
        <v>UPA ENGENHO VELHO</v>
      </c>
      <c r="C18" s="4" t="str">
        <f>'[1]TCE - ANEXO IV - Preencher'!E27</f>
        <v>3.2 - Gás e Outros Materiais Engarrafados</v>
      </c>
      <c r="D18" s="3">
        <f>'[1]TCE - ANEXO IV - Preencher'!F27</f>
        <v>24380578002041</v>
      </c>
      <c r="E18" s="5" t="str">
        <f>'[1]TCE - ANEXO IV - Preencher'!G27</f>
        <v>WHITE MARTINS GASES INDUSTRIAIS DO NE SA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41137</v>
      </c>
      <c r="I18" s="6" t="str">
        <f>IF('[1]TCE - ANEXO IV - Preencher'!K27="","",'[1]TCE - ANEXO IV - Preencher'!K27)</f>
        <v>05/06/2020</v>
      </c>
      <c r="J18" s="5" t="str">
        <f>'[1]TCE - ANEXO IV - Preencher'!L27</f>
        <v>26200624380578002041550080000411371793311490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96.15</v>
      </c>
    </row>
    <row r="19" spans="1:12" s="8" customFormat="1" ht="19.5" customHeight="1">
      <c r="A19" s="3">
        <f>IFERROR(VLOOKUP(B19,'[1]DADOS (OCULTAR)'!$P$3:$R$53,3,0),"")</f>
        <v>9039744001085</v>
      </c>
      <c r="B19" s="4" t="str">
        <f>'[1]TCE - ANEXO IV - Preencher'!C28</f>
        <v>UPA ENGENHO VELHO</v>
      </c>
      <c r="C19" s="4" t="str">
        <f>'[1]TCE - ANEXO IV - Preencher'!E28</f>
        <v>3.2 - Gás e Outros Materiais Engarrafados</v>
      </c>
      <c r="D19" s="3">
        <f>'[1]TCE - ANEXO IV - Preencher'!F28</f>
        <v>24380578002041</v>
      </c>
      <c r="E19" s="5" t="str">
        <f>'[1]TCE - ANEXO IV - Preencher'!G28</f>
        <v>WHITE MARTINS GASES INDUSTRIAIS DO NE SA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41193</v>
      </c>
      <c r="I19" s="6" t="str">
        <f>IF('[1]TCE - ANEXO IV - Preencher'!K28="","",'[1]TCE - ANEXO IV - Preencher'!K28)</f>
        <v>10/06/2020</v>
      </c>
      <c r="J19" s="5" t="str">
        <f>'[1]TCE - ANEXO IV - Preencher'!L28</f>
        <v>26200624380578002041550080000411931793929999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111.25</v>
      </c>
    </row>
    <row r="20" spans="1:12" s="8" customFormat="1" ht="19.5" customHeight="1">
      <c r="A20" s="3">
        <f>IFERROR(VLOOKUP(B20,'[1]DADOS (OCULTAR)'!$P$3:$R$53,3,0),"")</f>
        <v>9039744001085</v>
      </c>
      <c r="B20" s="4" t="str">
        <f>'[1]TCE - ANEXO IV - Preencher'!C29</f>
        <v>UPA ENGENHO VELHO</v>
      </c>
      <c r="C20" s="4" t="str">
        <f>'[1]TCE - ANEXO IV - Preencher'!E29</f>
        <v>3.2 - Gás e Outros Materiais Engarrafados</v>
      </c>
      <c r="D20" s="3">
        <f>'[1]TCE - ANEXO IV - Preencher'!F29</f>
        <v>24380578002041</v>
      </c>
      <c r="E20" s="5" t="str">
        <f>'[1]TCE - ANEXO IV - Preencher'!G29</f>
        <v>WHITE MARTINS GASES INDUSTRIAIS DO NE SA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41204</v>
      </c>
      <c r="I20" s="6" t="str">
        <f>IF('[1]TCE - ANEXO IV - Preencher'!K29="","",'[1]TCE - ANEXO IV - Preencher'!K29)</f>
        <v>11/06/2020</v>
      </c>
      <c r="J20" s="5" t="str">
        <f>'[1]TCE - ANEXO IV - Preencher'!L29</f>
        <v>26200624380578002041550080000421041794033145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125.52</v>
      </c>
    </row>
    <row r="21" spans="1:12" s="8" customFormat="1" ht="19.5" customHeight="1">
      <c r="A21" s="3">
        <f>IFERROR(VLOOKUP(B21,'[1]DADOS (OCULTAR)'!$P$3:$R$53,3,0),"")</f>
        <v>9039744001085</v>
      </c>
      <c r="B21" s="4" t="str">
        <f>'[1]TCE - ANEXO IV - Preencher'!C30</f>
        <v>UPA ENGENHO VELHO</v>
      </c>
      <c r="C21" s="4" t="str">
        <f>'[1]TCE - ANEXO IV - Preencher'!E30</f>
        <v>3.2 - Gás e Outros Materiais Engarrafados</v>
      </c>
      <c r="D21" s="3">
        <f>'[1]TCE - ANEXO IV - Preencher'!F30</f>
        <v>24380578002041</v>
      </c>
      <c r="E21" s="5" t="str">
        <f>'[1]TCE - ANEXO IV - Preencher'!G30</f>
        <v>WHITE MARTINS GASES INDUSTRIAIS DO NE SA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41223</v>
      </c>
      <c r="I21" s="6" t="str">
        <f>IF('[1]TCE - ANEXO IV - Preencher'!K30="","",'[1]TCE - ANEXO IV - Preencher'!K30)</f>
        <v>12/06/2020</v>
      </c>
      <c r="J21" s="5" t="str">
        <f>'[1]TCE - ANEXO IV - Preencher'!L30</f>
        <v>26200624380578002041550080000412231794141210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74.17</v>
      </c>
    </row>
    <row r="22" spans="1:12" s="8" customFormat="1" ht="19.5" customHeight="1">
      <c r="A22" s="3">
        <f>IFERROR(VLOOKUP(B22,'[1]DADOS (OCULTAR)'!$P$3:$R$53,3,0),"")</f>
        <v>9039744001085</v>
      </c>
      <c r="B22" s="4" t="str">
        <f>'[1]TCE - ANEXO IV - Preencher'!C31</f>
        <v>UPA ENGENHO VELHO</v>
      </c>
      <c r="C22" s="4" t="str">
        <f>'[1]TCE - ANEXO IV - Preencher'!E31</f>
        <v>3.2 - Gás e Outros Materiais Engarrafados</v>
      </c>
      <c r="D22" s="3">
        <f>'[1]TCE - ANEXO IV - Preencher'!F31</f>
        <v>24380578002041</v>
      </c>
      <c r="E22" s="5" t="str">
        <f>'[1]TCE - ANEXO IV - Preencher'!G31</f>
        <v>WHITE MARTINS GASES INDUSTRIAIS DO NE SA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41270</v>
      </c>
      <c r="I22" s="6" t="str">
        <f>IF('[1]TCE - ANEXO IV - Preencher'!K31="","",'[1]TCE - ANEXO IV - Preencher'!K31)</f>
        <v>17/06/2020</v>
      </c>
      <c r="J22" s="5" t="str">
        <f>'[1]TCE - ANEXO IV - Preencher'!L31</f>
        <v>26200624380578002041550080000412701794604164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74.17</v>
      </c>
    </row>
    <row r="23" spans="1:12" s="8" customFormat="1" ht="19.5" customHeight="1">
      <c r="A23" s="3">
        <f>IFERROR(VLOOKUP(B23,'[1]DADOS (OCULTAR)'!$P$3:$R$53,3,0),"")</f>
        <v>9039744001085</v>
      </c>
      <c r="B23" s="4" t="str">
        <f>'[1]TCE - ANEXO IV - Preencher'!C32</f>
        <v>UPA ENGENHO VELHO</v>
      </c>
      <c r="C23" s="4" t="str">
        <f>'[1]TCE - ANEXO IV - Preencher'!E32</f>
        <v>3.2 - Gás e Outros Materiais Engarrafados</v>
      </c>
      <c r="D23" s="3">
        <f>'[1]TCE - ANEXO IV - Preencher'!F32</f>
        <v>24380578002041</v>
      </c>
      <c r="E23" s="5" t="str">
        <f>'[1]TCE - ANEXO IV - Preencher'!G32</f>
        <v>WHITE MARTINS GASES INDUSTRIAIS DO NE SA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41288</v>
      </c>
      <c r="I23" s="6" t="str">
        <f>IF('[1]TCE - ANEXO IV - Preencher'!K32="","",'[1]TCE - ANEXO IV - Preencher'!K32)</f>
        <v>18/06/2020</v>
      </c>
      <c r="J23" s="5" t="str">
        <f>'[1]TCE - ANEXO IV - Preencher'!L32</f>
        <v>26200624380578002041550080000412881794804850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21.98</v>
      </c>
    </row>
    <row r="24" spans="1:12" s="8" customFormat="1" ht="19.5" customHeight="1">
      <c r="A24" s="3">
        <f>IFERROR(VLOOKUP(B24,'[1]DADOS (OCULTAR)'!$P$3:$R$53,3,0),"")</f>
        <v>9039744001085</v>
      </c>
      <c r="B24" s="4" t="str">
        <f>'[1]TCE - ANEXO IV - Preencher'!C33</f>
        <v>UPA ENGENHO VELHO</v>
      </c>
      <c r="C24" s="4" t="str">
        <f>'[1]TCE - ANEXO IV - Preencher'!E33</f>
        <v>3.2 - Gás e Outros Materiais Engarrafados</v>
      </c>
      <c r="D24" s="3">
        <f>'[1]TCE - ANEXO IV - Preencher'!F33</f>
        <v>24380578002041</v>
      </c>
      <c r="E24" s="5" t="str">
        <f>'[1]TCE - ANEXO IV - Preencher'!G33</f>
        <v>WHITE MARTINS GASES INDUSTRIAIS DO NE SA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41371</v>
      </c>
      <c r="I24" s="6" t="str">
        <f>IF('[1]TCE - ANEXO IV - Preencher'!K33="","",'[1]TCE - ANEXO IV - Preencher'!K33)</f>
        <v>25/06/2020</v>
      </c>
      <c r="J24" s="5" t="str">
        <f>'[1]TCE - ANEXO IV - Preencher'!L33</f>
        <v>26200624380578002041550080000413711795545610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111.25</v>
      </c>
    </row>
    <row r="25" spans="1:12" s="8" customFormat="1" ht="19.5" customHeight="1">
      <c r="A25" s="3">
        <f>IFERROR(VLOOKUP(B25,'[1]DADOS (OCULTAR)'!$P$3:$R$53,3,0),"")</f>
        <v>9039744001085</v>
      </c>
      <c r="B25" s="4" t="str">
        <f>'[1]TCE - ANEXO IV - Preencher'!C34</f>
        <v>UPA ENGENHO VELHO</v>
      </c>
      <c r="C25" s="4" t="str">
        <f>'[1]TCE - ANEXO IV - Preencher'!E34</f>
        <v>3.2 - Gás e Outros Materiais Engarrafados</v>
      </c>
      <c r="D25" s="3">
        <f>'[1]TCE - ANEXO IV - Preencher'!F34</f>
        <v>24380578002041</v>
      </c>
      <c r="E25" s="5" t="str">
        <f>'[1]TCE - ANEXO IV - Preencher'!G34</f>
        <v>WHITE MARTINS GASES INDUSTRIAIS DO NE SA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41389</v>
      </c>
      <c r="I25" s="6" t="str">
        <f>IF('[1]TCE - ANEXO IV - Preencher'!K34="","",'[1]TCE - ANEXO IV - Preencher'!K34)</f>
        <v>26/06/2020</v>
      </c>
      <c r="J25" s="5" t="str">
        <f>'[1]TCE - ANEXO IV - Preencher'!L34</f>
        <v>26200624380578002041550080000413891795787901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74.17</v>
      </c>
    </row>
    <row r="26" spans="1:12" s="8" customFormat="1" ht="19.5" customHeight="1">
      <c r="A26" s="3">
        <f>IFERROR(VLOOKUP(B26,'[1]DADOS (OCULTAR)'!$P$3:$R$53,3,0),"")</f>
        <v>9039744001085</v>
      </c>
      <c r="B26" s="4" t="str">
        <f>'[1]TCE - ANEXO IV - Preencher'!C35</f>
        <v>UPA ENGENHO VELHO</v>
      </c>
      <c r="C26" s="4" t="str">
        <f>'[1]TCE - ANEXO IV - Preencher'!E35</f>
        <v>3.2 - Gás e Outros Materiais Engarrafados</v>
      </c>
      <c r="D26" s="3">
        <f>'[1]TCE - ANEXO IV - Preencher'!F35</f>
        <v>24380578002203</v>
      </c>
      <c r="E26" s="5" t="str">
        <f>'[1]TCE - ANEXO IV - Preencher'!G35</f>
        <v>WHITE MARTINS GASES INDUSTRIAIS NE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1126</v>
      </c>
      <c r="I26" s="6" t="str">
        <f>IF('[1]TCE - ANEXO IV - Preencher'!K35="","",'[1]TCE - ANEXO IV - Preencher'!K35)</f>
        <v>09/06/2020</v>
      </c>
      <c r="J26" s="5" t="str">
        <f>'[1]TCE - ANEXO IV - Preencher'!L35</f>
        <v>26200624380578002203550750000011261793805740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1436.39</v>
      </c>
    </row>
    <row r="27" spans="1:12" s="8" customFormat="1" ht="19.5" customHeight="1">
      <c r="A27" s="3">
        <f>IFERROR(VLOOKUP(B27,'[1]DADOS (OCULTAR)'!$P$3:$R$53,3,0),"")</f>
        <v>9039744001085</v>
      </c>
      <c r="B27" s="4" t="str">
        <f>'[1]TCE - ANEXO IV - Preencher'!C36</f>
        <v>UPA ENGENHO VELHO</v>
      </c>
      <c r="C27" s="4" t="str">
        <f>'[1]TCE - ANEXO IV - Preencher'!E36</f>
        <v>3.11 - Material Laboratorial</v>
      </c>
      <c r="D27" s="3">
        <f>'[1]TCE - ANEXO IV - Preencher'!F36</f>
        <v>10779833000156</v>
      </c>
      <c r="E27" s="5" t="str">
        <f>'[1]TCE - ANEXO IV - Preencher'!G36</f>
        <v>MEDICAL MERCANTIL DE APARELHAGEM MEDICA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504348</v>
      </c>
      <c r="I27" s="6" t="str">
        <f>IF('[1]TCE - ANEXO IV - Preencher'!K36="","",'[1]TCE - ANEXO IV - Preencher'!K36)</f>
        <v>27/05/2020</v>
      </c>
      <c r="J27" s="5" t="str">
        <f>'[1]TCE - ANEXO IV - Preencher'!L36</f>
        <v>26200510779833000156550010005043481130647719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1250</v>
      </c>
    </row>
    <row r="28" spans="1:12" s="8" customFormat="1" ht="19.5" customHeight="1">
      <c r="A28" s="3">
        <f>IFERROR(VLOOKUP(B28,'[1]DADOS (OCULTAR)'!$P$3:$R$53,3,0),"")</f>
        <v>9039744001085</v>
      </c>
      <c r="B28" s="4" t="str">
        <f>'[1]TCE - ANEXO IV - Preencher'!C37</f>
        <v>UPA ENGENHO VELHO</v>
      </c>
      <c r="C28" s="4" t="str">
        <f>'[1]TCE - ANEXO IV - Preencher'!E37</f>
        <v>3.11 - Material Laboratorial</v>
      </c>
      <c r="D28" s="3">
        <f>'[1]TCE - ANEXO IV - Preencher'!F37</f>
        <v>10779833000156</v>
      </c>
      <c r="E28" s="5" t="str">
        <f>'[1]TCE - ANEXO IV - Preencher'!G37</f>
        <v>MEDICAL MERCANTIL DE APARELHAGEM MEDICA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506122</v>
      </c>
      <c r="I28" s="6" t="str">
        <f>IF('[1]TCE - ANEXO IV - Preencher'!K37="","",'[1]TCE - ANEXO IV - Preencher'!K37)</f>
        <v>26/06/2020</v>
      </c>
      <c r="J28" s="5" t="str">
        <f>'[1]TCE - ANEXO IV - Preencher'!L37</f>
        <v>26200610779833000156550010005061221122403798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1250</v>
      </c>
    </row>
    <row r="29" spans="1:12" s="8" customFormat="1" ht="19.5" customHeight="1">
      <c r="A29" s="3">
        <f>IFERROR(VLOOKUP(B29,'[1]DADOS (OCULTAR)'!$P$3:$R$53,3,0),"")</f>
        <v>9039744001085</v>
      </c>
      <c r="B29" s="4" t="str">
        <f>'[1]TCE - ANEXO IV - Preencher'!C38</f>
        <v>UPA ENGENHO VELHO</v>
      </c>
      <c r="C29" s="4" t="str">
        <f>'[1]TCE - ANEXO IV - Preencher'!E38</f>
        <v>3.99 - Outras despesas com Material de Consumo</v>
      </c>
      <c r="D29" s="3">
        <f>'[1]TCE - ANEXO IV - Preencher'!F38</f>
        <v>279531000327</v>
      </c>
      <c r="E29" s="5" t="str">
        <f>'[1]TCE - ANEXO IV - Preencher'!G38</f>
        <v>TUPAN CONSTRUCOES LTDA.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430513</v>
      </c>
      <c r="I29" s="6">
        <f>IF('[1]TCE - ANEXO IV - Preencher'!K38="","",'[1]TCE - ANEXO IV - Preencher'!K38)</f>
        <v>44007</v>
      </c>
      <c r="J29" s="5" t="str">
        <f>'[1]TCE - ANEXO IV - Preencher'!L38</f>
        <v>26200600279531000327550020004305131110412218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12.85</v>
      </c>
    </row>
    <row r="30" spans="1:12" s="8" customFormat="1" ht="19.5" customHeight="1">
      <c r="A30" s="3">
        <f>IFERROR(VLOOKUP(B30,'[1]DADOS (OCULTAR)'!$P$3:$R$53,3,0),"")</f>
        <v>9039744001085</v>
      </c>
      <c r="B30" s="4" t="str">
        <f>'[1]TCE - ANEXO IV - Preencher'!C39</f>
        <v>UPA ENGENHO VELHO</v>
      </c>
      <c r="C30" s="4" t="str">
        <f>'[1]TCE - ANEXO IV - Preencher'!E39</f>
        <v>3.99 - Outras despesas com Material de Consumo</v>
      </c>
      <c r="D30" s="3">
        <f>'[1]TCE - ANEXO IV - Preencher'!F39</f>
        <v>3307478000157</v>
      </c>
      <c r="E30" s="5" t="str">
        <f>'[1]TCE - ANEXO IV - Preencher'!G39</f>
        <v>MAX FILMES COMMERCIO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012887</v>
      </c>
      <c r="I30" s="6" t="str">
        <f>IF('[1]TCE - ANEXO IV - Preencher'!K39="","",'[1]TCE - ANEXO IV - Preencher'!K39)</f>
        <v>10/06/2020</v>
      </c>
      <c r="J30" s="5" t="str">
        <f>'[1]TCE - ANEXO IV - Preencher'!L39</f>
        <v>26200603307478000157550040000128871080168288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3254.4</v>
      </c>
    </row>
    <row r="31" spans="1:12" s="8" customFormat="1" ht="19.5" customHeight="1">
      <c r="A31" s="3">
        <f>IFERROR(VLOOKUP(B31,'[1]DADOS (OCULTAR)'!$P$3:$R$53,3,0),"")</f>
        <v>9039744001085</v>
      </c>
      <c r="B31" s="4" t="str">
        <f>'[1]TCE - ANEXO IV - Preencher'!C40</f>
        <v>UPA ENGENHO VELHO</v>
      </c>
      <c r="C31" s="4" t="str">
        <f>'[1]TCE - ANEXO IV - Preencher'!E40</f>
        <v>3.99 - Outras despesas com Material de Consumo</v>
      </c>
      <c r="D31" s="3">
        <f>'[1]TCE - ANEXO IV - Preencher'!F40</f>
        <v>13047802000107</v>
      </c>
      <c r="E31" s="5" t="str">
        <f>'[1]TCE - ANEXO IV - Preencher'!G40</f>
        <v>REDMED COMERCIO SEVICOS LOCACAO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931</v>
      </c>
      <c r="I31" s="6" t="str">
        <f>IF('[1]TCE - ANEXO IV - Preencher'!K40="","",'[1]TCE - ANEXO IV - Preencher'!K40)</f>
        <v>25/06/2020</v>
      </c>
      <c r="J31" s="5" t="str">
        <f>'[1]TCE - ANEXO IV - Preencher'!L40</f>
        <v>27200613047802000107550030000009311698247634</v>
      </c>
      <c r="K31" s="5" t="str">
        <f>IF(F31="B",LEFT('[1]TCE - ANEXO IV - Preencher'!M40,2),IF(F31="S",LEFT('[1]TCE - ANEXO IV - Preencher'!M40,7),IF('[1]TCE - ANEXO IV - Preencher'!H40="","")))</f>
        <v>27</v>
      </c>
      <c r="L31" s="7">
        <f>'[1]TCE - ANEXO IV - Preencher'!N40</f>
        <v>330</v>
      </c>
    </row>
    <row r="32" spans="1:12" s="8" customFormat="1" ht="19.5" customHeight="1">
      <c r="A32" s="3">
        <f>IFERROR(VLOOKUP(B32,'[1]DADOS (OCULTAR)'!$P$3:$R$53,3,0),"")</f>
        <v>9039744001085</v>
      </c>
      <c r="B32" s="4" t="str">
        <f>'[1]TCE - ANEXO IV - Preencher'!C41</f>
        <v>UPA ENGENHO VELHO</v>
      </c>
      <c r="C32" s="4" t="str">
        <f>'[1]TCE - ANEXO IV - Preencher'!E41</f>
        <v>3.99 - Outras despesas com Material de Consumo</v>
      </c>
      <c r="D32" s="3">
        <f>'[1]TCE - ANEXO IV - Preencher'!F41</f>
        <v>33255787000191</v>
      </c>
      <c r="E32" s="5" t="str">
        <f>'[1]TCE - ANEXO IV - Preencher'!G41</f>
        <v>IBF INDUSTRIA BRASILEIRA DE FILMES SA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0024948</v>
      </c>
      <c r="I32" s="6" t="str">
        <f>IF('[1]TCE - ANEXO IV - Preencher'!K41="","",'[1]TCE - ANEXO IV - Preencher'!K41)</f>
        <v>10/06/2020</v>
      </c>
      <c r="J32" s="5" t="str">
        <f>'[1]TCE - ANEXO IV - Preencher'!L41</f>
        <v>26200633255787001325550050000249481139131149</v>
      </c>
      <c r="K32" s="5" t="str">
        <f>IF(F32="B",LEFT('[1]TCE - ANEXO IV - Preencher'!M41,2),IF(F32="S",LEFT('[1]TCE - ANEXO IV - Preencher'!M41,7),IF('[1]TCE - ANEXO IV - Preencher'!H41="","")))</f>
        <v>33</v>
      </c>
      <c r="L32" s="7">
        <f>'[1]TCE - ANEXO IV - Preencher'!N41</f>
        <v>1223.5999999999999</v>
      </c>
    </row>
    <row r="33" spans="1:12" s="8" customFormat="1" ht="19.5" customHeight="1">
      <c r="A33" s="3">
        <f>IFERROR(VLOOKUP(B33,'[1]DADOS (OCULTAR)'!$P$3:$R$53,3,0),"")</f>
        <v>9039744001085</v>
      </c>
      <c r="B33" s="4" t="str">
        <f>'[1]TCE - ANEXO IV - Preencher'!C42</f>
        <v>UPA ENGENHO VELHO</v>
      </c>
      <c r="C33" s="4" t="str">
        <f>'[1]TCE - ANEXO IV - Preencher'!E42</f>
        <v>3.7 - Material de Limpeza e Produtos de Hgienização</v>
      </c>
      <c r="D33" s="3">
        <f>'[1]TCE - ANEXO IV - Preencher'!F42</f>
        <v>4004741000100</v>
      </c>
      <c r="E33" s="5" t="str">
        <f>'[1]TCE - ANEXO IV - Preencher'!G42</f>
        <v>NORLUX LTDA ME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007781</v>
      </c>
      <c r="I33" s="6" t="str">
        <f>IF('[1]TCE - ANEXO IV - Preencher'!K42="","",'[1]TCE - ANEXO IV - Preencher'!K42)</f>
        <v>12/06/2020</v>
      </c>
      <c r="J33" s="5" t="str">
        <f>'[1]TCE - ANEXO IV - Preencher'!L42</f>
        <v>26200604004741000100550000000077811070068293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1093</v>
      </c>
    </row>
    <row r="34" spans="1:12" s="8" customFormat="1" ht="19.5" customHeight="1">
      <c r="A34" s="3">
        <f>IFERROR(VLOOKUP(B34,'[1]DADOS (OCULTAR)'!$P$3:$R$53,3,0),"")</f>
        <v>9039744001085</v>
      </c>
      <c r="B34" s="4" t="str">
        <f>'[1]TCE - ANEXO IV - Preencher'!C43</f>
        <v>UPA ENGENHO VELHO</v>
      </c>
      <c r="C34" s="4" t="str">
        <f>'[1]TCE - ANEXO IV - Preencher'!E43</f>
        <v>3.7 - Material de Limpeza e Produtos de Hgienização</v>
      </c>
      <c r="D34" s="3">
        <f>'[1]TCE - ANEXO IV - Preencher'!F43</f>
        <v>11024546000107</v>
      </c>
      <c r="E34" s="5" t="str">
        <f>'[1]TCE - ANEXO IV - Preencher'!G43</f>
        <v>IRMAOS COSTA SUPERMERCADO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26331</v>
      </c>
      <c r="I34" s="6" t="str">
        <f>IF('[1]TCE - ANEXO IV - Preencher'!K43="","",'[1]TCE - ANEXO IV - Preencher'!K43)</f>
        <v>04/06/2020</v>
      </c>
      <c r="J34" s="5" t="str">
        <f>'[1]TCE - ANEXO IV - Preencher'!L43</f>
        <v>26200611024546000107550010000263311089963714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14.8</v>
      </c>
    </row>
    <row r="35" spans="1:12" s="8" customFormat="1" ht="19.5" customHeight="1">
      <c r="A35" s="3">
        <f>IFERROR(VLOOKUP(B35,'[1]DADOS (OCULTAR)'!$P$3:$R$53,3,0),"")</f>
        <v>9039744001085</v>
      </c>
      <c r="B35" s="4" t="str">
        <f>'[1]TCE - ANEXO IV - Preencher'!C44</f>
        <v>UPA ENGENHO VELHO</v>
      </c>
      <c r="C35" s="4" t="str">
        <f>'[1]TCE - ANEXO IV - Preencher'!E44</f>
        <v>3.7 - Material de Limpeza e Produtos de Hgienização</v>
      </c>
      <c r="D35" s="3">
        <f>'[1]TCE - ANEXO IV - Preencher'!F44</f>
        <v>30848237000198</v>
      </c>
      <c r="E35" s="5" t="str">
        <f>'[1]TCE - ANEXO IV - Preencher'!G44</f>
        <v>PH COMERCIO DE PRODUTOS MED HOSPITALAR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000003644</v>
      </c>
      <c r="I35" s="6" t="str">
        <f>IF('[1]TCE - ANEXO IV - Preencher'!K44="","",'[1]TCE - ANEXO IV - Preencher'!K44)</f>
        <v>11/06/2020</v>
      </c>
      <c r="J35" s="5" t="str">
        <f>'[1]TCE - ANEXO IV - Preencher'!L44</f>
        <v>26200630848237000198550010000036441352985104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45.08</v>
      </c>
    </row>
    <row r="36" spans="1:12" s="8" customFormat="1" ht="19.5" customHeight="1">
      <c r="A36" s="3">
        <f>IFERROR(VLOOKUP(B36,'[1]DADOS (OCULTAR)'!$P$3:$R$53,3,0),"")</f>
        <v>9039744001085</v>
      </c>
      <c r="B36" s="4" t="str">
        <f>'[1]TCE - ANEXO IV - Preencher'!C45</f>
        <v>UPA ENGENHO VELHO</v>
      </c>
      <c r="C36" s="4" t="str">
        <f>'[1]TCE - ANEXO IV - Preencher'!E45</f>
        <v>3.7 - Material de Limpeza e Produtos de Hgienização</v>
      </c>
      <c r="D36" s="3">
        <f>'[1]TCE - ANEXO IV - Preencher'!F45</f>
        <v>33456319000185</v>
      </c>
      <c r="E36" s="5" t="str">
        <f>'[1]TCE - ANEXO IV - Preencher'!G45</f>
        <v>ELIANE CLAUDINO M DOS ANJOS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000000075</v>
      </c>
      <c r="I36" s="6" t="str">
        <f>IF('[1]TCE - ANEXO IV - Preencher'!K45="","",'[1]TCE - ANEXO IV - Preencher'!K45)</f>
        <v>02/06/2020</v>
      </c>
      <c r="J36" s="5" t="str">
        <f>'[1]TCE - ANEXO IV - Preencher'!L45</f>
        <v>26200633456319000185550010000000751210000002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21000</v>
      </c>
    </row>
    <row r="37" spans="1:12" s="8" customFormat="1" ht="19.5" customHeight="1">
      <c r="A37" s="3">
        <f>IFERROR(VLOOKUP(B37,'[1]DADOS (OCULTAR)'!$P$3:$R$53,3,0),"")</f>
        <v>9039744001085</v>
      </c>
      <c r="B37" s="4" t="str">
        <f>'[1]TCE - ANEXO IV - Preencher'!C46</f>
        <v>UPA ENGENHO VELHO</v>
      </c>
      <c r="C37" s="4" t="str">
        <f>'[1]TCE - ANEXO IV - Preencher'!E46</f>
        <v>3.7 - Material de Limpeza e Produtos de Hgienização</v>
      </c>
      <c r="D37" s="3">
        <f>'[1]TCE - ANEXO IV - Preencher'!F46</f>
        <v>33456319000185</v>
      </c>
      <c r="E37" s="5" t="str">
        <f>'[1]TCE - ANEXO IV - Preencher'!G46</f>
        <v>ELIANE CLAUDINO M DOS ANJOS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000000081</v>
      </c>
      <c r="I37" s="6" t="str">
        <f>IF('[1]TCE - ANEXO IV - Preencher'!K46="","",'[1]TCE - ANEXO IV - Preencher'!K46)</f>
        <v>12/06/2020</v>
      </c>
      <c r="J37" s="5" t="str">
        <f>'[1]TCE - ANEXO IV - Preencher'!L46</f>
        <v>26200633456319000185550010000000811210000000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27200</v>
      </c>
    </row>
    <row r="38" spans="1:12" s="8" customFormat="1" ht="19.5" customHeight="1">
      <c r="A38" s="3">
        <f>IFERROR(VLOOKUP(B38,'[1]DADOS (OCULTAR)'!$P$3:$R$53,3,0),"")</f>
        <v>9039744001085</v>
      </c>
      <c r="B38" s="4" t="str">
        <f>'[1]TCE - ANEXO IV - Preencher'!C47</f>
        <v>UPA ENGENHO VELHO</v>
      </c>
      <c r="C38" s="4" t="str">
        <f>'[1]TCE - ANEXO IV - Preencher'!E47</f>
        <v>3.99 - Outras despesas com Material de Consumo</v>
      </c>
      <c r="D38" s="3">
        <f>'[1]TCE - ANEXO IV - Preencher'!F47</f>
        <v>4004741000100</v>
      </c>
      <c r="E38" s="5" t="str">
        <f>'[1]TCE - ANEXO IV - Preencher'!G47</f>
        <v>NORLUX LTDA ME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007781</v>
      </c>
      <c r="I38" s="6" t="str">
        <f>IF('[1]TCE - ANEXO IV - Preencher'!K47="","",'[1]TCE - ANEXO IV - Preencher'!K47)</f>
        <v>12/06/2020</v>
      </c>
      <c r="J38" s="5" t="str">
        <f>'[1]TCE - ANEXO IV - Preencher'!L47</f>
        <v>26200604004741000100550000000077811070068293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217.2</v>
      </c>
    </row>
    <row r="39" spans="1:12" s="8" customFormat="1" ht="19.5" customHeight="1">
      <c r="A39" s="3">
        <f>IFERROR(VLOOKUP(B39,'[1]DADOS (OCULTAR)'!$P$3:$R$53,3,0),"")</f>
        <v>9039744001085</v>
      </c>
      <c r="B39" s="4" t="str">
        <f>'[1]TCE - ANEXO IV - Preencher'!C48</f>
        <v>UPA ENGENHO VELHO</v>
      </c>
      <c r="C39" s="4" t="str">
        <f>'[1]TCE - ANEXO IV - Preencher'!E48</f>
        <v>3.99 - Outras despesas com Material de Consumo</v>
      </c>
      <c r="D39" s="3">
        <f>'[1]TCE - ANEXO IV - Preencher'!F48</f>
        <v>8014460000180</v>
      </c>
      <c r="E39" s="5" t="str">
        <f>'[1]TCE - ANEXO IV - Preencher'!G48</f>
        <v>VANPEL MATERIAL DE ESCRITORIO E INFO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000027307</v>
      </c>
      <c r="I39" s="6" t="str">
        <f>IF('[1]TCE - ANEXO IV - Preencher'!K48="","",'[1]TCE - ANEXO IV - Preencher'!K48)</f>
        <v>04/06/2020</v>
      </c>
      <c r="J39" s="5" t="str">
        <f>'[1]TCE - ANEXO IV - Preencher'!L48</f>
        <v>26200608014460000180550010000273071001072053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750</v>
      </c>
    </row>
    <row r="40" spans="1:12" s="8" customFormat="1" ht="19.5" customHeight="1">
      <c r="A40" s="3">
        <f>IFERROR(VLOOKUP(B40,'[1]DADOS (OCULTAR)'!$P$3:$R$53,3,0),"")</f>
        <v>9039744001085</v>
      </c>
      <c r="B40" s="4" t="str">
        <f>'[1]TCE - ANEXO IV - Preencher'!C49</f>
        <v>UPA ENGENHO VELHO</v>
      </c>
      <c r="C40" s="4" t="str">
        <f>'[1]TCE - ANEXO IV - Preencher'!E49</f>
        <v>3.99 - Outras despesas com Material de Consumo</v>
      </c>
      <c r="D40" s="3">
        <f>'[1]TCE - ANEXO IV - Preencher'!F49</f>
        <v>11024546000107</v>
      </c>
      <c r="E40" s="5" t="str">
        <f>'[1]TCE - ANEXO IV - Preencher'!G49</f>
        <v>IRMAOS COSTA SUPERMERCADO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26331</v>
      </c>
      <c r="I40" s="6" t="str">
        <f>IF('[1]TCE - ANEXO IV - Preencher'!K49="","",'[1]TCE - ANEXO IV - Preencher'!K49)</f>
        <v>04/06/2020</v>
      </c>
      <c r="J40" s="5" t="str">
        <f>'[1]TCE - ANEXO IV - Preencher'!L49</f>
        <v>26200611024546000107550010000263311089963714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898.59</v>
      </c>
    </row>
    <row r="41" spans="1:12" s="8" customFormat="1" ht="19.5" customHeight="1">
      <c r="A41" s="3">
        <f>IFERROR(VLOOKUP(B41,'[1]DADOS (OCULTAR)'!$P$3:$R$53,3,0),"")</f>
        <v>9039744001085</v>
      </c>
      <c r="B41" s="4" t="str">
        <f>'[1]TCE - ANEXO IV - Preencher'!C50</f>
        <v>UPA ENGENHO VELHO</v>
      </c>
      <c r="C41" s="4" t="str">
        <f>'[1]TCE - ANEXO IV - Preencher'!E50</f>
        <v>3.99 - Outras despesas com Material de Consumo</v>
      </c>
      <c r="D41" s="3">
        <f>'[1]TCE - ANEXO IV - Preencher'!F50</f>
        <v>11024546000107</v>
      </c>
      <c r="E41" s="5" t="str">
        <f>'[1]TCE - ANEXO IV - Preencher'!G50</f>
        <v>IRMAOS COSTA SUPERMERCADO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26841</v>
      </c>
      <c r="I41" s="6" t="str">
        <f>IF('[1]TCE - ANEXO IV - Preencher'!K50="","",'[1]TCE - ANEXO IV - Preencher'!K50)</f>
        <v>30/06/2020</v>
      </c>
      <c r="J41" s="5" t="str">
        <f>'[1]TCE - ANEXO IV - Preencher'!L50</f>
        <v>26200611024546000107550010000268411092317821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64.52</v>
      </c>
    </row>
    <row r="42" spans="1:12" s="8" customFormat="1" ht="19.5" customHeight="1">
      <c r="A42" s="3">
        <f>IFERROR(VLOOKUP(B42,'[1]DADOS (OCULTAR)'!$P$3:$R$53,3,0),"")</f>
        <v>9039744001085</v>
      </c>
      <c r="B42" s="4" t="str">
        <f>'[1]TCE - ANEXO IV - Preencher'!C51</f>
        <v>UPA ENGENHO VELHO</v>
      </c>
      <c r="C42" s="4" t="str">
        <f>'[1]TCE - ANEXO IV - Preencher'!E51</f>
        <v>3.99 - Outras despesas com Material de Consumo</v>
      </c>
      <c r="D42" s="3">
        <f>'[1]TCE - ANEXO IV - Preencher'!F51</f>
        <v>15242921000138</v>
      </c>
      <c r="E42" s="5" t="str">
        <f>'[1]TCE - ANEXO IV - Preencher'!G51</f>
        <v>M. A. DE O. MENEZES EIRELI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000001667</v>
      </c>
      <c r="I42" s="6" t="str">
        <f>IF('[1]TCE - ANEXO IV - Preencher'!K51="","",'[1]TCE - ANEXO IV - Preencher'!K51)</f>
        <v>30/06/2020</v>
      </c>
      <c r="J42" s="5" t="str">
        <f>'[1]TCE - ANEXO IV - Preencher'!L51</f>
        <v>26200615242921000138550010000016671000005672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30805.25</v>
      </c>
    </row>
    <row r="43" spans="1:12" s="8" customFormat="1" ht="19.5" customHeight="1">
      <c r="A43" s="3">
        <f>IFERROR(VLOOKUP(B43,'[1]DADOS (OCULTAR)'!$P$3:$R$53,3,0),"")</f>
        <v>9039744001085</v>
      </c>
      <c r="B43" s="4" t="str">
        <f>'[1]TCE - ANEXO IV - Preencher'!C52</f>
        <v>UPA ENGENHO VELHO</v>
      </c>
      <c r="C43" s="4" t="str">
        <f>'[1]TCE - ANEXO IV - Preencher'!E52</f>
        <v>3.99 - Outras despesas com Material de Consumo</v>
      </c>
      <c r="D43" s="3">
        <f>'[1]TCE - ANEXO IV - Preencher'!F52</f>
        <v>24062804000183</v>
      </c>
      <c r="E43" s="5" t="str">
        <f>'[1]TCE - ANEXO IV - Preencher'!G52</f>
        <v>TRANS AGUA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000006295</v>
      </c>
      <c r="I43" s="6" t="str">
        <f>IF('[1]TCE - ANEXO IV - Preencher'!K52="","",'[1]TCE - ANEXO IV - Preencher'!K52)</f>
        <v>08/06/2020</v>
      </c>
      <c r="J43" s="5" t="str">
        <f>'[1]TCE - ANEXO IV - Preencher'!L52</f>
        <v>26200624062804000183550010000062951000023028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230</v>
      </c>
    </row>
    <row r="44" spans="1:12" s="8" customFormat="1" ht="19.5" customHeight="1">
      <c r="A44" s="3">
        <f>IFERROR(VLOOKUP(B44,'[1]DADOS (OCULTAR)'!$P$3:$R$53,3,0),"")</f>
        <v>9039744001085</v>
      </c>
      <c r="B44" s="4" t="str">
        <f>'[1]TCE - ANEXO IV - Preencher'!C53</f>
        <v>UPA ENGENHO VELHO</v>
      </c>
      <c r="C44" s="4" t="str">
        <f>'[1]TCE - ANEXO IV - Preencher'!E53</f>
        <v>3.99 - Outras despesas com Material de Consumo</v>
      </c>
      <c r="D44" s="3">
        <f>'[1]TCE - ANEXO IV - Preencher'!F53</f>
        <v>36058872000158</v>
      </c>
      <c r="E44" s="5" t="str">
        <f>'[1]TCE - ANEXO IV - Preencher'!G53</f>
        <v>MERCADINHO ENGENHO VELHO EIRELI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000021552</v>
      </c>
      <c r="I44" s="6" t="str">
        <f>IF('[1]TCE - ANEXO IV - Preencher'!K53="","",'[1]TCE - ANEXO IV - Preencher'!K53)</f>
        <v>30/06/2020</v>
      </c>
      <c r="J44" s="5" t="str">
        <f>'[1]TCE - ANEXO IV - Preencher'!L53</f>
        <v>26200636058872000158650030000215521030232787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13.99</v>
      </c>
    </row>
    <row r="45" spans="1:12" s="8" customFormat="1" ht="19.5" customHeight="1">
      <c r="A45" s="3">
        <f>IFERROR(VLOOKUP(B45,'[1]DADOS (OCULTAR)'!$P$3:$R$53,3,0),"")</f>
        <v>9039744001085</v>
      </c>
      <c r="B45" s="4" t="str">
        <f>'[1]TCE - ANEXO IV - Preencher'!C54</f>
        <v>UPA ENGENHO VELHO</v>
      </c>
      <c r="C45" s="4" t="str">
        <f>'[1]TCE - ANEXO IV - Preencher'!E54</f>
        <v>3.6 - Material de Expediente</v>
      </c>
      <c r="D45" s="3">
        <f>'[1]TCE - ANEXO IV - Preencher'!F54</f>
        <v>2054386000140</v>
      </c>
      <c r="E45" s="5" t="str">
        <f>'[1]TCE - ANEXO IV - Preencher'!G54</f>
        <v>LIVRARIA BRASIL ESCOLAR EIRELI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185750</v>
      </c>
      <c r="I45" s="6" t="str">
        <f>IF('[1]TCE - ANEXO IV - Preencher'!K54="","",'[1]TCE - ANEXO IV - Preencher'!K54)</f>
        <v>11/06/2020</v>
      </c>
      <c r="J45" s="5" t="str">
        <f>'[1]TCE - ANEXO IV - Preencher'!L54</f>
        <v>26200601195982000187650010000074451005371064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17.5</v>
      </c>
    </row>
    <row r="46" spans="1:12" s="8" customFormat="1" ht="19.5" customHeight="1">
      <c r="A46" s="3">
        <f>IFERROR(VLOOKUP(B46,'[1]DADOS (OCULTAR)'!$P$3:$R$53,3,0),"")</f>
        <v>9039744001085</v>
      </c>
      <c r="B46" s="4" t="str">
        <f>'[1]TCE - ANEXO IV - Preencher'!C55</f>
        <v>UPA ENGENHO VELHO</v>
      </c>
      <c r="C46" s="4" t="str">
        <f>'[1]TCE - ANEXO IV - Preencher'!E55</f>
        <v>3.6 - Material de Expediente</v>
      </c>
      <c r="D46" s="3">
        <f>'[1]TCE - ANEXO IV - Preencher'!F55</f>
        <v>11101202000146</v>
      </c>
      <c r="E46" s="5" t="str">
        <f>'[1]TCE - ANEXO IV - Preencher'!G55</f>
        <v>VGC ALVES COMERCIO E SERVICOS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000009631</v>
      </c>
      <c r="I46" s="6" t="str">
        <f>IF('[1]TCE - ANEXO IV - Preencher'!K55="","",'[1]TCE - ANEXO IV - Preencher'!K55)</f>
        <v>22/06/2020</v>
      </c>
      <c r="J46" s="5" t="str">
        <f>'[1]TCE - ANEXO IV - Preencher'!L55</f>
        <v>26200611101202000146550010000096311056334360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297.5</v>
      </c>
    </row>
    <row r="47" spans="1:12" s="8" customFormat="1" ht="19.5" customHeight="1">
      <c r="A47" s="3">
        <f>IFERROR(VLOOKUP(B47,'[1]DADOS (OCULTAR)'!$P$3:$R$53,3,0),"")</f>
        <v>9039744001085</v>
      </c>
      <c r="B47" s="4" t="str">
        <f>'[1]TCE - ANEXO IV - Preencher'!C56</f>
        <v>UPA ENGENHO VELHO</v>
      </c>
      <c r="C47" s="4" t="str">
        <f>'[1]TCE - ANEXO IV - Preencher'!E56</f>
        <v>3.6 - Material de Expediente</v>
      </c>
      <c r="D47" s="3">
        <f>'[1]TCE - ANEXO IV - Preencher'!F56</f>
        <v>23755654000120</v>
      </c>
      <c r="E47" s="5" t="str">
        <f>'[1]TCE - ANEXO IV - Preencher'!G56</f>
        <v>MARIA LETICIA FERREIRA GOMES DE AZEVEDO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341</v>
      </c>
      <c r="I47" s="6" t="str">
        <f>IF('[1]TCE - ANEXO IV - Preencher'!K56="","",'[1]TCE - ANEXO IV - Preencher'!K56)</f>
        <v>04/06/2020</v>
      </c>
      <c r="J47" s="5" t="str">
        <f>'[1]TCE - ANEXO IV - Preencher'!L56</f>
        <v>26200623755654000120550010000003411643943161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1545</v>
      </c>
    </row>
    <row r="48" spans="1:12" s="8" customFormat="1" ht="19.5" customHeight="1">
      <c r="A48" s="3">
        <f>IFERROR(VLOOKUP(B48,'[1]DADOS (OCULTAR)'!$P$3:$R$53,3,0),"")</f>
        <v>9039744001085</v>
      </c>
      <c r="B48" s="4" t="str">
        <f>'[1]TCE - ANEXO IV - Preencher'!C57</f>
        <v>UPA ENGENHO VELHO</v>
      </c>
      <c r="C48" s="4" t="str">
        <f>'[1]TCE - ANEXO IV - Preencher'!E57</f>
        <v>3.1 - Combustíveis e Lubrificantes Automotivos</v>
      </c>
      <c r="D48" s="3">
        <f>'[1]TCE - ANEXO IV - Preencher'!F57</f>
        <v>11251195000169</v>
      </c>
      <c r="E48" s="5" t="str">
        <f>'[1]TCE - ANEXO IV - Preencher'!G57</f>
        <v>POSTO FIJI COMERCIO DE COMBUSTIVEIS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1015</v>
      </c>
      <c r="I48" s="6" t="str">
        <f>IF('[1]TCE - ANEXO IV - Preencher'!K57="","",'[1]TCE - ANEXO IV - Preencher'!K57)</f>
        <v>30/06/2020</v>
      </c>
      <c r="J48" s="5" t="str">
        <f>'[1]TCE - ANEXO IV - Preencher'!L57</f>
        <v>26200611251195000169550120000010151000226771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2850.96</v>
      </c>
    </row>
    <row r="49" spans="1:12" s="8" customFormat="1" ht="19.5" customHeight="1">
      <c r="A49" s="3">
        <f>IFERROR(VLOOKUP(B49,'[1]DADOS (OCULTAR)'!$P$3:$R$53,3,0),"")</f>
        <v>9039744001085</v>
      </c>
      <c r="B49" s="4" t="str">
        <f>'[1]TCE - ANEXO IV - Preencher'!C58</f>
        <v>UPA ENGENHO VELHO</v>
      </c>
      <c r="C49" s="4" t="str">
        <f>'[1]TCE - ANEXO IV - Preencher'!E58</f>
        <v>3.1 - Combustíveis e Lubrificantes Automotivos</v>
      </c>
      <c r="D49" s="3">
        <f>'[1]TCE - ANEXO IV - Preencher'!F58</f>
        <v>11251195000169</v>
      </c>
      <c r="E49" s="5" t="str">
        <f>'[1]TCE - ANEXO IV - Preencher'!G58</f>
        <v>POSTO FIJI COMERCIO DE COMBUSTIVEIS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873</v>
      </c>
      <c r="I49" s="6" t="str">
        <f>IF('[1]TCE - ANEXO IV - Preencher'!K58="","",'[1]TCE - ANEXO IV - Preencher'!K58)</f>
        <v>01/06/2020</v>
      </c>
      <c r="J49" s="5" t="str">
        <f>'[1]TCE - ANEXO IV - Preencher'!L58</f>
        <v>26200611251195000169550120000008731000205300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3097.3</v>
      </c>
    </row>
    <row r="50" spans="1:12" s="8" customFormat="1" ht="19.5" customHeight="1">
      <c r="A50" s="3">
        <f>IFERROR(VLOOKUP(B50,'[1]DADOS (OCULTAR)'!$P$3:$R$53,3,0),"")</f>
        <v>9039744001085</v>
      </c>
      <c r="B50" s="4" t="str">
        <f>'[1]TCE - ANEXO IV - Preencher'!C59</f>
        <v>UPA ENGENHO VELHO</v>
      </c>
      <c r="C50" s="4" t="str">
        <f>'[1]TCE - ANEXO IV - Preencher'!E59</f>
        <v xml:space="preserve">3.9 - Material para Manutenção de Bens Imóveis </v>
      </c>
      <c r="D50" s="3">
        <f>'[1]TCE - ANEXO IV - Preencher'!F59</f>
        <v>279531000327</v>
      </c>
      <c r="E50" s="5" t="str">
        <f>'[1]TCE - ANEXO IV - Preencher'!G59</f>
        <v>TUPAN CONSTRUCOES LTDA.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430510</v>
      </c>
      <c r="I50" s="6" t="str">
        <f>IF('[1]TCE - ANEXO IV - Preencher'!K59="","",'[1]TCE - ANEXO IV - Preencher'!K59)</f>
        <v>18/06/2020</v>
      </c>
      <c r="J50" s="5" t="str">
        <f>'[1]TCE - ANEXO IV - Preencher'!L59</f>
        <v>26200600279531000327550020004305101117439292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33.799999999999997</v>
      </c>
    </row>
    <row r="51" spans="1:12" s="8" customFormat="1" ht="19.5" customHeight="1">
      <c r="A51" s="3">
        <f>IFERROR(VLOOKUP(B51,'[1]DADOS (OCULTAR)'!$P$3:$R$53,3,0),"")</f>
        <v>9039744001085</v>
      </c>
      <c r="B51" s="4" t="str">
        <f>'[1]TCE - ANEXO IV - Preencher'!C60</f>
        <v>UPA ENGENHO VELHO</v>
      </c>
      <c r="C51" s="4" t="str">
        <f>'[1]TCE - ANEXO IV - Preencher'!E60</f>
        <v xml:space="preserve">3.9 - Material para Manutenção de Bens Imóveis </v>
      </c>
      <c r="D51" s="3">
        <f>'[1]TCE - ANEXO IV - Preencher'!F60</f>
        <v>279531000327</v>
      </c>
      <c r="E51" s="5" t="str">
        <f>'[1]TCE - ANEXO IV - Preencher'!G60</f>
        <v>TUPAN CONSTRUCOES LTDA.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430512</v>
      </c>
      <c r="I51" s="6" t="str">
        <f>IF('[1]TCE - ANEXO IV - Preencher'!K60="","",'[1]TCE - ANEXO IV - Preencher'!K60)</f>
        <v>18/06/2020</v>
      </c>
      <c r="J51" s="5" t="str">
        <f>'[1]TCE - ANEXO IV - Preencher'!L60</f>
        <v>26200600279531000327550020004305121119594753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636</v>
      </c>
    </row>
    <row r="52" spans="1:12" s="8" customFormat="1" ht="19.5" customHeight="1">
      <c r="A52" s="3">
        <f>IFERROR(VLOOKUP(B52,'[1]DADOS (OCULTAR)'!$P$3:$R$53,3,0),"")</f>
        <v>9039744001085</v>
      </c>
      <c r="B52" s="4" t="str">
        <f>'[1]TCE - ANEXO IV - Preencher'!C61</f>
        <v>UPA ENGENHO VELHO</v>
      </c>
      <c r="C52" s="4" t="str">
        <f>'[1]TCE - ANEXO IV - Preencher'!E61</f>
        <v xml:space="preserve">3.9 - Material para Manutenção de Bens Imóveis </v>
      </c>
      <c r="D52" s="3">
        <f>'[1]TCE - ANEXO IV - Preencher'!F61</f>
        <v>279531000327</v>
      </c>
      <c r="E52" s="5" t="str">
        <f>'[1]TCE - ANEXO IV - Preencher'!G61</f>
        <v>TUPAN CONSTRUCOES LTDA.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430513</v>
      </c>
      <c r="I52" s="6" t="str">
        <f>IF('[1]TCE - ANEXO IV - Preencher'!K61="","",'[1]TCE - ANEXO IV - Preencher'!K61)</f>
        <v>18/06/2020</v>
      </c>
      <c r="J52" s="5" t="str">
        <f>'[1]TCE - ANEXO IV - Preencher'!L61</f>
        <v>26200600279531000327550020004305131110412218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99.36</v>
      </c>
    </row>
    <row r="53" spans="1:12" s="8" customFormat="1" ht="19.5" customHeight="1">
      <c r="A53" s="3">
        <f>IFERROR(VLOOKUP(B53,'[1]DADOS (OCULTAR)'!$P$3:$R$53,3,0),"")</f>
        <v>9039744001085</v>
      </c>
      <c r="B53" s="4" t="str">
        <f>'[1]TCE - ANEXO IV - Preencher'!C62</f>
        <v>UPA ENGENHO VELHO</v>
      </c>
      <c r="C53" s="4" t="str">
        <f>'[1]TCE - ANEXO IV - Preencher'!E62</f>
        <v xml:space="preserve">3.9 - Material para Manutenção de Bens Imóveis </v>
      </c>
      <c r="D53" s="3">
        <f>'[1]TCE - ANEXO IV - Preencher'!F62</f>
        <v>279531000327</v>
      </c>
      <c r="E53" s="5" t="str">
        <f>'[1]TCE - ANEXO IV - Preencher'!G62</f>
        <v>TUPAN CONSTRUCOES LTDA.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430514</v>
      </c>
      <c r="I53" s="6" t="str">
        <f>IF('[1]TCE - ANEXO IV - Preencher'!K62="","",'[1]TCE - ANEXO IV - Preencher'!K62)</f>
        <v>18/06/2020</v>
      </c>
      <c r="J53" s="5" t="str">
        <f>'[1]TCE - ANEXO IV - Preencher'!L62</f>
        <v>26200600279531000327550020004305141113824220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35.549999999999997</v>
      </c>
    </row>
    <row r="54" spans="1:12" s="8" customFormat="1" ht="19.5" customHeight="1">
      <c r="A54" s="3">
        <f>IFERROR(VLOOKUP(B54,'[1]DADOS (OCULTAR)'!$P$3:$R$53,3,0),"")</f>
        <v>9039744001085</v>
      </c>
      <c r="B54" s="4" t="str">
        <f>'[1]TCE - ANEXO IV - Preencher'!C63</f>
        <v>UPA ENGENHO VELHO</v>
      </c>
      <c r="C54" s="4" t="str">
        <f>'[1]TCE - ANEXO IV - Preencher'!E63</f>
        <v xml:space="preserve">3.9 - Material para Manutenção de Bens Imóveis </v>
      </c>
      <c r="D54" s="3">
        <f>'[1]TCE - ANEXO IV - Preencher'!F63</f>
        <v>279531000327</v>
      </c>
      <c r="E54" s="5" t="str">
        <f>'[1]TCE - ANEXO IV - Preencher'!G63</f>
        <v>TUPAN CONSTRUCOES LTDA.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431528</v>
      </c>
      <c r="I54" s="6" t="str">
        <f>IF('[1]TCE - ANEXO IV - Preencher'!K63="","",'[1]TCE - ANEXO IV - Preencher'!K63)</f>
        <v>25/06/2020</v>
      </c>
      <c r="J54" s="5" t="str">
        <f>'[1]TCE - ANEXO IV - Preencher'!L63</f>
        <v>26200600279531000327550020004315281113341998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494.1</v>
      </c>
    </row>
    <row r="55" spans="1:12" s="8" customFormat="1" ht="19.5" customHeight="1">
      <c r="A55" s="3">
        <f>IFERROR(VLOOKUP(B55,'[1]DADOS (OCULTAR)'!$P$3:$R$53,3,0),"")</f>
        <v>9039744001085</v>
      </c>
      <c r="B55" s="4" t="str">
        <f>'[1]TCE - ANEXO IV - Preencher'!C64</f>
        <v>UPA ENGENHO VELHO</v>
      </c>
      <c r="C55" s="4" t="str">
        <f>'[1]TCE - ANEXO IV - Preencher'!E64</f>
        <v xml:space="preserve">3.9 - Material para Manutenção de Bens Imóveis </v>
      </c>
      <c r="D55" s="3">
        <f>'[1]TCE - ANEXO IV - Preencher'!F64</f>
        <v>1195982000187</v>
      </c>
      <c r="E55" s="5" t="str">
        <f>'[1]TCE - ANEXO IV - Preencher'!G64</f>
        <v>HIDRATEC LTDA EPP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000007445</v>
      </c>
      <c r="I55" s="6" t="str">
        <f>IF('[1]TCE - ANEXO IV - Preencher'!K64="","",'[1]TCE - ANEXO IV - Preencher'!K64)</f>
        <v>15/06/2020</v>
      </c>
      <c r="J55" s="5" t="str">
        <f>'[1]TCE - ANEXO IV - Preencher'!L64</f>
        <v>26200601195982000187650010000074451005371064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710.25</v>
      </c>
    </row>
    <row r="56" spans="1:12" s="8" customFormat="1" ht="19.5" customHeight="1">
      <c r="A56" s="3">
        <f>IFERROR(VLOOKUP(B56,'[1]DADOS (OCULTAR)'!$P$3:$R$53,3,0),"")</f>
        <v>9039744001085</v>
      </c>
      <c r="B56" s="4" t="str">
        <f>'[1]TCE - ANEXO IV - Preencher'!C65</f>
        <v>UPA ENGENHO VELHO</v>
      </c>
      <c r="C56" s="4" t="str">
        <f>'[1]TCE - ANEXO IV - Preencher'!E65</f>
        <v xml:space="preserve">3.9 - Material para Manutenção de Bens Imóveis </v>
      </c>
      <c r="D56" s="3">
        <f>'[1]TCE - ANEXO IV - Preencher'!F65</f>
        <v>5764666000130</v>
      </c>
      <c r="E56" s="5" t="str">
        <f>'[1]TCE - ANEXO IV - Preencher'!G65</f>
        <v>MARCOS DANILLO VILELA SLVA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043352</v>
      </c>
      <c r="I56" s="6" t="str">
        <f>IF('[1]TCE - ANEXO IV - Preencher'!K65="","",'[1]TCE - ANEXO IV - Preencher'!K65)</f>
        <v>10/06/2020</v>
      </c>
      <c r="J56" s="5" t="str">
        <f>'[1]TCE - ANEXO IV - Preencher'!L65</f>
        <v>26200605764666000130550010000433521030466240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550</v>
      </c>
    </row>
    <row r="57" spans="1:12" s="8" customFormat="1" ht="19.5" customHeight="1">
      <c r="A57" s="3">
        <f>IFERROR(VLOOKUP(B57,'[1]DADOS (OCULTAR)'!$P$3:$R$53,3,0),"")</f>
        <v>9039744001085</v>
      </c>
      <c r="B57" s="4" t="str">
        <f>'[1]TCE - ANEXO IV - Preencher'!C66</f>
        <v>UPA ENGENHO VELHO</v>
      </c>
      <c r="C57" s="4" t="str">
        <f>'[1]TCE - ANEXO IV - Preencher'!E66</f>
        <v xml:space="preserve">3.9 - Material para Manutenção de Bens Imóveis </v>
      </c>
      <c r="D57" s="3">
        <f>'[1]TCE - ANEXO IV - Preencher'!F66</f>
        <v>10230480001960</v>
      </c>
      <c r="E57" s="5" t="str">
        <f>'[1]TCE - ANEXO IV - Preencher'!G66</f>
        <v>FERREIRA COSTA &amp; CIA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001170691</v>
      </c>
      <c r="I57" s="6" t="str">
        <f>IF('[1]TCE - ANEXO IV - Preencher'!K66="","",'[1]TCE - ANEXO IV - Preencher'!K66)</f>
        <v>30/06/2020</v>
      </c>
      <c r="J57" s="5" t="str">
        <f>'[1]TCE - ANEXO IV - Preencher'!L66</f>
        <v>26200610230480001960550100011706911057800690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157.5</v>
      </c>
    </row>
    <row r="58" spans="1:12" s="8" customFormat="1" ht="19.5" customHeight="1">
      <c r="A58" s="3">
        <f>IFERROR(VLOOKUP(B58,'[1]DADOS (OCULTAR)'!$P$3:$R$53,3,0),"")</f>
        <v>9039744001085</v>
      </c>
      <c r="B58" s="4" t="str">
        <f>'[1]TCE - ANEXO IV - Preencher'!C67</f>
        <v>UPA ENGENHO VELHO</v>
      </c>
      <c r="C58" s="4" t="str">
        <f>'[1]TCE - ANEXO IV - Preencher'!E67</f>
        <v xml:space="preserve">3.9 - Material para Manutenção de Bens Imóveis </v>
      </c>
      <c r="D58" s="3">
        <f>'[1]TCE - ANEXO IV - Preencher'!F67</f>
        <v>11730399000182</v>
      </c>
      <c r="E58" s="5" t="str">
        <f>'[1]TCE - ANEXO IV - Preencher'!G67</f>
        <v>R RODRIGUES DA CRUZ EIRELI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004799</v>
      </c>
      <c r="I58" s="6" t="str">
        <f>IF('[1]TCE - ANEXO IV - Preencher'!K67="","",'[1]TCE - ANEXO IV - Preencher'!K67)</f>
        <v>15/06/2020</v>
      </c>
      <c r="J58" s="5" t="str">
        <f>'[1]TCE - ANEXO IV - Preencher'!L67</f>
        <v>26200611730399000182550010000047991234396020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300</v>
      </c>
    </row>
    <row r="59" spans="1:12" s="8" customFormat="1" ht="19.5" customHeight="1">
      <c r="A59" s="3">
        <f>IFERROR(VLOOKUP(B59,'[1]DADOS (OCULTAR)'!$P$3:$R$53,3,0),"")</f>
        <v>9039744001085</v>
      </c>
      <c r="B59" s="4" t="str">
        <f>'[1]TCE - ANEXO IV - Preencher'!C68</f>
        <v>UPA ENGENHO VELHO</v>
      </c>
      <c r="C59" s="4" t="str">
        <f>'[1]TCE - ANEXO IV - Preencher'!E68</f>
        <v xml:space="preserve">3.9 - Material para Manutenção de Bens Imóveis </v>
      </c>
      <c r="D59" s="3">
        <f>'[1]TCE - ANEXO IV - Preencher'!F68</f>
        <v>15227236000132</v>
      </c>
      <c r="E59" s="5" t="str">
        <f>'[1]TCE - ANEXO IV - Preencher'!G68</f>
        <v>ATOS MEDICA COM REPRES DE PROD MED HOSP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7650</v>
      </c>
      <c r="I59" s="6" t="str">
        <f>IF('[1]TCE - ANEXO IV - Preencher'!K68="","",'[1]TCE - ANEXO IV - Preencher'!K68)</f>
        <v>18/06/2020</v>
      </c>
      <c r="J59" s="5" t="str">
        <f>'[1]TCE - ANEXO IV - Preencher'!L68</f>
        <v>26200615227236000132550010000076501111176509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102</v>
      </c>
    </row>
    <row r="60" spans="1:12" s="8" customFormat="1" ht="19.5" customHeight="1">
      <c r="A60" s="3">
        <f>IFERROR(VLOOKUP(B60,'[1]DADOS (OCULTAR)'!$P$3:$R$53,3,0),"")</f>
        <v>9039744001085</v>
      </c>
      <c r="B60" s="4" t="str">
        <f>'[1]TCE - ANEXO IV - Preencher'!C69</f>
        <v>UPA ENGENHO VELHO</v>
      </c>
      <c r="C60" s="4" t="str">
        <f>'[1]TCE - ANEXO IV - Preencher'!E69</f>
        <v xml:space="preserve">3.9 - Material para Manutenção de Bens Imóveis </v>
      </c>
      <c r="D60" s="3">
        <f>'[1]TCE - ANEXO IV - Preencher'!F69</f>
        <v>20910657000101</v>
      </c>
      <c r="E60" s="5" t="str">
        <f>'[1]TCE - ANEXO IV - Preencher'!G69</f>
        <v>JOSE LUIZ DE FRANCA FILHO 01864825405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0758</v>
      </c>
      <c r="I60" s="6" t="str">
        <f>IF('[1]TCE - ANEXO IV - Preencher'!K69="","",'[1]TCE - ANEXO IV - Preencher'!K69)</f>
        <v>01/06/2020</v>
      </c>
      <c r="J60" s="5" t="str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720</v>
      </c>
    </row>
    <row r="61" spans="1:12" s="8" customFormat="1" ht="19.5" customHeight="1">
      <c r="A61" s="3">
        <f>IFERROR(VLOOKUP(B61,'[1]DADOS (OCULTAR)'!$P$3:$R$53,3,0),"")</f>
        <v>9039744001085</v>
      </c>
      <c r="B61" s="4" t="str">
        <f>'[1]TCE - ANEXO IV - Preencher'!C70</f>
        <v>UPA ENGENHO VELHO</v>
      </c>
      <c r="C61" s="4" t="str">
        <f>'[1]TCE - ANEXO IV - Preencher'!E70</f>
        <v xml:space="preserve">3.9 - Material para Manutenção de Bens Imóveis </v>
      </c>
      <c r="D61" s="3">
        <f>'[1]TCE - ANEXO IV - Preencher'!F70</f>
        <v>20910657000101</v>
      </c>
      <c r="E61" s="5" t="str">
        <f>'[1]TCE - ANEXO IV - Preencher'!G70</f>
        <v>JOSE LUIZ DE FRANCA FILHO 01864825405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0864</v>
      </c>
      <c r="I61" s="6" t="str">
        <f>IF('[1]TCE - ANEXO IV - Preencher'!K70="","",'[1]TCE - ANEXO IV - Preencher'!K70)</f>
        <v>17/06/2020</v>
      </c>
      <c r="J61" s="5" t="str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680</v>
      </c>
    </row>
    <row r="62" spans="1:12" s="8" customFormat="1" ht="19.5" customHeight="1">
      <c r="A62" s="3">
        <f>IFERROR(VLOOKUP(B62,'[1]DADOS (OCULTAR)'!$P$3:$R$53,3,0),"")</f>
        <v>9039744001085</v>
      </c>
      <c r="B62" s="4" t="str">
        <f>'[1]TCE - ANEXO IV - Preencher'!C71</f>
        <v>UPA ENGENHO VELHO</v>
      </c>
      <c r="C62" s="4" t="str">
        <f>'[1]TCE - ANEXO IV - Preencher'!E71</f>
        <v xml:space="preserve">3.9 - Material para Manutenção de Bens Imóveis </v>
      </c>
      <c r="D62" s="3">
        <f>'[1]TCE - ANEXO IV - Preencher'!F71</f>
        <v>23725511000176</v>
      </c>
      <c r="E62" s="5" t="str">
        <f>'[1]TCE - ANEXO IV - Preencher'!G71</f>
        <v>ANDERSON A ALEIXO DA SILVA ME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000001369</v>
      </c>
      <c r="I62" s="6" t="str">
        <f>IF('[1]TCE - ANEXO IV - Preencher'!K71="","",'[1]TCE - ANEXO IV - Preencher'!K71)</f>
        <v>26/06/2020</v>
      </c>
      <c r="J62" s="5" t="str">
        <f>'[1]TCE - ANEXO IV - Preencher'!L71</f>
        <v>26200623725511000176550010000013691892894182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211.2</v>
      </c>
    </row>
    <row r="63" spans="1:12" s="8" customFormat="1" ht="19.5" customHeight="1">
      <c r="A63" s="3">
        <f>IFERROR(VLOOKUP(B63,'[1]DADOS (OCULTAR)'!$P$3:$R$53,3,0),"")</f>
        <v>9039744001085</v>
      </c>
      <c r="B63" s="4" t="str">
        <f>'[1]TCE - ANEXO IV - Preencher'!C72</f>
        <v>UPA ENGENHO VELHO</v>
      </c>
      <c r="C63" s="4" t="str">
        <f>'[1]TCE - ANEXO IV - Preencher'!E72</f>
        <v xml:space="preserve">3.9 - Material para Manutenção de Bens Imóveis </v>
      </c>
      <c r="D63" s="3">
        <f>'[1]TCE - ANEXO IV - Preencher'!F72</f>
        <v>36447147000171</v>
      </c>
      <c r="E63" s="5" t="str">
        <f>'[1]TCE - ANEXO IV - Preencher'!G72</f>
        <v>WALMIR ARAUJO BURGO EIRELI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000000004</v>
      </c>
      <c r="I63" s="6" t="str">
        <f>IF('[1]TCE - ANEXO IV - Preencher'!K72="","",'[1]TCE - ANEXO IV - Preencher'!K72)</f>
        <v>26/06/2020</v>
      </c>
      <c r="J63" s="5" t="str">
        <f>'[1]TCE - ANEXO IV - Preencher'!L72</f>
        <v>26200636447147000171550010000000041125542634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191.62</v>
      </c>
    </row>
    <row r="64" spans="1:12" s="8" customFormat="1" ht="19.5" customHeight="1">
      <c r="A64" s="3">
        <f>IFERROR(VLOOKUP(B64,'[1]DADOS (OCULTAR)'!$P$3:$R$53,3,0),"")</f>
        <v>9039744001085</v>
      </c>
      <c r="B64" s="4" t="str">
        <f>'[1]TCE - ANEXO IV - Preencher'!C73</f>
        <v>UPA ENGENHO VELHO</v>
      </c>
      <c r="C64" s="4" t="str">
        <f>'[1]TCE - ANEXO IV - Preencher'!E73</f>
        <v xml:space="preserve">3.10 - Material para Manutenção de Bens Móveis </v>
      </c>
      <c r="D64" s="3">
        <f>'[1]TCE - ANEXO IV - Preencher'!F73</f>
        <v>23755654000120</v>
      </c>
      <c r="E64" s="5" t="str">
        <f>'[1]TCE - ANEXO IV - Preencher'!G73</f>
        <v>MARIA LETICIA FERREIRA GOMES DE AZEVEDO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340</v>
      </c>
      <c r="I64" s="6" t="str">
        <f>IF('[1]TCE - ANEXO IV - Preencher'!K73="","",'[1]TCE - ANEXO IV - Preencher'!K73)</f>
        <v>03/06/2020</v>
      </c>
      <c r="J64" s="5" t="str">
        <f>'[1]TCE - ANEXO IV - Preencher'!L73</f>
        <v>26200623755654000120550010000003401819563415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1650</v>
      </c>
    </row>
    <row r="65" spans="1:12" s="8" customFormat="1" ht="19.5" customHeight="1">
      <c r="A65" s="3">
        <f>IFERROR(VLOOKUP(B65,'[1]DADOS (OCULTAR)'!$P$3:$R$53,3,0),"")</f>
        <v>9039744001085</v>
      </c>
      <c r="B65" s="4" t="str">
        <f>'[1]TCE - ANEXO IV - Preencher'!C74</f>
        <v>UPA ENGENHO VELHO</v>
      </c>
      <c r="C65" s="4" t="str">
        <f>'[1]TCE - ANEXO IV - Preencher'!E74</f>
        <v xml:space="preserve">3.8 - Uniformes, Tecidos e Aviamentos </v>
      </c>
      <c r="D65" s="3">
        <f>'[1]TCE - ANEXO IV - Preencher'!F74</f>
        <v>8587400000157</v>
      </c>
      <c r="E65" s="5" t="str">
        <f>'[1]TCE - ANEXO IV - Preencher'!G74</f>
        <v>ADRIANO J.S ME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000002324</v>
      </c>
      <c r="I65" s="6" t="str">
        <f>IF('[1]TCE - ANEXO IV - Preencher'!K74="","",'[1]TCE - ANEXO IV - Preencher'!K74)</f>
        <v>10/06/2020</v>
      </c>
      <c r="J65" s="5" t="str">
        <f>'[1]TCE - ANEXO IV - Preencher'!L74</f>
        <v>26200608587400000157550010000023241659231430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2300</v>
      </c>
    </row>
    <row r="66" spans="1:12" s="8" customFormat="1" ht="19.5" customHeight="1">
      <c r="A66" s="3">
        <f>IFERROR(VLOOKUP(B66,'[1]DADOS (OCULTAR)'!$P$3:$R$53,3,0),"")</f>
        <v>9039744001085</v>
      </c>
      <c r="B66" s="4" t="str">
        <f>'[1]TCE - ANEXO IV - Preencher'!C75</f>
        <v>UPA ENGENHO VELHO</v>
      </c>
      <c r="C66" s="4" t="str">
        <f>'[1]TCE - ANEXO IV - Preencher'!E75</f>
        <v xml:space="preserve">3.8 - Uniformes, Tecidos e Aviamentos </v>
      </c>
      <c r="D66" s="3">
        <f>'[1]TCE - ANEXO IV - Preencher'!F75</f>
        <v>10798221000100</v>
      </c>
      <c r="E66" s="5" t="str">
        <f>'[1]TCE - ANEXO IV - Preencher'!G75</f>
        <v>HAZIN E CIA LTDA INDUSTRIA COMERCIO E RE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000002538</v>
      </c>
      <c r="I66" s="6" t="str">
        <f>IF('[1]TCE - ANEXO IV - Preencher'!K75="","",'[1]TCE - ANEXO IV - Preencher'!K75)</f>
        <v>25/06/2020</v>
      </c>
      <c r="J66" s="5" t="str">
        <f>'[1]TCE - ANEXO IV - Preencher'!L75</f>
        <v>26200610798221000100550010000025381694100000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780</v>
      </c>
    </row>
    <row r="67" spans="1:12" s="8" customFormat="1" ht="19.5" customHeight="1">
      <c r="A67" s="3">
        <f>IFERROR(VLOOKUP(B67,'[1]DADOS (OCULTAR)'!$P$3:$R$53,3,0),"")</f>
        <v>9039744001085</v>
      </c>
      <c r="B67" s="4" t="str">
        <f>'[1]TCE - ANEXO IV - Preencher'!C76</f>
        <v>UPA ENGENHO VELHO</v>
      </c>
      <c r="C67" s="4" t="str">
        <f>'[1]TCE - ANEXO IV - Preencher'!E76</f>
        <v xml:space="preserve">5.21 - Seguros em geral </v>
      </c>
      <c r="D67" s="3">
        <f>'[1]TCE - ANEXO IV - Preencher'!F76</f>
        <v>33054826000192</v>
      </c>
      <c r="E67" s="5" t="str">
        <f>'[1]TCE - ANEXO IV - Preencher'!G76</f>
        <v>EXCELSIOR SEGUROS</v>
      </c>
      <c r="F67" s="5" t="str">
        <f>'[1]TCE - ANEXO IV - Preencher'!H76</f>
        <v>S</v>
      </c>
      <c r="G67" s="5" t="str">
        <f>'[1]TCE - ANEXO IV - Preencher'!I76</f>
        <v>N</v>
      </c>
      <c r="H67" s="5" t="str">
        <f>'[1]TCE - ANEXO IV - Preencher'!J76</f>
        <v>0</v>
      </c>
      <c r="I67" s="6">
        <f>IF('[1]TCE - ANEXO IV - Preencher'!K76="","",'[1]TCE - ANEXO IV - Preencher'!K76)</f>
        <v>43983</v>
      </c>
      <c r="J67" s="5" t="str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194.02</v>
      </c>
    </row>
    <row r="68" spans="1:12" s="8" customFormat="1" ht="19.5" customHeight="1">
      <c r="A68" s="3">
        <f>IFERROR(VLOOKUP(B68,'[1]DADOS (OCULTAR)'!$P$3:$R$53,3,0),"")</f>
        <v>9039744001085</v>
      </c>
      <c r="B68" s="4" t="str">
        <f>'[1]TCE - ANEXO IV - Preencher'!C77</f>
        <v>UPA ENGENHO VELHO</v>
      </c>
      <c r="C68" s="4" t="str">
        <f>'[1]TCE - ANEXO IV - Preencher'!E77</f>
        <v xml:space="preserve">5.21 - Seguros em geral </v>
      </c>
      <c r="D68" s="3">
        <f>'[1]TCE - ANEXO IV - Preencher'!F77</f>
        <v>61198164000160</v>
      </c>
      <c r="E68" s="5" t="str">
        <f>'[1]TCE - ANEXO IV - Preencher'!G77</f>
        <v xml:space="preserve">PORTO SEGURO </v>
      </c>
      <c r="F68" s="5" t="str">
        <f>'[1]TCE - ANEXO IV - Preencher'!H77</f>
        <v>S</v>
      </c>
      <c r="G68" s="5" t="str">
        <f>'[1]TCE - ANEXO IV - Preencher'!I77</f>
        <v>N</v>
      </c>
      <c r="H68" s="5" t="str">
        <f>'[1]TCE - ANEXO IV - Preencher'!J77</f>
        <v>0</v>
      </c>
      <c r="I68" s="6">
        <f>IF('[1]TCE - ANEXO IV - Preencher'!K77="","",'[1]TCE - ANEXO IV - Preencher'!K77)</f>
        <v>0</v>
      </c>
      <c r="J68" s="5" t="str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1064.71</v>
      </c>
    </row>
    <row r="69" spans="1:12" s="8" customFormat="1" ht="19.5" customHeight="1">
      <c r="A69" s="3">
        <f>IFERROR(VLOOKUP(B69,'[1]DADOS (OCULTAR)'!$P$3:$R$53,3,0),"")</f>
        <v>9039744001085</v>
      </c>
      <c r="B69" s="4" t="str">
        <f>'[1]TCE - ANEXO IV - Preencher'!C78</f>
        <v>UPA ENGENHO VELHO</v>
      </c>
      <c r="C69" s="4" t="str">
        <f>'[1]TCE - ANEXO IV - Preencher'!E78</f>
        <v xml:space="preserve">5.25 - Serviços Bancários </v>
      </c>
      <c r="D69" s="3">
        <f>'[1]TCE - ANEXO IV - Preencher'!F78</f>
        <v>360305000104</v>
      </c>
      <c r="E69" s="5" t="str">
        <f>'[1]TCE - ANEXO IV - Preencher'!G78</f>
        <v>CAIXA ECONOMICA FEDERAL DO BRASIL</v>
      </c>
      <c r="F69" s="5" t="str">
        <f>'[1]TCE - ANEXO IV - Preencher'!H78</f>
        <v>S</v>
      </c>
      <c r="G69" s="5" t="str">
        <f>'[1]TCE - ANEXO IV - Preencher'!I78</f>
        <v>N</v>
      </c>
      <c r="H69" s="5" t="str">
        <f>'[1]TCE - ANEXO IV - Preencher'!J78</f>
        <v>0</v>
      </c>
      <c r="I69" s="6">
        <f>IF('[1]TCE - ANEXO IV - Preencher'!K78="","",'[1]TCE - ANEXO IV - Preencher'!K78)</f>
        <v>0</v>
      </c>
      <c r="J69" s="5" t="str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98</v>
      </c>
    </row>
    <row r="70" spans="1:12" s="8" customFormat="1" ht="19.5" customHeight="1">
      <c r="A70" s="3">
        <f>IFERROR(VLOOKUP(B70,'[1]DADOS (OCULTAR)'!$P$3:$R$53,3,0),"")</f>
        <v>9039744001085</v>
      </c>
      <c r="B70" s="4" t="str">
        <f>'[1]TCE - ANEXO IV - Preencher'!C79</f>
        <v>UPA ENGENHO VELHO</v>
      </c>
      <c r="C70" s="4" t="str">
        <f>'[1]TCE - ANEXO IV - Preencher'!E79</f>
        <v xml:space="preserve">5.25 - Serviços Bancários </v>
      </c>
      <c r="D70" s="3">
        <f>'[1]TCE - ANEXO IV - Preencher'!F79</f>
        <v>360305000104</v>
      </c>
      <c r="E70" s="5" t="str">
        <f>'[1]TCE - ANEXO IV - Preencher'!G79</f>
        <v>CAIXA ECONOMICA FEDERAL DO BRASIL</v>
      </c>
      <c r="F70" s="5" t="str">
        <f>'[1]TCE - ANEXO IV - Preencher'!H79</f>
        <v>S</v>
      </c>
      <c r="G70" s="5" t="str">
        <f>'[1]TCE - ANEXO IV - Preencher'!I79</f>
        <v>N</v>
      </c>
      <c r="H70" s="5" t="str">
        <f>'[1]TCE - ANEXO IV - Preencher'!J79</f>
        <v>0</v>
      </c>
      <c r="I70" s="6">
        <f>IF('[1]TCE - ANEXO IV - Preencher'!K79="","",'[1]TCE - ANEXO IV - Preencher'!K79)</f>
        <v>0</v>
      </c>
      <c r="J70" s="5" t="str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2611606</v>
      </c>
      <c r="L70" s="7">
        <f>'[1]TCE - ANEXO IV - Preencher'!N79</f>
        <v>552.9</v>
      </c>
    </row>
    <row r="71" spans="1:12" s="8" customFormat="1" ht="19.5" customHeight="1">
      <c r="A71" s="3">
        <f>IFERROR(VLOOKUP(B71,'[1]DADOS (OCULTAR)'!$P$3:$R$53,3,0),"")</f>
        <v>9039744001085</v>
      </c>
      <c r="B71" s="4" t="str">
        <f>'[1]TCE - ANEXO IV - Preencher'!C80</f>
        <v>UPA ENGENHO VELHO</v>
      </c>
      <c r="C71" s="4" t="str">
        <f>'[1]TCE - ANEXO IV - Preencher'!E80</f>
        <v>5.9 - Telefonia Móvel</v>
      </c>
      <c r="D71" s="3">
        <f>'[1]TCE - ANEXO IV - Preencher'!F80</f>
        <v>2421421000111</v>
      </c>
      <c r="E71" s="5" t="str">
        <f>'[1]TCE - ANEXO IV - Preencher'!G80</f>
        <v>TIM S/A</v>
      </c>
      <c r="F71" s="5" t="str">
        <f>'[1]TCE - ANEXO IV - Preencher'!H80</f>
        <v>S</v>
      </c>
      <c r="G71" s="5" t="str">
        <f>'[1]TCE - ANEXO IV - Preencher'!I80</f>
        <v>N</v>
      </c>
      <c r="H71" s="5" t="str">
        <f>'[1]TCE - ANEXO IV - Preencher'!J80</f>
        <v>4271248690</v>
      </c>
      <c r="I71" s="6">
        <f>IF('[1]TCE - ANEXO IV - Preencher'!K80="","",'[1]TCE - ANEXO IV - Preencher'!K80)</f>
        <v>43996</v>
      </c>
      <c r="J71" s="5" t="str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352</v>
      </c>
    </row>
    <row r="72" spans="1:12" s="8" customFormat="1" ht="19.5" customHeight="1">
      <c r="A72" s="3">
        <f>IFERROR(VLOOKUP(B72,'[1]DADOS (OCULTAR)'!$P$3:$R$53,3,0),"")</f>
        <v>9039744001085</v>
      </c>
      <c r="B72" s="4" t="str">
        <f>'[1]TCE - ANEXO IV - Preencher'!C81</f>
        <v>UPA ENGENHO VELHO</v>
      </c>
      <c r="C72" s="4" t="str">
        <f>'[1]TCE - ANEXO IV - Preencher'!E81</f>
        <v>5.18 - Teledonia Fixa</v>
      </c>
      <c r="D72" s="3">
        <f>'[1]TCE - ANEXO IV - Preencher'!F81</f>
        <v>3423730000193</v>
      </c>
      <c r="E72" s="5" t="str">
        <f>'[1]TCE - ANEXO IV - Preencher'!G81</f>
        <v>SMART TELECOMUNICACOES E SERVICOS LTDA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319719167</v>
      </c>
      <c r="I72" s="6">
        <f>IF('[1]TCE - ANEXO IV - Preencher'!K81="","",'[1]TCE - ANEXO IV - Preencher'!K81)</f>
        <v>43994</v>
      </c>
      <c r="J72" s="5" t="str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860.09</v>
      </c>
    </row>
    <row r="73" spans="1:12" s="8" customFormat="1" ht="19.5" customHeight="1">
      <c r="A73" s="3">
        <f>IFERROR(VLOOKUP(B73,'[1]DADOS (OCULTAR)'!$P$3:$R$53,3,0),"")</f>
        <v>9039744001085</v>
      </c>
      <c r="B73" s="4" t="str">
        <f>'[1]TCE - ANEXO IV - Preencher'!C82</f>
        <v>UPA ENGENHO VELHO</v>
      </c>
      <c r="C73" s="4" t="str">
        <f>'[1]TCE - ANEXO IV - Preencher'!E82</f>
        <v>5.13 - Água e Esgoto</v>
      </c>
      <c r="D73" s="3">
        <f>'[1]TCE - ANEXO IV - Preencher'!F82</f>
        <v>9769035000164</v>
      </c>
      <c r="E73" s="5" t="str">
        <f>'[1]TCE - ANEXO IV - Preencher'!G82</f>
        <v>COMPESA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06/2020</v>
      </c>
      <c r="I73" s="6">
        <f>IF('[1]TCE - ANEXO IV - Preencher'!K82="","",'[1]TCE - ANEXO IV - Preencher'!K82)</f>
        <v>44007</v>
      </c>
      <c r="J73" s="5" t="str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>2611606</v>
      </c>
      <c r="L73" s="7">
        <f>'[1]TCE - ANEXO IV - Preencher'!N82</f>
        <v>3302.17</v>
      </c>
    </row>
    <row r="74" spans="1:12" s="8" customFormat="1" ht="19.5" customHeight="1">
      <c r="A74" s="3">
        <f>IFERROR(VLOOKUP(B74,'[1]DADOS (OCULTAR)'!$P$3:$R$53,3,0),"")</f>
        <v>9039744001085</v>
      </c>
      <c r="B74" s="4" t="str">
        <f>'[1]TCE - ANEXO IV - Preencher'!C83</f>
        <v>UPA ENGENHO VELHO</v>
      </c>
      <c r="C74" s="4" t="str">
        <f>'[1]TCE - ANEXO IV - Preencher'!E83</f>
        <v>5.12 - Energia Elétrica</v>
      </c>
      <c r="D74" s="3">
        <f>'[1]TCE - ANEXO IV - Preencher'!F83</f>
        <v>10835932000108</v>
      </c>
      <c r="E74" s="5" t="str">
        <f>'[1]TCE - ANEXO IV - Preencher'!G83</f>
        <v>COMPANHIA ENERGETICA DE PERNAMBCO</v>
      </c>
      <c r="F74" s="5" t="str">
        <f>'[1]TCE - ANEXO IV - Preencher'!H83</f>
        <v>S</v>
      </c>
      <c r="G74" s="5" t="str">
        <f>'[1]TCE - ANEXO IV - Preencher'!I83</f>
        <v>S</v>
      </c>
      <c r="H74" s="5">
        <f>'[1]TCE - ANEXO IV - Preencher'!J83</f>
        <v>113240801</v>
      </c>
      <c r="I74" s="6">
        <f>IF('[1]TCE - ANEXO IV - Preencher'!K83="","",'[1]TCE - ANEXO IV - Preencher'!K83)</f>
        <v>44001</v>
      </c>
      <c r="J74" s="5" t="str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>2611606</v>
      </c>
      <c r="L74" s="7">
        <f>'[1]TCE - ANEXO IV - Preencher'!N83</f>
        <v>13430.33</v>
      </c>
    </row>
    <row r="75" spans="1:12" s="8" customFormat="1" ht="19.5" customHeight="1">
      <c r="A75" s="3">
        <f>IFERROR(VLOOKUP(B75,'[1]DADOS (OCULTAR)'!$P$3:$R$53,3,0),"")</f>
        <v>9039744001085</v>
      </c>
      <c r="B75" s="4" t="str">
        <f>'[1]TCE - ANEXO IV - Preencher'!C84</f>
        <v>UPA ENGENHO VELHO</v>
      </c>
      <c r="C75" s="4" t="str">
        <f>'[1]TCE - ANEXO IV - Preencher'!E84</f>
        <v>5.1 - Locação de Equipamentos Médicos-Hospitalares</v>
      </c>
      <c r="D75" s="3">
        <f>'[1]TCE - ANEXO IV - Preencher'!F84</f>
        <v>331788002405</v>
      </c>
      <c r="E75" s="5" t="str">
        <f>'[1]TCE - ANEXO IV - Preencher'!G84</f>
        <v>AIR LIQUIDE BRASIL LTDA</v>
      </c>
      <c r="F75" s="5" t="str">
        <f>'[1]TCE - ANEXO IV - Preencher'!H84</f>
        <v>S</v>
      </c>
      <c r="G75" s="5" t="str">
        <f>'[1]TCE - ANEXO IV - Preencher'!I84</f>
        <v>S</v>
      </c>
      <c r="H75" s="5">
        <f>'[1]TCE - ANEXO IV - Preencher'!J84</f>
        <v>39146</v>
      </c>
      <c r="I75" s="6">
        <f>IF('[1]TCE - ANEXO IV - Preencher'!K84="","",'[1]TCE - ANEXO IV - Preencher'!K84)</f>
        <v>44007</v>
      </c>
      <c r="J75" s="5" t="str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2602902</v>
      </c>
      <c r="L75" s="7">
        <f>'[1]TCE - ANEXO IV - Preencher'!N84</f>
        <v>2715.57</v>
      </c>
    </row>
    <row r="76" spans="1:12" s="8" customFormat="1" ht="19.5" customHeight="1">
      <c r="A76" s="3">
        <f>IFERROR(VLOOKUP(B76,'[1]DADOS (OCULTAR)'!$P$3:$R$53,3,0),"")</f>
        <v>9039744001085</v>
      </c>
      <c r="B76" s="4" t="str">
        <f>'[1]TCE - ANEXO IV - Preencher'!C85</f>
        <v>UPA ENGENHO VELHO</v>
      </c>
      <c r="C76" s="4" t="str">
        <f>'[1]TCE - ANEXO IV - Preencher'!E85</f>
        <v>5.1 - Locação de Equipamentos Médicos-Hospitalares</v>
      </c>
      <c r="D76" s="3">
        <f>'[1]TCE - ANEXO IV - Preencher'!F85</f>
        <v>14543772000184</v>
      </c>
      <c r="E76" s="5" t="str">
        <f>'[1]TCE - ANEXO IV - Preencher'!G85</f>
        <v>BRAVO LOCACAO DE MAQ E EQUIP LTDA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5186</v>
      </c>
      <c r="I76" s="6">
        <f>IF('[1]TCE - ANEXO IV - Preencher'!K85="","",'[1]TCE - ANEXO IV - Preencher'!K85)</f>
        <v>44013</v>
      </c>
      <c r="J76" s="5" t="str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>2607901</v>
      </c>
      <c r="L76" s="7">
        <f>'[1]TCE - ANEXO IV - Preencher'!N85</f>
        <v>800</v>
      </c>
    </row>
    <row r="77" spans="1:12" s="8" customFormat="1" ht="19.5" customHeight="1">
      <c r="A77" s="3">
        <f>IFERROR(VLOOKUP(B77,'[1]DADOS (OCULTAR)'!$P$3:$R$53,3,0),"")</f>
        <v>9039744001085</v>
      </c>
      <c r="B77" s="4" t="str">
        <f>'[1]TCE - ANEXO IV - Preencher'!C86</f>
        <v>UPA ENGENHO VELHO</v>
      </c>
      <c r="C77" s="4" t="str">
        <f>'[1]TCE - ANEXO IV - Preencher'!E86</f>
        <v>5.5 - Reparo e Manutenção de Máquinas e Equipamentos</v>
      </c>
      <c r="D77" s="3">
        <f>'[1]TCE - ANEXO IV - Preencher'!F86</f>
        <v>1141468000169</v>
      </c>
      <c r="E77" s="5" t="str">
        <f>'[1]TCE - ANEXO IV - Preencher'!G86</f>
        <v>MEDCALL COM SERV REP MAT RAD MED HOSP</v>
      </c>
      <c r="F77" s="5" t="str">
        <f>'[1]TCE - ANEXO IV - Preencher'!H86</f>
        <v>S</v>
      </c>
      <c r="G77" s="5" t="str">
        <f>'[1]TCE - ANEXO IV - Preencher'!I86</f>
        <v>S</v>
      </c>
      <c r="H77" s="5">
        <f>'[1]TCE - ANEXO IV - Preencher'!J86</f>
        <v>2023</v>
      </c>
      <c r="I77" s="6">
        <f>IF('[1]TCE - ANEXO IV - Preencher'!K86="","",'[1]TCE - ANEXO IV - Preencher'!K86)</f>
        <v>43986</v>
      </c>
      <c r="J77" s="5" t="str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2611606</v>
      </c>
      <c r="L77" s="7">
        <f>'[1]TCE - ANEXO IV - Preencher'!N86</f>
        <v>356.33</v>
      </c>
    </row>
    <row r="78" spans="1:12" s="8" customFormat="1" ht="19.5" customHeight="1">
      <c r="A78" s="3">
        <f>IFERROR(VLOOKUP(B78,'[1]DADOS (OCULTAR)'!$P$3:$R$53,3,0),"")</f>
        <v>9039744001085</v>
      </c>
      <c r="B78" s="4" t="str">
        <f>'[1]TCE - ANEXO IV - Preencher'!C87</f>
        <v>UPA ENGENHO VELHO</v>
      </c>
      <c r="C78" s="4" t="str">
        <f>'[1]TCE - ANEXO IV - Preencher'!E87</f>
        <v>5.8 - Locação de Veículos Automotores</v>
      </c>
      <c r="D78" s="3">
        <f>'[1]TCE - ANEXO IV - Preencher'!F87</f>
        <v>31159276000140</v>
      </c>
      <c r="E78" s="5" t="str">
        <f>'[1]TCE - ANEXO IV - Preencher'!G87</f>
        <v>R PEDROSA DE SOUZA SERV DE TRANS E LOCAC</v>
      </c>
      <c r="F78" s="5" t="str">
        <f>'[1]TCE - ANEXO IV - Preencher'!H87</f>
        <v>S</v>
      </c>
      <c r="G78" s="5" t="str">
        <f>'[1]TCE - ANEXO IV - Preencher'!I87</f>
        <v>N</v>
      </c>
      <c r="H78" s="5" t="str">
        <f>'[1]TCE - ANEXO IV - Preencher'!J87</f>
        <v>53</v>
      </c>
      <c r="I78" s="6">
        <f>IF('[1]TCE - ANEXO IV - Preencher'!K87="","",'[1]TCE - ANEXO IV - Preencher'!K87)</f>
        <v>43998</v>
      </c>
      <c r="J78" s="5" t="str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>2611606</v>
      </c>
      <c r="L78" s="7">
        <f>'[1]TCE - ANEXO IV - Preencher'!N87</f>
        <v>10500</v>
      </c>
    </row>
    <row r="79" spans="1:12" s="8" customFormat="1" ht="19.5" customHeight="1">
      <c r="A79" s="3">
        <f>IFERROR(VLOOKUP(B79,'[1]DADOS (OCULTAR)'!$P$3:$R$53,3,0),"")</f>
        <v>9039744001085</v>
      </c>
      <c r="B79" s="4" t="str">
        <f>'[1]TCE - ANEXO IV - Preencher'!C88</f>
        <v>UPA ENGENHO VELHO</v>
      </c>
      <c r="C79" s="4" t="str">
        <f>'[1]TCE - ANEXO IV - Preencher'!E88</f>
        <v>5.8 - Locação de Veículos Automotores</v>
      </c>
      <c r="D79" s="3">
        <f>'[1]TCE - ANEXO IV - Preencher'!F88</f>
        <v>31159276000140</v>
      </c>
      <c r="E79" s="5" t="str">
        <f>'[1]TCE - ANEXO IV - Preencher'!G88</f>
        <v>R PEDROSA DE SOUZA SERV DE TRANS E LOCAC</v>
      </c>
      <c r="F79" s="5" t="str">
        <f>'[1]TCE - ANEXO IV - Preencher'!H88</f>
        <v>S</v>
      </c>
      <c r="G79" s="5" t="str">
        <f>'[1]TCE - ANEXO IV - Preencher'!I88</f>
        <v>N</v>
      </c>
      <c r="H79" s="5" t="str">
        <f>'[1]TCE - ANEXO IV - Preencher'!J88</f>
        <v>59</v>
      </c>
      <c r="I79" s="6">
        <f>IF('[1]TCE - ANEXO IV - Preencher'!K88="","",'[1]TCE - ANEXO IV - Preencher'!K88)</f>
        <v>44013</v>
      </c>
      <c r="J79" s="5" t="str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2611606</v>
      </c>
      <c r="L79" s="7">
        <f>'[1]TCE - ANEXO IV - Preencher'!N88</f>
        <v>2800</v>
      </c>
    </row>
    <row r="80" spans="1:12" s="8" customFormat="1" ht="19.5" customHeight="1">
      <c r="A80" s="3">
        <f>IFERROR(VLOOKUP(B80,'[1]DADOS (OCULTAR)'!$P$3:$R$53,3,0),"")</f>
        <v>9039744001085</v>
      </c>
      <c r="B80" s="4" t="str">
        <f>'[1]TCE - ANEXO IV - Preencher'!C89</f>
        <v>UPA ENGENHO VELHO</v>
      </c>
      <c r="C80" s="4" t="str">
        <f>'[1]TCE - ANEXO IV - Preencher'!E89</f>
        <v>5.15 - Serviços Domésticos</v>
      </c>
      <c r="D80" s="3">
        <f>'[1]TCE - ANEXO IV - Preencher'!F89</f>
        <v>6272575004803</v>
      </c>
      <c r="E80" s="5" t="str">
        <f>'[1]TCE - ANEXO IV - Preencher'!G89</f>
        <v>LAVEBRAS GESTAO DE TEXTEIS SA</v>
      </c>
      <c r="F80" s="5" t="str">
        <f>'[1]TCE - ANEXO IV - Preencher'!H89</f>
        <v>S</v>
      </c>
      <c r="G80" s="5" t="str">
        <f>'[1]TCE - ANEXO IV - Preencher'!I89</f>
        <v>S</v>
      </c>
      <c r="H80" s="5">
        <f>'[1]TCE - ANEXO IV - Preencher'!J89</f>
        <v>3410</v>
      </c>
      <c r="I80" s="6">
        <f>IF('[1]TCE - ANEXO IV - Preencher'!K89="","",'[1]TCE - ANEXO IV - Preencher'!K89)</f>
        <v>44011</v>
      </c>
      <c r="J80" s="5" t="str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2610707</v>
      </c>
      <c r="L80" s="7">
        <f>'[1]TCE - ANEXO IV - Preencher'!N89</f>
        <v>5086.1400000000003</v>
      </c>
    </row>
    <row r="81" spans="1:12" s="8" customFormat="1" ht="19.5" customHeight="1">
      <c r="A81" s="3">
        <f>IFERROR(VLOOKUP(B81,'[1]DADOS (OCULTAR)'!$P$3:$R$53,3,0),"")</f>
        <v>9039744001085</v>
      </c>
      <c r="B81" s="4" t="str">
        <f>'[1]TCE - ANEXO IV - Preencher'!C90</f>
        <v>UPA ENGENHO VELHO</v>
      </c>
      <c r="C81" s="4" t="str">
        <f>'[1]TCE - ANEXO IV - Preencher'!E90</f>
        <v>5.10 - Detetização/Tratamento de Resíduos e Afins</v>
      </c>
      <c r="D81" s="3">
        <f>'[1]TCE - ANEXO IV - Preencher'!F90</f>
        <v>11863530000180</v>
      </c>
      <c r="E81" s="5" t="str">
        <f>'[1]TCE - ANEXO IV - Preencher'!G90</f>
        <v>BRASCON GESTAO AMBIENTALLTDA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44586</v>
      </c>
      <c r="I81" s="6">
        <f>IF('[1]TCE - ANEXO IV - Preencher'!K90="","",'[1]TCE - ANEXO IV - Preencher'!K90)</f>
        <v>44014</v>
      </c>
      <c r="J81" s="5" t="str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>2611309</v>
      </c>
      <c r="L81" s="7">
        <f>'[1]TCE - ANEXO IV - Preencher'!N90</f>
        <v>2623.5</v>
      </c>
    </row>
    <row r="82" spans="1:12" s="8" customFormat="1" ht="19.5" customHeight="1">
      <c r="A82" s="3">
        <f>IFERROR(VLOOKUP(B82,'[1]DADOS (OCULTAR)'!$P$3:$R$53,3,0),"")</f>
        <v>9039744001085</v>
      </c>
      <c r="B82" s="4" t="str">
        <f>'[1]TCE - ANEXO IV - Preencher'!C91</f>
        <v>UPA ENGENHO VELHO</v>
      </c>
      <c r="C82" s="4" t="str">
        <f>'[1]TCE - ANEXO IV - Preencher'!E91</f>
        <v>5.17 - Manutenção de Software, Certificação Digital e Microfilmagem</v>
      </c>
      <c r="D82" s="3">
        <f>'[1]TCE - ANEXO IV - Preencher'!F91</f>
        <v>16783034000130</v>
      </c>
      <c r="E82" s="5" t="str">
        <f>'[1]TCE - ANEXO IV - Preencher'!G91</f>
        <v>SINTESE LIC PROG P COMPRAS ONLINE LTDA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10636</v>
      </c>
      <c r="I82" s="6">
        <f>IF('[1]TCE - ANEXO IV - Preencher'!K91="","",'[1]TCE - ANEXO IV - Preencher'!K91)</f>
        <v>44014</v>
      </c>
      <c r="J82" s="5" t="str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2611606</v>
      </c>
      <c r="L82" s="7">
        <f>'[1]TCE - ANEXO IV - Preencher'!N91</f>
        <v>1541.68</v>
      </c>
    </row>
    <row r="83" spans="1:12" s="8" customFormat="1" ht="19.5" customHeight="1">
      <c r="A83" s="3">
        <f>IFERROR(VLOOKUP(B83,'[1]DADOS (OCULTAR)'!$P$3:$R$53,3,0),"")</f>
        <v>9039744001085</v>
      </c>
      <c r="B83" s="4" t="str">
        <f>'[1]TCE - ANEXO IV - Preencher'!C92</f>
        <v>UPA ENGENHO VELHO</v>
      </c>
      <c r="C83" s="4" t="str">
        <f>'[1]TCE - ANEXO IV - Preencher'!E92</f>
        <v>5.17 - Manutenção de Software, Certificação Digital e Microfilmagem</v>
      </c>
      <c r="D83" s="3">
        <f>'[1]TCE - ANEXO IV - Preencher'!F92</f>
        <v>53113791001285</v>
      </c>
      <c r="E83" s="5" t="str">
        <f>'[1]TCE - ANEXO IV - Preencher'!G92</f>
        <v>TOTVS BELO HORIZONTE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2020/36527</v>
      </c>
      <c r="I83" s="6">
        <f>IF('[1]TCE - ANEXO IV - Preencher'!K92="","",'[1]TCE - ANEXO IV - Preencher'!K92)</f>
        <v>43986</v>
      </c>
      <c r="J83" s="5" t="str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3106200</v>
      </c>
      <c r="L83" s="7">
        <f>'[1]TCE - ANEXO IV - Preencher'!N92</f>
        <v>657.71</v>
      </c>
    </row>
    <row r="84" spans="1:12" s="8" customFormat="1" ht="19.5" customHeight="1">
      <c r="A84" s="3">
        <f>IFERROR(VLOOKUP(B84,'[1]DADOS (OCULTAR)'!$P$3:$R$53,3,0),"")</f>
        <v>9039744001085</v>
      </c>
      <c r="B84" s="4" t="str">
        <f>'[1]TCE - ANEXO IV - Preencher'!C93</f>
        <v>UPA ENGENHO VELHO</v>
      </c>
      <c r="C84" s="4" t="str">
        <f>'[1]TCE - ANEXO IV - Preencher'!E93</f>
        <v>5.17 - Manutenção de Software, Certificação Digital e Microfilmagem</v>
      </c>
      <c r="D84" s="3">
        <f>'[1]TCE - ANEXO IV - Preencher'!F93</f>
        <v>53113791001285</v>
      </c>
      <c r="E84" s="5" t="str">
        <f>'[1]TCE - ANEXO IV - Preencher'!G93</f>
        <v>TOTVS BELO HORIZONTE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2020/36530</v>
      </c>
      <c r="I84" s="6">
        <f>IF('[1]TCE - ANEXO IV - Preencher'!K93="","",'[1]TCE - ANEXO IV - Preencher'!K93)</f>
        <v>43986</v>
      </c>
      <c r="J84" s="5" t="str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3106200</v>
      </c>
      <c r="L84" s="7">
        <f>'[1]TCE - ANEXO IV - Preencher'!N93</f>
        <v>93.51</v>
      </c>
    </row>
    <row r="85" spans="1:12" s="8" customFormat="1" ht="19.5" customHeight="1">
      <c r="A85" s="3">
        <f>IFERROR(VLOOKUP(B85,'[1]DADOS (OCULTAR)'!$P$3:$R$53,3,0),"")</f>
        <v>9039744001085</v>
      </c>
      <c r="B85" s="4" t="str">
        <f>'[1]TCE - ANEXO IV - Preencher'!C94</f>
        <v>UPA ENGENHO VELHO</v>
      </c>
      <c r="C85" s="4" t="str">
        <f>'[1]TCE - ANEXO IV - Preencher'!E94</f>
        <v>5.17 - Manutenção de Software, Certificação Digital e Microfilmagem</v>
      </c>
      <c r="D85" s="3">
        <f>'[1]TCE - ANEXO IV - Preencher'!F94</f>
        <v>92306257000607</v>
      </c>
      <c r="E85" s="5" t="str">
        <f>'[1]TCE - ANEXO IV - Preencher'!G94</f>
        <v>MV INFORMATICA NORDESTE LTDA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13375</v>
      </c>
      <c r="I85" s="6">
        <f>IF('[1]TCE - ANEXO IV - Preencher'!K94="","",'[1]TCE - ANEXO IV - Preencher'!K94)</f>
        <v>44018</v>
      </c>
      <c r="J85" s="5" t="str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2611606</v>
      </c>
      <c r="L85" s="7">
        <f>'[1]TCE - ANEXO IV - Preencher'!N94</f>
        <v>10533.68</v>
      </c>
    </row>
    <row r="86" spans="1:12" s="8" customFormat="1" ht="19.5" customHeight="1">
      <c r="A86" s="3">
        <f>IFERROR(VLOOKUP(B86,'[1]DADOS (OCULTAR)'!$P$3:$R$53,3,0),"")</f>
        <v>9039744001085</v>
      </c>
      <c r="B86" s="4" t="str">
        <f>'[1]TCE - ANEXO IV - Preencher'!C95</f>
        <v>UPA ENGENHO VELHO</v>
      </c>
      <c r="C86" s="4" t="str">
        <f>'[1]TCE - ANEXO IV - Preencher'!E95</f>
        <v>5.99 - Outros Serviços de Terceiros Pessoa Jurídica</v>
      </c>
      <c r="D86" s="3">
        <f>'[1]TCE - ANEXO IV - Preencher'!F95</f>
        <v>27814653000160</v>
      </c>
      <c r="E86" s="5" t="str">
        <f>'[1]TCE - ANEXO IV - Preencher'!G95</f>
        <v>LUMI CONSULTORIA E SERVICOS LTDA EPP</v>
      </c>
      <c r="F86" s="5" t="str">
        <f>'[1]TCE - ANEXO IV - Preencher'!H95</f>
        <v>S</v>
      </c>
      <c r="G86" s="5" t="str">
        <f>'[1]TCE - ANEXO IV - Preencher'!I95</f>
        <v>S</v>
      </c>
      <c r="H86" s="5">
        <f>'[1]TCE - ANEXO IV - Preencher'!J95</f>
        <v>441</v>
      </c>
      <c r="I86" s="6">
        <f>IF('[1]TCE - ANEXO IV - Preencher'!K95="","",'[1]TCE - ANEXO IV - Preencher'!K95)</f>
        <v>43991</v>
      </c>
      <c r="J86" s="5" t="str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2611606</v>
      </c>
      <c r="L86" s="7">
        <f>'[1]TCE - ANEXO IV - Preencher'!N95</f>
        <v>960.25</v>
      </c>
    </row>
    <row r="87" spans="1:12" s="8" customFormat="1" ht="19.5" customHeight="1">
      <c r="A87" s="3">
        <f>IFERROR(VLOOKUP(B87,'[1]DADOS (OCULTAR)'!$P$3:$R$53,3,0),"")</f>
        <v>9039744001085</v>
      </c>
      <c r="B87" s="4" t="str">
        <f>'[1]TCE - ANEXO IV - Preencher'!C96</f>
        <v>UPA ENGENHO VELHO</v>
      </c>
      <c r="C87" s="4" t="str">
        <f>'[1]TCE - ANEXO IV - Preencher'!E96</f>
        <v>5.99 - Outros Serviços de Terceiros Pessoa Jurídica</v>
      </c>
      <c r="D87" s="3">
        <f>'[1]TCE - ANEXO IV - Preencher'!F96</f>
        <v>2512303000119</v>
      </c>
      <c r="E87" s="5" t="str">
        <f>'[1]TCE - ANEXO IV - Preencher'!G96</f>
        <v>NOROES, AZEVEDO  ADVOGADOS ASSOCIADOS</v>
      </c>
      <c r="F87" s="5" t="str">
        <f>'[1]TCE - ANEXO IV - Preencher'!H96</f>
        <v>S</v>
      </c>
      <c r="G87" s="5" t="str">
        <f>'[1]TCE - ANEXO IV - Preencher'!I96</f>
        <v>S</v>
      </c>
      <c r="H87" s="5">
        <f>'[1]TCE - ANEXO IV - Preencher'!J96</f>
        <v>4105</v>
      </c>
      <c r="I87" s="6">
        <f>IF('[1]TCE - ANEXO IV - Preencher'!K96="","",'[1]TCE - ANEXO IV - Preencher'!K96)</f>
        <v>43991</v>
      </c>
      <c r="J87" s="5" t="str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2611606</v>
      </c>
      <c r="L87" s="7">
        <f>'[1]TCE - ANEXO IV - Preencher'!N96</f>
        <v>2121</v>
      </c>
    </row>
    <row r="88" spans="1:12" s="8" customFormat="1" ht="19.5" customHeight="1">
      <c r="A88" s="3">
        <f>IFERROR(VLOOKUP(B88,'[1]DADOS (OCULTAR)'!$P$3:$R$53,3,0),"")</f>
        <v>9039744001085</v>
      </c>
      <c r="B88" s="4" t="str">
        <f>'[1]TCE - ANEXO IV - Preencher'!C97</f>
        <v>UPA ENGENHO VELHO</v>
      </c>
      <c r="C88" s="4" t="str">
        <f>'[1]TCE - ANEXO IV - Preencher'!E97</f>
        <v>5.99 - Outros Serviços de Terceiros Pessoa Jurídica</v>
      </c>
      <c r="D88" s="3">
        <f>'[1]TCE - ANEXO IV - Preencher'!F97</f>
        <v>2512303000119</v>
      </c>
      <c r="E88" s="5" t="str">
        <f>'[1]TCE - ANEXO IV - Preencher'!G97</f>
        <v>NOROES, AZEVEDO  ADVOGADOS ASSOCIADOS</v>
      </c>
      <c r="F88" s="5" t="str">
        <f>'[1]TCE - ANEXO IV - Preencher'!H97</f>
        <v>S</v>
      </c>
      <c r="G88" s="5" t="str">
        <f>'[1]TCE - ANEXO IV - Preencher'!I97</f>
        <v>S</v>
      </c>
      <c r="H88" s="5">
        <f>'[1]TCE - ANEXO IV - Preencher'!J97</f>
        <v>4106</v>
      </c>
      <c r="I88" s="6">
        <f>IF('[1]TCE - ANEXO IV - Preencher'!K97="","",'[1]TCE - ANEXO IV - Preencher'!K97)</f>
        <v>43991</v>
      </c>
      <c r="J88" s="5" t="str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>2611606</v>
      </c>
      <c r="L88" s="7">
        <f>'[1]TCE - ANEXO IV - Preencher'!N97</f>
        <v>1425</v>
      </c>
    </row>
    <row r="89" spans="1:12" s="8" customFormat="1" ht="19.5" customHeight="1">
      <c r="A89" s="3">
        <f>IFERROR(VLOOKUP(B89,'[1]DADOS (OCULTAR)'!$P$3:$R$53,3,0),"")</f>
        <v>9039744001085</v>
      </c>
      <c r="B89" s="4" t="str">
        <f>'[1]TCE - ANEXO IV - Preencher'!C98</f>
        <v>UPA ENGENHO VELHO</v>
      </c>
      <c r="C89" s="4" t="str">
        <f>'[1]TCE - ANEXO IV - Preencher'!E98</f>
        <v>5.10 - Detetização/Tratamento de Resíduos e Afins</v>
      </c>
      <c r="D89" s="3">
        <f>'[1]TCE - ANEXO IV - Preencher'!F98</f>
        <v>10333266000100</v>
      </c>
      <c r="E89" s="5" t="str">
        <f>'[1]TCE - ANEXO IV - Preencher'!G98</f>
        <v>CARLOS ANTONIO DE OLIVEIRA MILET JUNIOR</v>
      </c>
      <c r="F89" s="5" t="str">
        <f>'[1]TCE - ANEXO IV - Preencher'!H98</f>
        <v>S</v>
      </c>
      <c r="G89" s="5" t="str">
        <f>'[1]TCE - ANEXO IV - Preencher'!I98</f>
        <v>S</v>
      </c>
      <c r="H89" s="5">
        <f>'[1]TCE - ANEXO IV - Preencher'!J98</f>
        <v>7709</v>
      </c>
      <c r="I89" s="6">
        <f>IF('[1]TCE - ANEXO IV - Preencher'!K98="","",'[1]TCE - ANEXO IV - Preencher'!K98)</f>
        <v>44012</v>
      </c>
      <c r="J89" s="5" t="str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2611606</v>
      </c>
      <c r="L89" s="7">
        <f>'[1]TCE - ANEXO IV - Preencher'!N98</f>
        <v>130</v>
      </c>
    </row>
    <row r="90" spans="1:12" s="8" customFormat="1" ht="19.5" customHeight="1">
      <c r="A90" s="3">
        <f>IFERROR(VLOOKUP(B90,'[1]DADOS (OCULTAR)'!$P$3:$R$53,3,0),"")</f>
        <v>9039744001085</v>
      </c>
      <c r="B90" s="4" t="str">
        <f>'[1]TCE - ANEXO IV - Preencher'!C99</f>
        <v>UPA ENGENHO VELHO</v>
      </c>
      <c r="C90" s="4" t="str">
        <f>'[1]TCE - ANEXO IV - Preencher'!E99</f>
        <v>5.23 - Limpeza e Conservação</v>
      </c>
      <c r="D90" s="3">
        <f>'[1]TCE - ANEXO IV - Preencher'!F99</f>
        <v>10229013000190</v>
      </c>
      <c r="E90" s="5" t="str">
        <f>'[1]TCE - ANEXO IV - Preencher'!G99</f>
        <v>INTERCLEAN ADMINISTRACAO LTDA ME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215</v>
      </c>
      <c r="I90" s="6">
        <f>IF('[1]TCE - ANEXO IV - Preencher'!K99="","",'[1]TCE - ANEXO IV - Preencher'!K99)</f>
        <v>44013</v>
      </c>
      <c r="J90" s="5" t="str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>2611606</v>
      </c>
      <c r="L90" s="7">
        <f>'[1]TCE - ANEXO IV - Preencher'!N99</f>
        <v>42952.07</v>
      </c>
    </row>
    <row r="91" spans="1:12" s="8" customFormat="1" ht="19.5" customHeight="1">
      <c r="A91" s="3">
        <f>IFERROR(VLOOKUP(B91,'[1]DADOS (OCULTAR)'!$P$3:$R$53,3,0),"")</f>
        <v>9039744001085</v>
      </c>
      <c r="B91" s="4" t="str">
        <f>'[1]TCE - ANEXO IV - Preencher'!C100</f>
        <v>UPA ENGENHO VELHO</v>
      </c>
      <c r="C91" s="4" t="str">
        <f>'[1]TCE - ANEXO IV - Preencher'!E100</f>
        <v>5.99 - Outros Serviços de Terceiros Pessoa Jurídica</v>
      </c>
      <c r="D91" s="3">
        <f>'[1]TCE - ANEXO IV - Preencher'!F100</f>
        <v>1699696000159</v>
      </c>
      <c r="E91" s="5" t="str">
        <f>'[1]TCE - ANEXO IV - Preencher'!G100</f>
        <v>QUALIAGUA LABORATORIO E CONSULTORIA LTDA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49777</v>
      </c>
      <c r="I91" s="6">
        <f>IF('[1]TCE - ANEXO IV - Preencher'!K100="","",'[1]TCE - ANEXO IV - Preencher'!K100)</f>
        <v>44013</v>
      </c>
      <c r="J91" s="5" t="str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>2611606</v>
      </c>
      <c r="L91" s="7">
        <f>'[1]TCE - ANEXO IV - Preencher'!N100</f>
        <v>174</v>
      </c>
    </row>
    <row r="92" spans="1:12" s="8" customFormat="1" ht="19.5" customHeight="1">
      <c r="A92" s="3">
        <f>IFERROR(VLOOKUP(B92,'[1]DADOS (OCULTAR)'!$P$3:$R$53,3,0),"")</f>
        <v>9039744001085</v>
      </c>
      <c r="B92" s="4" t="str">
        <f>'[1]TCE - ANEXO IV - Preencher'!C101</f>
        <v>UPA ENGENHO VELHO</v>
      </c>
      <c r="C92" s="4" t="str">
        <f>'[1]TCE - ANEXO IV - Preencher'!E101</f>
        <v>5.99 - Outros Serviços de Terceiros Pessoa Jurídica</v>
      </c>
      <c r="D92" s="3">
        <f>'[1]TCE - ANEXO IV - Preencher'!F101</f>
        <v>13409775000329</v>
      </c>
      <c r="E92" s="5" t="str">
        <f>'[1]TCE - ANEXO IV - Preencher'!G101</f>
        <v>LINUS LOG LTDA ME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723</v>
      </c>
      <c r="I92" s="6">
        <f>IF('[1]TCE - ANEXO IV - Preencher'!K101="","",'[1]TCE - ANEXO IV - Preencher'!K101)</f>
        <v>44015</v>
      </c>
      <c r="J92" s="5" t="str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>2607901</v>
      </c>
      <c r="L92" s="7">
        <f>'[1]TCE - ANEXO IV - Preencher'!N101</f>
        <v>1414.21</v>
      </c>
    </row>
    <row r="93" spans="1:12" s="8" customFormat="1" ht="19.5" customHeight="1">
      <c r="A93" s="3">
        <f>IFERROR(VLOOKUP(B93,'[1]DADOS (OCULTAR)'!$P$3:$R$53,3,0),"")</f>
        <v>9039744001085</v>
      </c>
      <c r="B93" s="4" t="str">
        <f>'[1]TCE - ANEXO IV - Preencher'!C102</f>
        <v>UPA ENGENHO VELHO</v>
      </c>
      <c r="C93" s="4" t="str">
        <f>'[1]TCE - ANEXO IV - Preencher'!E102</f>
        <v>5.99 - Outros Serviços de Terceiros Pessoa Jurídica</v>
      </c>
      <c r="D93" s="3">
        <f>'[1]TCE - ANEXO IV - Preencher'!F102</f>
        <v>13409775000329</v>
      </c>
      <c r="E93" s="5" t="str">
        <f>'[1]TCE - ANEXO IV - Preencher'!G102</f>
        <v>LINUS LOG LTDA ME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724</v>
      </c>
      <c r="I93" s="6">
        <f>IF('[1]TCE - ANEXO IV - Preencher'!K102="","",'[1]TCE - ANEXO IV - Preencher'!K102)</f>
        <v>44015</v>
      </c>
      <c r="J93" s="5" t="str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2607901</v>
      </c>
      <c r="L93" s="7">
        <f>'[1]TCE - ANEXO IV - Preencher'!N102</f>
        <v>114.18</v>
      </c>
    </row>
    <row r="94" spans="1:12" s="8" customFormat="1" ht="19.5" customHeight="1">
      <c r="A94" s="3">
        <f>IFERROR(VLOOKUP(B94,'[1]DADOS (OCULTAR)'!$P$3:$R$53,3,0),"")</f>
        <v>9039744001085</v>
      </c>
      <c r="B94" s="4" t="str">
        <f>'[1]TCE - ANEXO IV - Preencher'!C103</f>
        <v>UPA ENGENHO VELHO</v>
      </c>
      <c r="C94" s="4" t="str">
        <f>'[1]TCE - ANEXO IV - Preencher'!E103</f>
        <v>5.99 - Outros Serviços de Terceiros Pessoa Jurídica</v>
      </c>
      <c r="D94" s="3">
        <f>'[1]TCE - ANEXO IV - Preencher'!F103</f>
        <v>2054386000140</v>
      </c>
      <c r="E94" s="5" t="str">
        <f>'[1]TCE - ANEXO IV - Preencher'!G103</f>
        <v>LIVRARIA BRASIL ESCOLAR EIRELI</v>
      </c>
      <c r="F94" s="5" t="str">
        <f>'[1]TCE - ANEXO IV - Preencher'!H103</f>
        <v>S</v>
      </c>
      <c r="G94" s="5" t="str">
        <f>'[1]TCE - ANEXO IV - Preencher'!I103</f>
        <v>S</v>
      </c>
      <c r="H94" s="5">
        <f>'[1]TCE - ANEXO IV - Preencher'!J103</f>
        <v>239</v>
      </c>
      <c r="I94" s="6">
        <f>IF('[1]TCE - ANEXO IV - Preencher'!K103="","",'[1]TCE - ANEXO IV - Preencher'!K103)</f>
        <v>43998</v>
      </c>
      <c r="J94" s="5" t="str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>2607901</v>
      </c>
      <c r="L94" s="7">
        <f>'[1]TCE - ANEXO IV - Preencher'!N103</f>
        <v>7</v>
      </c>
    </row>
    <row r="95" spans="1:12" s="8" customFormat="1" ht="19.5" customHeight="1">
      <c r="A95" s="3">
        <f>IFERROR(VLOOKUP(B95,'[1]DADOS (OCULTAR)'!$P$3:$R$53,3,0),"")</f>
        <v>9039744001085</v>
      </c>
      <c r="B95" s="4" t="str">
        <f>'[1]TCE - ANEXO IV - Preencher'!C104</f>
        <v>UPA ENGENHO VELHO</v>
      </c>
      <c r="C95" s="4" t="str">
        <f>'[1]TCE - ANEXO IV - Preencher'!E104</f>
        <v>5.99 - Outros Serviços de Terceiros Pessoa Jurídica</v>
      </c>
      <c r="D95" s="3">
        <f>'[1]TCE - ANEXO IV - Preencher'!F104</f>
        <v>5467959000155</v>
      </c>
      <c r="E95" s="5" t="str">
        <f>'[1]TCE - ANEXO IV - Preencher'!G104</f>
        <v>MOTO 29 SERVICE LTDA ME</v>
      </c>
      <c r="F95" s="5" t="str">
        <f>'[1]TCE - ANEXO IV - Preencher'!H104</f>
        <v>S</v>
      </c>
      <c r="G95" s="5" t="str">
        <f>'[1]TCE - ANEXO IV - Preencher'!I104</f>
        <v>S</v>
      </c>
      <c r="H95" s="5">
        <f>'[1]TCE - ANEXO IV - Preencher'!J104</f>
        <v>1423</v>
      </c>
      <c r="I95" s="6">
        <f>IF('[1]TCE - ANEXO IV - Preencher'!K104="","",'[1]TCE - ANEXO IV - Preencher'!K104)</f>
        <v>43998</v>
      </c>
      <c r="J95" s="5" t="str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2607901</v>
      </c>
      <c r="L95" s="7">
        <f>'[1]TCE - ANEXO IV - Preencher'!N104</f>
        <v>3548.51</v>
      </c>
    </row>
    <row r="96" spans="1:12" s="8" customFormat="1" ht="19.5" customHeight="1">
      <c r="A96" s="3">
        <f>IFERROR(VLOOKUP(B96,'[1]DADOS (OCULTAR)'!$P$3:$R$53,3,0),"")</f>
        <v>9039744001085</v>
      </c>
      <c r="B96" s="4" t="str">
        <f>'[1]TCE - ANEXO IV - Preencher'!C105</f>
        <v>UPA ENGENHO VELHO</v>
      </c>
      <c r="C96" s="4" t="str">
        <f>'[1]TCE - ANEXO IV - Preencher'!E105</f>
        <v>5.99 - Outros Serviços de Terceiros Pessoa Jurídica</v>
      </c>
      <c r="D96" s="3">
        <f>'[1]TCE - ANEXO IV - Preencher'!F105</f>
        <v>18835749000114</v>
      </c>
      <c r="E96" s="5" t="str">
        <f>'[1]TCE - ANEXO IV - Preencher'!G105</f>
        <v>JEMN SERVICOS MEDICOS LTDA ME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201</v>
      </c>
      <c r="I96" s="6">
        <f>IF('[1]TCE - ANEXO IV - Preencher'!K105="","",'[1]TCE - ANEXO IV - Preencher'!K105)</f>
        <v>44026</v>
      </c>
      <c r="J96" s="5" t="str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>2607901</v>
      </c>
      <c r="L96" s="7">
        <f>'[1]TCE - ANEXO IV - Preencher'!N105</f>
        <v>3500</v>
      </c>
    </row>
    <row r="97" spans="1:12" s="8" customFormat="1" ht="19.5" customHeight="1">
      <c r="A97" s="3">
        <f>IFERROR(VLOOKUP(B97,'[1]DADOS (OCULTAR)'!$P$3:$R$53,3,0),"")</f>
        <v>9039744001085</v>
      </c>
      <c r="B97" s="4" t="str">
        <f>'[1]TCE - ANEXO IV - Preencher'!C106</f>
        <v>UPA ENGENHO VELHO</v>
      </c>
      <c r="C97" s="4" t="str">
        <f>'[1]TCE - ANEXO IV - Preencher'!E106</f>
        <v xml:space="preserve">4.4 - Reparo e Manutenção de Bens Movéis de Outras Naturezas </v>
      </c>
      <c r="D97" s="3">
        <f>'[1]TCE - ANEXO IV - Preencher'!F106</f>
        <v>30207084000108</v>
      </c>
      <c r="E97" s="5" t="str">
        <f>'[1]TCE - ANEXO IV - Preencher'!G106</f>
        <v>IGOR MEIRA DE CARVALHO ME</v>
      </c>
      <c r="F97" s="5" t="str">
        <f>'[1]TCE - ANEXO IV - Preencher'!H106</f>
        <v>S</v>
      </c>
      <c r="G97" s="5" t="str">
        <f>'[1]TCE - ANEXO IV - Preencher'!I106</f>
        <v>S</v>
      </c>
      <c r="H97" s="5">
        <f>'[1]TCE - ANEXO IV - Preencher'!J106</f>
        <v>34</v>
      </c>
      <c r="I97" s="6">
        <f>IF('[1]TCE - ANEXO IV - Preencher'!K106="","",'[1]TCE - ANEXO IV - Preencher'!K106)</f>
        <v>44008</v>
      </c>
      <c r="J97" s="5" t="str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300</v>
      </c>
    </row>
    <row r="98" spans="1:12" s="8" customFormat="1" ht="19.5" customHeight="1">
      <c r="A98" s="3">
        <f>IFERROR(VLOOKUP(B98,'[1]DADOS (OCULTAR)'!$P$3:$R$53,3,0),"")</f>
        <v>9039744001085</v>
      </c>
      <c r="B98" s="4" t="str">
        <f>'[1]TCE - ANEXO IV - Preencher'!C107</f>
        <v>UPA ENGENHO VELHO</v>
      </c>
      <c r="C98" s="4" t="str">
        <f>'[1]TCE - ANEXO IV - Preencher'!E107</f>
        <v>5.5 - Reparo e Manutenção de Máquinas e Equipamentos</v>
      </c>
      <c r="D98" s="3">
        <f>'[1]TCE - ANEXO IV - Preencher'!F107</f>
        <v>32778588000103</v>
      </c>
      <c r="E98" s="5" t="str">
        <f>'[1]TCE - ANEXO IV - Preencher'!G107</f>
        <v>LETICIA CIRINO DA COSTA 03233937482</v>
      </c>
      <c r="F98" s="5" t="str">
        <f>'[1]TCE - ANEXO IV - Preencher'!H107</f>
        <v>S</v>
      </c>
      <c r="G98" s="5" t="str">
        <f>'[1]TCE - ANEXO IV - Preencher'!I107</f>
        <v>S</v>
      </c>
      <c r="H98" s="5">
        <f>'[1]TCE - ANEXO IV - Preencher'!J107</f>
        <v>56</v>
      </c>
      <c r="I98" s="6">
        <f>IF('[1]TCE - ANEXO IV - Preencher'!K107="","",'[1]TCE - ANEXO IV - Preencher'!K107)</f>
        <v>43983</v>
      </c>
      <c r="J98" s="5" t="str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>2607901</v>
      </c>
      <c r="L98" s="7">
        <f>'[1]TCE - ANEXO IV - Preencher'!N107</f>
        <v>400</v>
      </c>
    </row>
    <row r="99" spans="1:12" s="8" customFormat="1" ht="19.5" customHeight="1">
      <c r="A99" s="3">
        <f>IFERROR(VLOOKUP(B99,'[1]DADOS (OCULTAR)'!$P$3:$R$53,3,0),"")</f>
        <v>9039744001085</v>
      </c>
      <c r="B99" s="4" t="str">
        <f>'[1]TCE - ANEXO IV - Preencher'!C108</f>
        <v>UPA ENGENHO VELHO</v>
      </c>
      <c r="C99" s="4" t="str">
        <f>'[1]TCE - ANEXO IV - Preencher'!E108</f>
        <v>5.5 - Reparo e Manutenção de Máquinas e Equipamentos</v>
      </c>
      <c r="D99" s="3">
        <f>'[1]TCE - ANEXO IV - Preencher'!F108</f>
        <v>7146768000117</v>
      </c>
      <c r="E99" s="5" t="str">
        <f>'[1]TCE - ANEXO IV - Preencher'!G108</f>
        <v>SERV IMAGEM NORDESTE ASSI TEC LTDA</v>
      </c>
      <c r="F99" s="5" t="str">
        <f>'[1]TCE - ANEXO IV - Preencher'!H108</f>
        <v>S</v>
      </c>
      <c r="G99" s="5" t="str">
        <f>'[1]TCE - ANEXO IV - Preencher'!I108</f>
        <v>S</v>
      </c>
      <c r="H99" s="5">
        <f>'[1]TCE - ANEXO IV - Preencher'!J108</f>
        <v>3473</v>
      </c>
      <c r="I99" s="6">
        <f>IF('[1]TCE - ANEXO IV - Preencher'!K108="","",'[1]TCE - ANEXO IV - Preencher'!K108)</f>
        <v>44011</v>
      </c>
      <c r="J99" s="5" t="str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>2607901</v>
      </c>
      <c r="L99" s="7">
        <f>'[1]TCE - ANEXO IV - Preencher'!N108</f>
        <v>2059</v>
      </c>
    </row>
    <row r="100" spans="1:12" s="8" customFormat="1" ht="19.5" customHeight="1">
      <c r="A100" s="3">
        <f>IFERROR(VLOOKUP(B100,'[1]DADOS (OCULTAR)'!$P$3:$R$53,3,0),"")</f>
        <v>9039744001085</v>
      </c>
      <c r="B100" s="4" t="str">
        <f>'[1]TCE - ANEXO IV - Preencher'!C109</f>
        <v>UPA ENGENHO VELHO</v>
      </c>
      <c r="C100" s="4" t="str">
        <f>'[1]TCE - ANEXO IV - Preencher'!E109</f>
        <v>5.5 - Reparo e Manutenção de Máquinas e Equipamentos</v>
      </c>
      <c r="D100" s="3">
        <f>'[1]TCE - ANEXO IV - Preencher'!F109</f>
        <v>24380578002041</v>
      </c>
      <c r="E100" s="5" t="str">
        <f>'[1]TCE - ANEXO IV - Preencher'!G109</f>
        <v>WHITE MARTINS GASES INDUSTRIAIS DO NE SA</v>
      </c>
      <c r="F100" s="5" t="str">
        <f>'[1]TCE - ANEXO IV - Preencher'!H109</f>
        <v>S</v>
      </c>
      <c r="G100" s="5" t="str">
        <f>'[1]TCE - ANEXO IV - Preencher'!I109</f>
        <v>S</v>
      </c>
      <c r="H100" s="5">
        <f>'[1]TCE - ANEXO IV - Preencher'!J109</f>
        <v>9436</v>
      </c>
      <c r="I100" s="6">
        <f>IF('[1]TCE - ANEXO IV - Preencher'!K109="","",'[1]TCE - ANEXO IV - Preencher'!K109)</f>
        <v>43987</v>
      </c>
      <c r="J100" s="5" t="str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>2607901</v>
      </c>
      <c r="L100" s="7">
        <f>'[1]TCE - ANEXO IV - Preencher'!N109</f>
        <v>441.63</v>
      </c>
    </row>
    <row r="101" spans="1:12" s="8" customFormat="1" ht="19.5" customHeight="1">
      <c r="A101" s="3">
        <f>IFERROR(VLOOKUP(B101,'[1]DADOS (OCULTAR)'!$P$3:$R$53,3,0),"")</f>
        <v>9039744001085</v>
      </c>
      <c r="B101" s="4" t="str">
        <f>'[1]TCE - ANEXO IV - Preencher'!C110</f>
        <v>UPA ENGENHO VELHO</v>
      </c>
      <c r="C101" s="4" t="str">
        <f>'[1]TCE - ANEXO IV - Preencher'!E110</f>
        <v>5.1 - Locação de Equipamentos Médicos-Hospitalares</v>
      </c>
      <c r="D101" s="3">
        <f>'[1]TCE - ANEXO IV - Preencher'!F110</f>
        <v>24380578002041</v>
      </c>
      <c r="E101" s="5" t="str">
        <f>'[1]TCE - ANEXO IV - Preencher'!G110</f>
        <v>WHITE MARTINS GASES INDUSTRIAIS DO NE SA</v>
      </c>
      <c r="F101" s="5" t="str">
        <f>'[1]TCE - ANEXO IV - Preencher'!H110</f>
        <v>S</v>
      </c>
      <c r="G101" s="5" t="str">
        <f>'[1]TCE - ANEXO IV - Preencher'!I110</f>
        <v>S</v>
      </c>
      <c r="H101" s="5">
        <f>'[1]TCE - ANEXO IV - Preencher'!J110</f>
        <v>126851</v>
      </c>
      <c r="I101" s="6">
        <f>IF('[1]TCE - ANEXO IV - Preencher'!K110="","",'[1]TCE - ANEXO IV - Preencher'!K110)</f>
        <v>43988</v>
      </c>
      <c r="J101" s="5" t="str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>2607901</v>
      </c>
      <c r="L101" s="7">
        <f>'[1]TCE - ANEXO IV - Preencher'!N110</f>
        <v>559.23</v>
      </c>
    </row>
    <row r="102" spans="1:12" s="8" customFormat="1" ht="19.5" customHeight="1">
      <c r="A102" s="3">
        <f>IFERROR(VLOOKUP(B102,'[1]DADOS (OCULTAR)'!$P$3:$R$53,3,0),"")</f>
        <v>9039744001085</v>
      </c>
      <c r="B102" s="4" t="str">
        <f>'[1]TCE - ANEXO IV - Preencher'!C111</f>
        <v>UPA ENGENHO VELHO</v>
      </c>
      <c r="C102" s="4" t="str">
        <f>'[1]TCE - ANEXO IV - Preencher'!E111</f>
        <v>5.5 - Reparo e Manutenção de Máquinas e Equipamentos</v>
      </c>
      <c r="D102" s="3">
        <f>'[1]TCE - ANEXO IV - Preencher'!F111</f>
        <v>12067307000199</v>
      </c>
      <c r="E102" s="5" t="str">
        <f>'[1]TCE - ANEXO IV - Preencher'!G111</f>
        <v>CAETANO ALVES DA SILVA . ME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361</v>
      </c>
      <c r="I102" s="6">
        <f>IF('[1]TCE - ANEXO IV - Preencher'!K111="","",'[1]TCE - ANEXO IV - Preencher'!K111)</f>
        <v>44015</v>
      </c>
      <c r="J102" s="5" t="str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>2607901</v>
      </c>
      <c r="L102" s="7">
        <f>'[1]TCE - ANEXO IV - Preencher'!N111</f>
        <v>640</v>
      </c>
    </row>
    <row r="103" spans="1:12" s="8" customFormat="1" ht="19.5" customHeight="1">
      <c r="A103" s="3">
        <f>IFERROR(VLOOKUP(B103,'[1]DADOS (OCULTAR)'!$P$3:$R$53,3,0),"")</f>
        <v>9039744001085</v>
      </c>
      <c r="B103" s="4" t="str">
        <f>'[1]TCE - ANEXO IV - Preencher'!C112</f>
        <v>UPA ENGENHO VELHO</v>
      </c>
      <c r="C103" s="4" t="str">
        <f>'[1]TCE - ANEXO IV - Preencher'!E112</f>
        <v>5.5 - Reparo e Manutenção de Máquinas e Equipamentos</v>
      </c>
      <c r="D103" s="3">
        <f>'[1]TCE - ANEXO IV - Preencher'!F112</f>
        <v>17398584000106</v>
      </c>
      <c r="E103" s="5" t="str">
        <f>'[1]TCE - ANEXO IV - Preencher'!G112</f>
        <v>M T G MONTAGEM TECNICA DE GAS LTDA ME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1196</v>
      </c>
      <c r="I103" s="6">
        <f>IF('[1]TCE - ANEXO IV - Preencher'!K112="","",'[1]TCE - ANEXO IV - Preencher'!K112)</f>
        <v>44014</v>
      </c>
      <c r="J103" s="5" t="str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>2611606</v>
      </c>
      <c r="L103" s="7">
        <f>'[1]TCE - ANEXO IV - Preencher'!N112</f>
        <v>600</v>
      </c>
    </row>
    <row r="104" spans="1:12" s="8" customFormat="1" ht="19.5" customHeight="1">
      <c r="A104" s="3">
        <f>IFERROR(VLOOKUP(B104,'[1]DADOS (OCULTAR)'!$P$3:$R$53,3,0),"")</f>
        <v>9039744001085</v>
      </c>
      <c r="B104" s="4" t="str">
        <f>'[1]TCE - ANEXO IV - Preencher'!C113</f>
        <v>UPA ENGENHO VELHO</v>
      </c>
      <c r="C104" s="4" t="str">
        <f>'[1]TCE - ANEXO IV - Preencher'!E113</f>
        <v>5.5 - Reparo e Manutenção de Máquinas e Equipamentos</v>
      </c>
      <c r="D104" s="3">
        <f>'[1]TCE - ANEXO IV - Preencher'!F113</f>
        <v>9014387000100</v>
      </c>
      <c r="E104" s="5" t="str">
        <f>'[1]TCE - ANEXO IV - Preencher'!G113</f>
        <v>COMPLETA SERVIÇOS DE AR CONDICIONADO</v>
      </c>
      <c r="F104" s="5" t="str">
        <f>'[1]TCE - ANEXO IV - Preencher'!H113</f>
        <v>S</v>
      </c>
      <c r="G104" s="5" t="str">
        <f>'[1]TCE - ANEXO IV - Preencher'!I113</f>
        <v>S</v>
      </c>
      <c r="H104" s="5">
        <f>'[1]TCE - ANEXO IV - Preencher'!J113</f>
        <v>1257</v>
      </c>
      <c r="I104" s="6">
        <f>IF('[1]TCE - ANEXO IV - Preencher'!K113="","",'[1]TCE - ANEXO IV - Preencher'!K113)</f>
        <v>44005</v>
      </c>
      <c r="J104" s="5" t="str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3980.13</v>
      </c>
    </row>
    <row r="105" spans="1:12" s="8" customFormat="1" ht="19.5" customHeight="1">
      <c r="A105" s="3">
        <f>IFERROR(VLOOKUP(B105,'[1]DADOS (OCULTAR)'!$P$3:$R$53,3,0),"")</f>
        <v>9039744001085</v>
      </c>
      <c r="B105" s="4" t="str">
        <f>'[1]TCE - ANEXO IV - Preencher'!C114</f>
        <v>UPA ENGENHO VELHO</v>
      </c>
      <c r="C105" s="4" t="str">
        <f>'[1]TCE - ANEXO IV - Preencher'!E114</f>
        <v>5.5 - Reparo e Manutenção de Máquinas e Equipamentos</v>
      </c>
      <c r="D105" s="3">
        <f>'[1]TCE - ANEXO IV - Preencher'!F114</f>
        <v>11343756000150</v>
      </c>
      <c r="E105" s="5" t="str">
        <f>'[1]TCE - ANEXO IV - Preencher'!G114</f>
        <v>JL GRUPOS GERADORES LTDA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2535</v>
      </c>
      <c r="I105" s="6">
        <f>IF('[1]TCE - ANEXO IV - Preencher'!K114="","",'[1]TCE - ANEXO IV - Preencher'!K114)</f>
        <v>44020</v>
      </c>
      <c r="J105" s="5" t="str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>2603454</v>
      </c>
      <c r="L105" s="7">
        <f>'[1]TCE - ANEXO IV - Preencher'!N114</f>
        <v>250</v>
      </c>
    </row>
    <row r="106" spans="1:12" s="8" customFormat="1" ht="19.5" customHeight="1">
      <c r="A106" s="3">
        <f>IFERROR(VLOOKUP(B106,'[1]DADOS (OCULTAR)'!$P$3:$R$53,3,0),"")</f>
        <v>9039744001085</v>
      </c>
      <c r="B106" s="4" t="str">
        <f>'[1]TCE - ANEXO IV - Preencher'!C115</f>
        <v>UPA ENGENHO VELHO</v>
      </c>
      <c r="C106" s="4" t="str">
        <f>'[1]TCE - ANEXO IV - Preencher'!E115</f>
        <v>5.5 - Reparo e Manutenção de Máquinas e Equipamentos</v>
      </c>
      <c r="D106" s="3">
        <f>'[1]TCE - ANEXO IV - Preencher'!F115</f>
        <v>8845988000100</v>
      </c>
      <c r="E106" s="5" t="str">
        <f>'[1]TCE - ANEXO IV - Preencher'!G115</f>
        <v>ACESS PLUS MANUTENCAO LTDA ME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4345</v>
      </c>
      <c r="I106" s="6">
        <f>IF('[1]TCE - ANEXO IV - Preencher'!K115="","",'[1]TCE - ANEXO IV - Preencher'!K115)</f>
        <v>44013</v>
      </c>
      <c r="J106" s="5" t="str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352.12</v>
      </c>
    </row>
    <row r="107" spans="1:12" s="8" customFormat="1" ht="19.5" customHeight="1">
      <c r="A107" s="3">
        <f>IFERROR(VLOOKUP(B107,'[1]DADOS (OCULTAR)'!$P$3:$R$53,3,0),"")</f>
        <v>9039744001085</v>
      </c>
      <c r="B107" s="4" t="str">
        <f>'[1]TCE - ANEXO IV - Preencher'!C116</f>
        <v>UPA ENGENHO VELHO</v>
      </c>
      <c r="C107" s="4" t="str">
        <f>'[1]TCE - ANEXO IV - Preencher'!E116</f>
        <v xml:space="preserve">4.4 - Reparo e Manutenção de Bens Movéis de Outras Naturezas </v>
      </c>
      <c r="D107" s="3">
        <f>'[1]TCE - ANEXO IV - Preencher'!F116</f>
        <v>12486871000146</v>
      </c>
      <c r="E107" s="5" t="str">
        <f>'[1]TCE - ANEXO IV - Preencher'!G116</f>
        <v>ROBSON MATOS DE ALBUQUERQUE ME</v>
      </c>
      <c r="F107" s="5" t="str">
        <f>'[1]TCE - ANEXO IV - Preencher'!H116</f>
        <v>S</v>
      </c>
      <c r="G107" s="5" t="str">
        <f>'[1]TCE - ANEXO IV - Preencher'!I116</f>
        <v>S</v>
      </c>
      <c r="H107" s="5">
        <f>'[1]TCE - ANEXO IV - Preencher'!J116</f>
        <v>723</v>
      </c>
      <c r="I107" s="6">
        <f>IF('[1]TCE - ANEXO IV - Preencher'!K116="","",'[1]TCE - ANEXO IV - Preencher'!K116)</f>
        <v>43999</v>
      </c>
      <c r="J107" s="5" t="str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>2610707</v>
      </c>
      <c r="L107" s="7">
        <f>'[1]TCE - ANEXO IV - Preencher'!N116</f>
        <v>4516</v>
      </c>
    </row>
    <row r="108" spans="1:12" s="8" customFormat="1" ht="19.5" customHeight="1">
      <c r="A108" s="3">
        <f>IFERROR(VLOOKUP(B108,'[1]DADOS (OCULTAR)'!$P$3:$R$53,3,0),"")</f>
        <v>9039744001085</v>
      </c>
      <c r="B108" s="4" t="str">
        <f>'[1]TCE - ANEXO IV - Preencher'!C117</f>
        <v>UPA ENGENHO VELHO</v>
      </c>
      <c r="C108" s="4" t="str">
        <f>'[1]TCE - ANEXO IV - Preencher'!E117</f>
        <v xml:space="preserve">4.4 - Reparo e Manutenção de Bens Movéis de Outras Naturezas </v>
      </c>
      <c r="D108" s="3">
        <f>'[1]TCE - ANEXO IV - Preencher'!F117</f>
        <v>32629991000162</v>
      </c>
      <c r="E108" s="5" t="str">
        <f>'[1]TCE - ANEXO IV - Preencher'!G117</f>
        <v>SAMUEL JACINTO DA SILVA 08487021409</v>
      </c>
      <c r="F108" s="5" t="str">
        <f>'[1]TCE - ANEXO IV - Preencher'!H117</f>
        <v>S</v>
      </c>
      <c r="G108" s="5" t="str">
        <f>'[1]TCE - ANEXO IV - Preencher'!I117</f>
        <v>S</v>
      </c>
      <c r="H108" s="5">
        <f>'[1]TCE - ANEXO IV - Preencher'!J117</f>
        <v>5</v>
      </c>
      <c r="I108" s="6">
        <f>IF('[1]TCE - ANEXO IV - Preencher'!K117="","",'[1]TCE - ANEXO IV - Preencher'!K117)</f>
        <v>44000</v>
      </c>
      <c r="J108" s="5" t="str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>2607901</v>
      </c>
      <c r="L108" s="7">
        <f>'[1]TCE - ANEXO IV - Preencher'!N117</f>
        <v>1760</v>
      </c>
    </row>
    <row r="109" spans="1:12" s="8" customFormat="1" ht="19.5" customHeight="1">
      <c r="A109" s="3">
        <f>IFERROR(VLOOKUP(B109,'[1]DADOS (OCULTAR)'!$P$3:$R$53,3,0),"")</f>
        <v>9039744001085</v>
      </c>
      <c r="B109" s="4" t="str">
        <f>'[1]TCE - ANEXO IV - Preencher'!C118</f>
        <v>UPA ENGENHO VELHO</v>
      </c>
      <c r="C109" s="4" t="str">
        <f>'[1]TCE - ANEXO IV - Preencher'!E118</f>
        <v>5.18 - Teledonia Fixa</v>
      </c>
      <c r="D109" s="3">
        <f>'[1]TCE - ANEXO IV - Preencher'!F118</f>
        <v>3423730000193</v>
      </c>
      <c r="E109" s="5" t="str">
        <f>'[1]TCE - ANEXO IV - Preencher'!G118</f>
        <v>SMART TELECOMUNICACOES E SERVICOS LTDA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34447</v>
      </c>
      <c r="I109" s="6">
        <f>IF('[1]TCE - ANEXO IV - Preencher'!K118="","",'[1]TCE - ANEXO IV - Preencher'!K118)</f>
        <v>43994</v>
      </c>
      <c r="J109" s="5" t="str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>2611606</v>
      </c>
      <c r="L109" s="7">
        <f>'[1]TCE - ANEXO IV - Preencher'!N118</f>
        <v>89.91</v>
      </c>
    </row>
    <row r="110" spans="1:12" s="8" customFormat="1" ht="19.5" customHeight="1">
      <c r="A110" s="3">
        <f>IFERROR(VLOOKUP(B110,'[1]DADOS (OCULTAR)'!$P$3:$R$53,3,0),"")</f>
        <v>9039744001085</v>
      </c>
      <c r="B110" s="4" t="str">
        <f>'[1]TCE - ANEXO IV - Preencher'!C119</f>
        <v>UPA ENGENHO VELHO</v>
      </c>
      <c r="C110" s="4" t="str">
        <f>'[1]TCE - ANEXO IV - Preencher'!E119</f>
        <v>5.1 - Locação de Equipamentos Médicos-Hospitalares</v>
      </c>
      <c r="D110" s="3">
        <f>'[1]TCE - ANEXO IV - Preencher'!F119</f>
        <v>10859287000163</v>
      </c>
      <c r="E110" s="5" t="str">
        <f>'[1]TCE - ANEXO IV - Preencher'!G119</f>
        <v>NEWMED COM E CONSERTO DE EQUIP. MED HOSPITALAR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100720</v>
      </c>
      <c r="I110" s="6">
        <f>IF('[1]TCE - ANEXO IV - Preencher'!K119="","",'[1]TCE - ANEXO IV - Preencher'!K119)</f>
        <v>44022</v>
      </c>
      <c r="J110" s="5" t="str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2609600</v>
      </c>
      <c r="L110" s="7">
        <f>'[1]TCE - ANEXO IV - Preencher'!N119</f>
        <v>440</v>
      </c>
    </row>
    <row r="111" spans="1:12" s="8" customFormat="1" ht="19.5" customHeight="1">
      <c r="A111" s="3">
        <f>IFERROR(VLOOKUP(B111,'[1]DADOS (OCULTAR)'!$P$3:$R$53,3,0),"")</f>
        <v>9039744001085</v>
      </c>
      <c r="B111" s="4" t="str">
        <f>'[1]TCE - ANEXO IV - Preencher'!C120</f>
        <v>UPA ENGENHO VELHO</v>
      </c>
      <c r="C111" s="4" t="str">
        <f>'[1]TCE - ANEXO IV - Preencher'!E120</f>
        <v>5.1 - Locação de Equipamentos Médicos-Hospitalares</v>
      </c>
      <c r="D111" s="3">
        <f>'[1]TCE - ANEXO IV - Preencher'!F120</f>
        <v>10279299000119</v>
      </c>
      <c r="E111" s="5" t="str">
        <f>'[1]TCE - ANEXO IV - Preencher'!G120</f>
        <v>RGRAPH COM E SERVIÇOS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02900</v>
      </c>
      <c r="I111" s="6">
        <f>IF('[1]TCE - ANEXO IV - Preencher'!K120="","",'[1]TCE - ANEXO IV - Preencher'!K120)</f>
        <v>44021</v>
      </c>
      <c r="J111" s="5" t="str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1472.08</v>
      </c>
    </row>
    <row r="112" spans="1:12" s="8" customFormat="1" ht="19.5" customHeight="1">
      <c r="A112" s="3">
        <f>IFERROR(VLOOKUP(B112,'[1]DADOS (OCULTAR)'!$P$3:$R$53,3,0),"")</f>
        <v>9039744001085</v>
      </c>
      <c r="B112" s="4" t="str">
        <f>'[1]TCE - ANEXO IV - Preencher'!C121</f>
        <v>UPA ENGENHO VELHO</v>
      </c>
      <c r="C112" s="4" t="str">
        <f>'[1]TCE - ANEXO IV - Preencher'!E121</f>
        <v>5.3 - Locação de Máquinas e Equipamentos</v>
      </c>
      <c r="D112" s="3">
        <f>'[1]TCE - ANEXO IV - Preencher'!F121</f>
        <v>9014387000100</v>
      </c>
      <c r="E112" s="5" t="str">
        <f>'[1]TCE - ANEXO IV - Preencher'!G121</f>
        <v>COMPLETA SERVIÇOS DE AR CONDICIONADO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06</v>
      </c>
      <c r="I112" s="6">
        <f>IF('[1]TCE - ANEXO IV - Preencher'!K121="","",'[1]TCE - ANEXO IV - Preencher'!K121)</f>
        <v>44002</v>
      </c>
      <c r="J112" s="5" t="str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2611606</v>
      </c>
      <c r="L112" s="7">
        <f>'[1]TCE - ANEXO IV - Preencher'!N121</f>
        <v>130</v>
      </c>
    </row>
    <row r="113" spans="1:12" s="8" customFormat="1" ht="19.5" customHeight="1">
      <c r="A113" s="3">
        <f>IFERROR(VLOOKUP(B113,'[1]DADOS (OCULTAR)'!$P$3:$R$53,3,0),"")</f>
        <v>9039744001085</v>
      </c>
      <c r="B113" s="4" t="str">
        <f>'[1]TCE - ANEXO IV - Preencher'!C122</f>
        <v>UPA ENGENHO VELHO</v>
      </c>
      <c r="C113" s="4" t="str">
        <f>'[1]TCE - ANEXO IV - Preencher'!E122</f>
        <v>5.99 - Outros Serviços de Terceiros Pessoa Jurídica</v>
      </c>
      <c r="D113" s="3">
        <f>'[1]TCE - ANEXO IV - Preencher'!F122</f>
        <v>14724118000177</v>
      </c>
      <c r="E113" s="5" t="str">
        <f>'[1]TCE - ANEXO IV - Preencher'!G122</f>
        <v>ELYSEU VENTURA DA SILVA SOBRINHO - CPF 032.470.794-08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1949</v>
      </c>
      <c r="I113" s="6">
        <f>IF('[1]TCE - ANEXO IV - Preencher'!K122="","",'[1]TCE - ANEXO IV - Preencher'!K122)</f>
        <v>44000</v>
      </c>
      <c r="J113" s="5" t="str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25</v>
      </c>
    </row>
    <row r="114" spans="1:12" s="8" customFormat="1" ht="19.5" customHeight="1">
      <c r="A114" s="3">
        <f>IFERROR(VLOOKUP(B114,'[1]DADOS (OCULTAR)'!$P$3:$R$53,3,0),"")</f>
        <v>9039744001085</v>
      </c>
      <c r="B114" s="4" t="str">
        <f>'[1]TCE - ANEXO IV - Preencher'!C123</f>
        <v>UPA ENGENHO VELHO</v>
      </c>
      <c r="C114" s="4" t="str">
        <f>'[1]TCE - ANEXO IV - Preencher'!E123</f>
        <v>5.16 - Serviços Médico-Hospitalares, Odotonlógia e Laboratoriais</v>
      </c>
      <c r="D114" s="3">
        <f>'[1]TCE - ANEXO IV - Preencher'!F123</f>
        <v>4539279017374</v>
      </c>
      <c r="E114" s="5" t="str">
        <f>'[1]TCE - ANEXO IV - Preencher'!G123</f>
        <v>CIENTIFICALAB PROD LAB. E SISTEMAS LTDA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59</v>
      </c>
      <c r="I114" s="6">
        <f>IF('[1]TCE - ANEXO IV - Preencher'!K123="","",'[1]TCE - ANEXO IV - Preencher'!K123)</f>
        <v>44011</v>
      </c>
      <c r="J114" s="5" t="str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>2611606</v>
      </c>
      <c r="L114" s="7">
        <f>'[1]TCE - ANEXO IV - Preencher'!N123</f>
        <v>11511.91</v>
      </c>
    </row>
    <row r="115" spans="1:12" s="8" customFormat="1" ht="19.5" customHeight="1">
      <c r="A115" s="3">
        <f>IFERROR(VLOOKUP(B115,'[1]DADOS (OCULTAR)'!$P$3:$R$53,3,0),"")</f>
        <v>9039744001085</v>
      </c>
      <c r="B115" s="4" t="str">
        <f>'[1]TCE - ANEXO IV - Preencher'!C124</f>
        <v>UPA ENGENHO VELHO</v>
      </c>
      <c r="C115" s="4" t="str">
        <f>'[1]TCE - ANEXO IV - Preencher'!E124</f>
        <v>1.99 - Outras Despesas com Pessoal</v>
      </c>
      <c r="D115" s="3">
        <f>'[1]TCE - ANEXO IV - Preencher'!F124</f>
        <v>9759606000180</v>
      </c>
      <c r="E115" s="5" t="str">
        <f>'[1]TCE - ANEXO IV - Preencher'!G124</f>
        <v>VEM - SIND DAS EMP. DE TRANSP. DE PASSAGEM DO EST. DE PE</v>
      </c>
      <c r="F115" s="5" t="str">
        <f>'[1]TCE - ANEXO IV - Preencher'!H124</f>
        <v>S</v>
      </c>
      <c r="G115" s="5" t="str">
        <f>'[1]TCE - ANEXO IV - Preencher'!I124</f>
        <v>N</v>
      </c>
      <c r="H115" s="5" t="str">
        <f>'[1]TCE - ANEXO IV - Preencher'!J124</f>
        <v>0</v>
      </c>
      <c r="I115" s="6">
        <f>IF('[1]TCE - ANEXO IV - Preencher'!K124="","",'[1]TCE - ANEXO IV - Preencher'!K124)</f>
        <v>43979</v>
      </c>
      <c r="J115" s="5" t="str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>2611606</v>
      </c>
      <c r="L115" s="7">
        <f>'[1]TCE - ANEXO IV - Preencher'!N124</f>
        <v>13971.16</v>
      </c>
    </row>
    <row r="116" spans="1:12" s="8" customFormat="1" ht="19.5" customHeight="1">
      <c r="A116" s="3">
        <f>IFERROR(VLOOKUP(B116,'[1]DADOS (OCULTAR)'!$P$3:$R$53,3,0),"")</f>
        <v>9039744001085</v>
      </c>
      <c r="B116" s="4" t="str">
        <f>'[1]TCE - ANEXO IV - Preencher'!C125</f>
        <v>UPA ENGENHO VELHO</v>
      </c>
      <c r="C116" s="4" t="str">
        <f>'[1]TCE - ANEXO IV - Preencher'!E125</f>
        <v>1.99 - Outras Despesas com Pessoal</v>
      </c>
      <c r="D116" s="3">
        <f>'[1]TCE - ANEXO IV - Preencher'!F125</f>
        <v>9759606000180</v>
      </c>
      <c r="E116" s="5" t="str">
        <f>'[1]TCE - ANEXO IV - Preencher'!G125</f>
        <v>VEM - SIND DAS EMP. DE TRANSP. DE PASSAGEM DO EST. DE PE</v>
      </c>
      <c r="F116" s="5" t="str">
        <f>'[1]TCE - ANEXO IV - Preencher'!H125</f>
        <v>S</v>
      </c>
      <c r="G116" s="5" t="str">
        <f>'[1]TCE - ANEXO IV - Preencher'!I125</f>
        <v>N</v>
      </c>
      <c r="H116" s="5" t="str">
        <f>'[1]TCE - ANEXO IV - Preencher'!J125</f>
        <v>0</v>
      </c>
      <c r="I116" s="6">
        <f>IF('[1]TCE - ANEXO IV - Preencher'!K125="","",'[1]TCE - ANEXO IV - Preencher'!K125)</f>
        <v>44004</v>
      </c>
      <c r="J116" s="5" t="str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>2611606</v>
      </c>
      <c r="L116" s="7">
        <f>'[1]TCE - ANEXO IV - Preencher'!N125</f>
        <v>596.29</v>
      </c>
    </row>
    <row r="117" spans="1:12" s="8" customFormat="1" ht="19.5" customHeight="1">
      <c r="A117" s="3">
        <f>IFERROR(VLOOKUP(B117,'[1]DADOS (OCULTAR)'!$P$3:$R$53,3,0),"")</f>
        <v>9039744001085</v>
      </c>
      <c r="B117" s="4" t="str">
        <f>'[1]TCE - ANEXO IV - Preencher'!C126</f>
        <v>UPA ENGENHO VELHO</v>
      </c>
      <c r="C117" s="4" t="str">
        <f>'[1]TCE - ANEXO IV - Preencher'!E126</f>
        <v>1.99 - Outras Despesas com Pessoal</v>
      </c>
      <c r="D117" s="3">
        <f>'[1]TCE - ANEXO IV - Preencher'!F126</f>
        <v>9759606000180</v>
      </c>
      <c r="E117" s="5" t="str">
        <f>'[1]TCE - ANEXO IV - Preencher'!G126</f>
        <v>VEM - SIND DAS EMP. DE TRANSP. DE PASSAGEM DO EST. DE PE</v>
      </c>
      <c r="F117" s="5" t="str">
        <f>'[1]TCE - ANEXO IV - Preencher'!H126</f>
        <v>S</v>
      </c>
      <c r="G117" s="5" t="str">
        <f>'[1]TCE - ANEXO IV - Preencher'!I126</f>
        <v>N</v>
      </c>
      <c r="H117" s="5" t="str">
        <f>'[1]TCE - ANEXO IV - Preencher'!J126</f>
        <v>0</v>
      </c>
      <c r="I117" s="6">
        <f>IF('[1]TCE - ANEXO IV - Preencher'!K126="","",'[1]TCE - ANEXO IV - Preencher'!K126)</f>
        <v>43984</v>
      </c>
      <c r="J117" s="5" t="str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>2611606</v>
      </c>
      <c r="L117" s="7">
        <f>'[1]TCE - ANEXO IV - Preencher'!N126</f>
        <v>210</v>
      </c>
    </row>
    <row r="118" spans="1:12" s="8" customFormat="1" ht="19.5" customHeight="1">
      <c r="A118" s="3" t="str">
        <f>IFERROR(VLOOKUP(B118,'[1]DADOS (OCULTAR)'!$P$3:$R$53,3,0),"")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>
      <c r="A119" s="3" t="str">
        <f>IFERROR(VLOOKUP(B119,'[1]DADOS (OCULTAR)'!$P$3:$R$53,3,0),"")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>
      <c r="A120" s="3" t="str">
        <f>IFERROR(VLOOKUP(B120,'[1]DADOS (OCULTAR)'!$P$3:$R$53,3,0),"")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>
      <c r="A121" s="3" t="str">
        <f>IFERROR(VLOOKUP(B121,'[1]DADOS (OCULTAR)'!$P$3:$R$53,3,0),"")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>
      <c r="A122" s="3" t="str">
        <f>IFERROR(VLOOKUP(B122,'[1]DADOS (OCULTAR)'!$P$3:$R$53,3,0),"")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>
      <c r="A123" s="3" t="str">
        <f>IFERROR(VLOOKUP(B123,'[1]DADOS (OCULTAR)'!$P$3:$R$53,3,0),"")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>
      <c r="A124" s="3" t="str">
        <f>IFERROR(VLOOKUP(B124,'[1]DADOS (OCULTAR)'!$P$3:$R$53,3,0),"")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>
      <c r="A125" s="3" t="str">
        <f>IFERROR(VLOOKUP(B125,'[1]DADOS (OCULTAR)'!$P$3:$R$53,3,0),"")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>
      <c r="A126" s="3" t="str">
        <f>IFERROR(VLOOKUP(B126,'[1]DADOS (OCULTAR)'!$P$3:$R$53,3,0),"")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>
      <c r="A127" s="3" t="str">
        <f>IFERROR(VLOOKUP(B127,'[1]DADOS (OCULTAR)'!$P$3:$R$53,3,0),"")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>
      <c r="A128" s="3" t="str">
        <f>IFERROR(VLOOKUP(B128,'[1]DADOS (OCULTAR)'!$P$3:$R$53,3,0),"")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>
      <c r="A129" s="3" t="str">
        <f>IFERROR(VLOOKUP(B129,'[1]DADOS (OCULTAR)'!$P$3:$R$53,3,0),"")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>
      <c r="A130" s="3" t="str">
        <f>IFERROR(VLOOKUP(B130,'[1]DADOS (OCULTAR)'!$P$3:$R$53,3,0),"")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>
      <c r="A131" s="3" t="str">
        <f>IFERROR(VLOOKUP(B131,'[1]DADOS (OCULTAR)'!$P$3:$R$53,3,0),"")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>
      <c r="A132" s="3" t="str">
        <f>IFERROR(VLOOKUP(B132,'[1]DADOS (OCULTAR)'!$P$3:$R$53,3,0),"")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>
      <c r="A133" s="3" t="str">
        <f>IFERROR(VLOOKUP(B133,'[1]DADOS (OCULTAR)'!$P$3:$R$53,3,0),"")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>
      <c r="A134" s="3" t="str">
        <f>IFERROR(VLOOKUP(B134,'[1]DADOS (OCULTAR)'!$P$3:$R$53,3,0),"")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>
      <c r="A135" s="3" t="str">
        <f>IFERROR(VLOOKUP(B135,'[1]DADOS (OCULTAR)'!$P$3:$R$53,3,0),"")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>
      <c r="A136" s="3" t="str">
        <f>IFERROR(VLOOKUP(B136,'[1]DADOS (OCULTAR)'!$P$3:$R$53,3,0),"")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>
      <c r="A137" s="3" t="str">
        <f>IFERROR(VLOOKUP(B137,'[1]DADOS (OCULTAR)'!$P$3:$R$53,3,0),"")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>
      <c r="A138" s="3" t="str">
        <f>IFERROR(VLOOKUP(B138,'[1]DADOS (OCULTAR)'!$P$3:$R$53,3,0),"")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>
      <c r="A139" s="3" t="str">
        <f>IFERROR(VLOOKUP(B139,'[1]DADOS (OCULTAR)'!$P$3:$R$53,3,0),"")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>
      <c r="A140" s="3" t="str">
        <f>IFERROR(VLOOKUP(B140,'[1]DADOS (OCULTAR)'!$P$3:$R$53,3,0),"")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>
      <c r="A141" s="3" t="str">
        <f>IFERROR(VLOOKUP(B141,'[1]DADOS (OCULTAR)'!$P$3:$R$53,3,0),"")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>
      <c r="A142" s="3" t="str">
        <f>IFERROR(VLOOKUP(B142,'[1]DADOS (OCULTAR)'!$P$3:$R$53,3,0),"")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>
      <c r="A143" s="3" t="str">
        <f>IFERROR(VLOOKUP(B143,'[1]DADOS (OCULTAR)'!$P$3:$R$53,3,0),"")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>
      <c r="A144" s="3" t="str">
        <f>IFERROR(VLOOKUP(B144,'[1]DADOS (OCULTAR)'!$P$3:$R$53,3,0),"")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>
      <c r="A145" s="3" t="str">
        <f>IFERROR(VLOOKUP(B145,'[1]DADOS (OCULTAR)'!$P$3:$R$53,3,0),"")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>
      <c r="A146" s="3" t="str">
        <f>IFERROR(VLOOKUP(B146,'[1]DADOS (OCULTAR)'!$P$3:$R$53,3,0),"")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>
      <c r="A147" s="3" t="str">
        <f>IFERROR(VLOOKUP(B147,'[1]DADOS (OCULTAR)'!$P$3:$R$53,3,0),"")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>
      <c r="A148" s="3" t="str">
        <f>IFERROR(VLOOKUP(B148,'[1]DADOS (OCULTAR)'!$P$3:$R$53,3,0),"")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>
      <c r="A149" s="3" t="str">
        <f>IFERROR(VLOOKUP(B149,'[1]DADOS (OCULTAR)'!$P$3:$R$53,3,0),"")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>
      <c r="A150" s="3" t="str">
        <f>IFERROR(VLOOKUP(B150,'[1]DADOS (OCULTAR)'!$P$3:$R$53,3,0),"")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>
      <c r="A151" s="3" t="str">
        <f>IFERROR(VLOOKUP(B151,'[1]DADOS (OCULTAR)'!$P$3:$R$53,3,0),"")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>
      <c r="A152" s="3" t="str">
        <f>IFERROR(VLOOKUP(B152,'[1]DADOS (OCULTAR)'!$P$3:$R$53,3,0),"")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>
      <c r="A153" s="3" t="str">
        <f>IFERROR(VLOOKUP(B153,'[1]DADOS (OCULTAR)'!$P$3:$R$53,3,0),"")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>
      <c r="A154" s="3" t="str">
        <f>IFERROR(VLOOKUP(B154,'[1]DADOS (OCULTAR)'!$P$3:$R$53,3,0),"")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>
      <c r="A155" s="3" t="str">
        <f>IFERROR(VLOOKUP(B155,'[1]DADOS (OCULTAR)'!$P$3:$R$53,3,0),"")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>
      <c r="A156" s="3" t="str">
        <f>IFERROR(VLOOKUP(B156,'[1]DADOS (OCULTAR)'!$P$3:$R$53,3,0),"")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>
      <c r="A157" s="3" t="str">
        <f>IFERROR(VLOOKUP(B157,'[1]DADOS (OCULTAR)'!$P$3:$R$53,3,0),"")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>
      <c r="A158" s="3" t="str">
        <f>IFERROR(VLOOKUP(B158,'[1]DADOS (OCULTAR)'!$P$3:$R$53,3,0),"")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>
      <c r="A159" s="3" t="str">
        <f>IFERROR(VLOOKUP(B159,'[1]DADOS (OCULTAR)'!$P$3:$R$53,3,0),"")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>
      <c r="A160" s="3" t="str">
        <f>IFERROR(VLOOKUP(B160,'[1]DADOS (OCULTAR)'!$P$3:$R$53,3,0),"")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>
      <c r="A161" s="3" t="str">
        <f>IFERROR(VLOOKUP(B161,'[1]DADOS (OCULTAR)'!$P$3:$R$53,3,0),"")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>
      <c r="A162" s="3" t="str">
        <f>IFERROR(VLOOKUP(B162,'[1]DADOS (OCULTAR)'!$P$3:$R$53,3,0),"")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>
      <c r="A163" s="3" t="str">
        <f>IFERROR(VLOOKUP(B163,'[1]DADOS (OCULTAR)'!$P$3:$R$53,3,0),"")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>
      <c r="A164" s="3" t="str">
        <f>IFERROR(VLOOKUP(B164,'[1]DADOS (OCULTAR)'!$P$3:$R$53,3,0),"")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>
      <c r="A165" s="3" t="str">
        <f>IFERROR(VLOOKUP(B165,'[1]DADOS (OCULTAR)'!$P$3:$R$53,3,0),"")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>
      <c r="A166" s="3" t="str">
        <f>IFERROR(VLOOKUP(B166,'[1]DADOS (OCULTAR)'!$P$3:$R$53,3,0),"")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>
      <c r="A167" s="3" t="str">
        <f>IFERROR(VLOOKUP(B167,'[1]DADOS (OCULTAR)'!$P$3:$R$53,3,0),"")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>
      <c r="A168" s="3" t="str">
        <f>IFERROR(VLOOKUP(B168,'[1]DADOS (OCULTAR)'!$P$3:$R$53,3,0),"")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>
      <c r="A169" s="3" t="str">
        <f>IFERROR(VLOOKUP(B169,'[1]DADOS (OCULTAR)'!$P$3:$R$53,3,0),"")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>
      <c r="A170" s="3" t="str">
        <f>IFERROR(VLOOKUP(B170,'[1]DADOS (OCULTAR)'!$P$3:$R$53,3,0),"")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>
      <c r="A171" s="3" t="str">
        <f>IFERROR(VLOOKUP(B171,'[1]DADOS (OCULTAR)'!$P$3:$R$53,3,0),"")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>
      <c r="A172" s="3" t="str">
        <f>IFERROR(VLOOKUP(B172,'[1]DADOS (OCULTAR)'!$P$3:$R$53,3,0),"")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>
      <c r="A173" s="3" t="str">
        <f>IFERROR(VLOOKUP(B173,'[1]DADOS (OCULTAR)'!$P$3:$R$53,3,0),"")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>
      <c r="A174" s="3" t="str">
        <f>IFERROR(VLOOKUP(B174,'[1]DADOS (OCULTAR)'!$P$3:$R$53,3,0),"")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>
      <c r="A175" s="3" t="str">
        <f>IFERROR(VLOOKUP(B175,'[1]DADOS (OCULTAR)'!$P$3:$R$53,3,0),"")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>
      <c r="A176" s="3" t="str">
        <f>IFERROR(VLOOKUP(B176,'[1]DADOS (OCULTAR)'!$P$3:$R$53,3,0),"")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>
      <c r="A177" s="3" t="str">
        <f>IFERROR(VLOOKUP(B177,'[1]DADOS (OCULTAR)'!$P$3:$R$53,3,0),"")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>
      <c r="A178" s="3" t="str">
        <f>IFERROR(VLOOKUP(B178,'[1]DADOS (OCULTAR)'!$P$3:$R$53,3,0),"")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>
      <c r="A179" s="3" t="str">
        <f>IFERROR(VLOOKUP(B179,'[1]DADOS (OCULTAR)'!$P$3:$R$53,3,0),"")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>
      <c r="A180" s="3" t="str">
        <f>IFERROR(VLOOKUP(B180,'[1]DADOS (OCULTAR)'!$P$3:$R$53,3,0),"")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>
      <c r="A181" s="3" t="str">
        <f>IFERROR(VLOOKUP(B181,'[1]DADOS (OCULTAR)'!$P$3:$R$53,3,0),"")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>
      <c r="A182" s="3" t="str">
        <f>IFERROR(VLOOKUP(B182,'[1]DADOS (OCULTAR)'!$P$3:$R$53,3,0),"")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>
      <c r="A183" s="3" t="str">
        <f>IFERROR(VLOOKUP(B183,'[1]DADOS (OCULTAR)'!$P$3:$R$53,3,0),"")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>
      <c r="A184" s="3" t="str">
        <f>IFERROR(VLOOKUP(B184,'[1]DADOS (OCULTAR)'!$P$3:$R$53,3,0),"")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>
      <c r="A185" s="3" t="str">
        <f>IFERROR(VLOOKUP(B185,'[1]DADOS (OCULTAR)'!$P$3:$R$53,3,0),"")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>
      <c r="A186" s="3" t="str">
        <f>IFERROR(VLOOKUP(B186,'[1]DADOS (OCULTAR)'!$P$3:$R$53,3,0),"")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>
      <c r="A187" s="3" t="str">
        <f>IFERROR(VLOOKUP(B187,'[1]DADOS (OCULTAR)'!$P$3:$R$53,3,0),"")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>
      <c r="A188" s="3" t="str">
        <f>IFERROR(VLOOKUP(B188,'[1]DADOS (OCULTAR)'!$P$3:$R$53,3,0),"")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>
      <c r="A189" s="3" t="str">
        <f>IFERROR(VLOOKUP(B189,'[1]DADOS (OCULTAR)'!$P$3:$R$53,3,0),"")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>
      <c r="A190" s="3" t="str">
        <f>IFERROR(VLOOKUP(B190,'[1]DADOS (OCULTAR)'!$P$3:$R$53,3,0),"")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>
      <c r="A191" s="3" t="str">
        <f>IFERROR(VLOOKUP(B191,'[1]DADOS (OCULTAR)'!$P$3:$R$53,3,0),"")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>
      <c r="A192" s="3" t="str">
        <f>IFERROR(VLOOKUP(B192,'[1]DADOS (OCULTAR)'!$P$3:$R$53,3,0),"")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>
      <c r="A193" s="3" t="str">
        <f>IFERROR(VLOOKUP(B193,'[1]DADOS (OCULTAR)'!$P$3:$R$53,3,0),"")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>
      <c r="A194" s="3" t="str">
        <f>IFERROR(VLOOKUP(B194,'[1]DADOS (OCULTAR)'!$P$3:$R$53,3,0),"")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>
      <c r="A195" s="3" t="str">
        <f>IFERROR(VLOOKUP(B195,'[1]DADOS (OCULTAR)'!$P$3:$R$53,3,0),"")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>
      <c r="A196" s="3" t="str">
        <f>IFERROR(VLOOKUP(B196,'[1]DADOS (OCULTAR)'!$P$3:$R$53,3,0),"")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>
      <c r="A197" s="3" t="str">
        <f>IFERROR(VLOOKUP(B197,'[1]DADOS (OCULTAR)'!$P$3:$R$53,3,0),"")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>
      <c r="A198" s="3" t="str">
        <f>IFERROR(VLOOKUP(B198,'[1]DADOS (OCULTAR)'!$P$3:$R$53,3,0),"")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>
      <c r="A199" s="3" t="str">
        <f>IFERROR(VLOOKUP(B199,'[1]DADOS (OCULTAR)'!$P$3:$R$53,3,0),"")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>
      <c r="A200" s="3" t="str">
        <f>IFERROR(VLOOKUP(B200,'[1]DADOS (OCULTAR)'!$P$3:$R$53,3,0),"")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>
      <c r="A201" s="3" t="str">
        <f>IFERROR(VLOOKUP(B201,'[1]DADOS (OCULTAR)'!$P$3:$R$53,3,0),"")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>
      <c r="A202" s="3" t="str">
        <f>IFERROR(VLOOKUP(B202,'[1]DADOS (OCULTAR)'!$P$3:$R$53,3,0),"")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>
      <c r="A203" s="3" t="str">
        <f>IFERROR(VLOOKUP(B203,'[1]DADOS (OCULTAR)'!$P$3:$R$53,3,0),"")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>
      <c r="A204" s="3" t="str">
        <f>IFERROR(VLOOKUP(B204,'[1]DADOS (OCULTAR)'!$P$3:$R$53,3,0),"")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>
      <c r="A205" s="3" t="str">
        <f>IFERROR(VLOOKUP(B205,'[1]DADOS (OCULTAR)'!$P$3:$R$53,3,0),"")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>
      <c r="A206" s="3" t="str">
        <f>IFERROR(VLOOKUP(B206,'[1]DADOS (OCULTAR)'!$P$3:$R$53,3,0),"")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>
      <c r="A207" s="3" t="str">
        <f>IFERROR(VLOOKUP(B207,'[1]DADOS (OCULTAR)'!$P$3:$R$53,3,0),"")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>
      <c r="A208" s="3" t="str">
        <f>IFERROR(VLOOKUP(B208,'[1]DADOS (OCULTAR)'!$P$3:$R$53,3,0),"")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>
      <c r="A209" s="3" t="str">
        <f>IFERROR(VLOOKUP(B209,'[1]DADOS (OCULTAR)'!$P$3:$R$53,3,0),"")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>
      <c r="A210" s="3" t="str">
        <f>IFERROR(VLOOKUP(B210,'[1]DADOS (OCULTAR)'!$P$3:$R$53,3,0),"")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>
      <c r="A211" s="3" t="str">
        <f>IFERROR(VLOOKUP(B211,'[1]DADOS (OCULTAR)'!$P$3:$R$53,3,0),"")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>
      <c r="A212" s="3" t="str">
        <f>IFERROR(VLOOKUP(B212,'[1]DADOS (OCULTAR)'!$P$3:$R$53,3,0),"")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>
      <c r="A213" s="3" t="str">
        <f>IFERROR(VLOOKUP(B213,'[1]DADOS (OCULTAR)'!$P$3:$R$53,3,0),"")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>
      <c r="A214" s="3" t="str">
        <f>IFERROR(VLOOKUP(B214,'[1]DADOS (OCULTAR)'!$P$3:$R$53,3,0),"")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>
      <c r="A215" s="3" t="str">
        <f>IFERROR(VLOOKUP(B215,'[1]DADOS (OCULTAR)'!$P$3:$R$53,3,0),"")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>
      <c r="A216" s="3" t="str">
        <f>IFERROR(VLOOKUP(B216,'[1]DADOS (OCULTAR)'!$P$3:$R$53,3,0),"")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>
      <c r="A217" s="3" t="str">
        <f>IFERROR(VLOOKUP(B217,'[1]DADOS (OCULTAR)'!$P$3:$R$53,3,0),"")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>
      <c r="A218" s="3" t="str">
        <f>IFERROR(VLOOKUP(B218,'[1]DADOS (OCULTAR)'!$P$3:$R$53,3,0),"")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>
      <c r="A219" s="3" t="str">
        <f>IFERROR(VLOOKUP(B219,'[1]DADOS (OCULTAR)'!$P$3:$R$53,3,0),"")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>
      <c r="A220" s="3" t="str">
        <f>IFERROR(VLOOKUP(B220,'[1]DADOS (OCULTAR)'!$P$3:$R$53,3,0),"")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>
      <c r="A221" s="3" t="str">
        <f>IFERROR(VLOOKUP(B221,'[1]DADOS (OCULTAR)'!$P$3:$R$53,3,0),"")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>
      <c r="A222" s="3" t="str">
        <f>IFERROR(VLOOKUP(B222,'[1]DADOS (OCULTAR)'!$P$3:$R$53,3,0),"")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>
      <c r="A223" s="3" t="str">
        <f>IFERROR(VLOOKUP(B223,'[1]DADOS (OCULTAR)'!$P$3:$R$53,3,0),"")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>
      <c r="A224" s="3" t="str">
        <f>IFERROR(VLOOKUP(B224,'[1]DADOS (OCULTAR)'!$P$3:$R$53,3,0),"")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>
      <c r="A225" s="3" t="str">
        <f>IFERROR(VLOOKUP(B225,'[1]DADOS (OCULTAR)'!$P$3:$R$53,3,0),"")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>
      <c r="A226" s="3" t="str">
        <f>IFERROR(VLOOKUP(B226,'[1]DADOS (OCULTAR)'!$P$3:$R$53,3,0),"")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>
      <c r="A227" s="3" t="str">
        <f>IFERROR(VLOOKUP(B227,'[1]DADOS (OCULTAR)'!$P$3:$R$53,3,0),"")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>
      <c r="A228" s="3" t="str">
        <f>IFERROR(VLOOKUP(B228,'[1]DADOS (OCULTAR)'!$P$3:$R$53,3,0),"")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>
      <c r="A229" s="3" t="str">
        <f>IFERROR(VLOOKUP(B229,'[1]DADOS (OCULTAR)'!$P$3:$R$53,3,0),"")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>
      <c r="A230" s="3" t="str">
        <f>IFERROR(VLOOKUP(B230,'[1]DADOS (OCULTAR)'!$P$3:$R$53,3,0),"")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>
      <c r="A231" s="3" t="str">
        <f>IFERROR(VLOOKUP(B231,'[1]DADOS (OCULTAR)'!$P$3:$R$53,3,0),"")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>
      <c r="A232" s="3" t="str">
        <f>IFERROR(VLOOKUP(B232,'[1]DADOS (OCULTAR)'!$P$3:$R$53,3,0),"")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>
      <c r="A233" s="3" t="str">
        <f>IFERROR(VLOOKUP(B233,'[1]DADOS (OCULTAR)'!$P$3:$R$53,3,0),"")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>
      <c r="A234" s="3" t="str">
        <f>IFERROR(VLOOKUP(B234,'[1]DADOS (OCULTAR)'!$P$3:$R$53,3,0),"")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>
      <c r="A235" s="3" t="str">
        <f>IFERROR(VLOOKUP(B235,'[1]DADOS (OCULTAR)'!$P$3:$R$53,3,0),"")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>
      <c r="A236" s="3" t="str">
        <f>IFERROR(VLOOKUP(B236,'[1]DADOS (OCULTAR)'!$P$3:$R$53,3,0),"")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>
      <c r="A237" s="3" t="str">
        <f>IFERROR(VLOOKUP(B237,'[1]DADOS (OCULTAR)'!$P$3:$R$53,3,0),"")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>
      <c r="A238" s="3" t="str">
        <f>IFERROR(VLOOKUP(B238,'[1]DADOS (OCULTAR)'!$P$3:$R$53,3,0),"")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>
      <c r="A239" s="3" t="str">
        <f>IFERROR(VLOOKUP(B239,'[1]DADOS (OCULTAR)'!$P$3:$R$53,3,0),"")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>
      <c r="A240" s="3" t="str">
        <f>IFERROR(VLOOKUP(B240,'[1]DADOS (OCULTAR)'!$P$3:$R$53,3,0),"")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>
      <c r="A241" s="3" t="str">
        <f>IFERROR(VLOOKUP(B241,'[1]DADOS (OCULTAR)'!$P$3:$R$53,3,0),"")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>
      <c r="A242" s="3" t="str">
        <f>IFERROR(VLOOKUP(B242,'[1]DADOS (OCULTAR)'!$P$3:$R$53,3,0),"")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>
      <c r="A243" s="3" t="str">
        <f>IFERROR(VLOOKUP(B243,'[1]DADOS (OCULTAR)'!$P$3:$R$53,3,0),"")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>
      <c r="A244" s="3" t="str">
        <f>IFERROR(VLOOKUP(B244,'[1]DADOS (OCULTAR)'!$P$3:$R$53,3,0),"")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>
      <c r="A245" s="3" t="str">
        <f>IFERROR(VLOOKUP(B245,'[1]DADOS (OCULTAR)'!$P$3:$R$53,3,0),"")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>
      <c r="A246" s="3" t="str">
        <f>IFERROR(VLOOKUP(B246,'[1]DADOS (OCULTAR)'!$P$3:$R$53,3,0),"")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>
      <c r="A247" s="3" t="str">
        <f>IFERROR(VLOOKUP(B247,'[1]DADOS (OCULTAR)'!$P$3:$R$53,3,0),"")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>
      <c r="A248" s="3" t="str">
        <f>IFERROR(VLOOKUP(B248,'[1]DADOS (OCULTAR)'!$P$3:$R$53,3,0),"")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>
      <c r="A249" s="3" t="str">
        <f>IFERROR(VLOOKUP(B249,'[1]DADOS (OCULTAR)'!$P$3:$R$53,3,0),"")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>
      <c r="A250" s="3" t="str">
        <f>IFERROR(VLOOKUP(B250,'[1]DADOS (OCULTAR)'!$P$3:$R$53,3,0),"")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>
      <c r="A251" s="3" t="str">
        <f>IFERROR(VLOOKUP(B251,'[1]DADOS (OCULTAR)'!$P$3:$R$53,3,0),"")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>
      <c r="A252" s="3" t="str">
        <f>IFERROR(VLOOKUP(B252,'[1]DADOS (OCULTAR)'!$P$3:$R$53,3,0),"")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>
      <c r="A253" s="3" t="str">
        <f>IFERROR(VLOOKUP(B253,'[1]DADOS (OCULTAR)'!$P$3:$R$53,3,0),"")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>
      <c r="A254" s="3" t="str">
        <f>IFERROR(VLOOKUP(B254,'[1]DADOS (OCULTAR)'!$P$3:$R$53,3,0),"")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>
      <c r="A255" s="3" t="str">
        <f>IFERROR(VLOOKUP(B255,'[1]DADOS (OCULTAR)'!$P$3:$R$53,3,0),"")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>
      <c r="A256" s="3" t="str">
        <f>IFERROR(VLOOKUP(B256,'[1]DADOS (OCULTAR)'!$P$3:$R$53,3,0),"")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>
      <c r="A257" s="3" t="str">
        <f>IFERROR(VLOOKUP(B257,'[1]DADOS (OCULTAR)'!$P$3:$R$53,3,0),"")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>
      <c r="A258" s="3" t="str">
        <f>IFERROR(VLOOKUP(B258,'[1]DADOS (OCULTAR)'!$P$3:$R$53,3,0),"")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>
      <c r="A259" s="3" t="str">
        <f>IFERROR(VLOOKUP(B259,'[1]DADOS (OCULTAR)'!$P$3:$R$53,3,0),"")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>
      <c r="A260" s="3" t="str">
        <f>IFERROR(VLOOKUP(B260,'[1]DADOS (OCULTAR)'!$P$3:$R$53,3,0),"")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>
      <c r="A261" s="3" t="str">
        <f>IFERROR(VLOOKUP(B261,'[1]DADOS (OCULTAR)'!$P$3:$R$53,3,0),"")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>
      <c r="A262" s="3" t="str">
        <f>IFERROR(VLOOKUP(B262,'[1]DADOS (OCULTAR)'!$P$3:$R$53,3,0),"")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>
      <c r="A263" s="3" t="str">
        <f>IFERROR(VLOOKUP(B263,'[1]DADOS (OCULTAR)'!$P$3:$R$53,3,0),"")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>
      <c r="A264" s="3" t="str">
        <f>IFERROR(VLOOKUP(B264,'[1]DADOS (OCULTAR)'!$P$3:$R$53,3,0),"")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>
      <c r="A265" s="3" t="str">
        <f>IFERROR(VLOOKUP(B265,'[1]DADOS (OCULTAR)'!$P$3:$R$53,3,0),"")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>
      <c r="A266" s="3" t="str">
        <f>IFERROR(VLOOKUP(B266,'[1]DADOS (OCULTAR)'!$P$3:$R$53,3,0),"")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>
      <c r="A267" s="3" t="str">
        <f>IFERROR(VLOOKUP(B267,'[1]DADOS (OCULTAR)'!$P$3:$R$53,3,0),"")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>
      <c r="A268" s="3" t="str">
        <f>IFERROR(VLOOKUP(B268,'[1]DADOS (OCULTAR)'!$P$3:$R$53,3,0),"")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>
      <c r="A269" s="3" t="str">
        <f>IFERROR(VLOOKUP(B269,'[1]DADOS (OCULTAR)'!$P$3:$R$53,3,0),"")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>
      <c r="A270" s="3" t="str">
        <f>IFERROR(VLOOKUP(B270,'[1]DADOS (OCULTAR)'!$P$3:$R$53,3,0),"")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>
      <c r="A271" s="3" t="str">
        <f>IFERROR(VLOOKUP(B271,'[1]DADOS (OCULTAR)'!$P$3:$R$53,3,0),"")</f>
        <v/>
      </c>
      <c r="B271" s="4">
        <f>'[1]TCE - ANEXO IV - Preencher'!C280</f>
        <v>0</v>
      </c>
      <c r="C271" s="4" t="str">
        <f>'[1]TCE - ANEXO IV - Preencher'!E280</f>
        <v xml:space="preserve">5.25 - Serviços Bancários </v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>
      <c r="A272" s="3" t="str">
        <f>IFERROR(VLOOKUP(B272,'[1]DADOS (OCULTAR)'!$P$3:$R$53,3,0),"")</f>
        <v/>
      </c>
      <c r="B272" s="4">
        <f>'[1]TCE - ANEXO IV - Preencher'!C281</f>
        <v>0</v>
      </c>
      <c r="C272" s="4" t="str">
        <f>'[1]TCE - ANEXO IV - Preencher'!E281</f>
        <v xml:space="preserve">5.25 - Serviços Bancários </v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>
      <c r="A273" s="3" t="str">
        <f>IFERROR(VLOOKUP(B273,'[1]DADOS (OCULTAR)'!$P$3:$R$53,3,0),"")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>
      <c r="A274" s="3" t="str">
        <f>IFERROR(VLOOKUP(B274,'[1]DADOS (OCULTAR)'!$P$3:$R$53,3,0),"")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>
      <c r="A275" s="3" t="str">
        <f>IFERROR(VLOOKUP(B275,'[1]DADOS (OCULTAR)'!$P$3:$R$53,3,0),"")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>
      <c r="A276" s="3" t="str">
        <f>IFERROR(VLOOKUP(B276,'[1]DADOS (OCULTAR)'!$P$3:$R$53,3,0),"")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>
      <c r="A277" s="3" t="str">
        <f>IFERROR(VLOOKUP(B277,'[1]DADOS (OCULTAR)'!$P$3:$R$53,3,0),"")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>
      <c r="A278" s="3" t="str">
        <f>IFERROR(VLOOKUP(B278,'[1]DADOS (OCULTAR)'!$P$3:$R$53,3,0),"")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>
      <c r="A279" s="3" t="str">
        <f>IFERROR(VLOOKUP(B279,'[1]DADOS (OCULTAR)'!$P$3:$R$53,3,0),"")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>
      <c r="A280" s="3" t="str">
        <f>IFERROR(VLOOKUP(B280,'[1]DADOS (OCULTAR)'!$P$3:$R$53,3,0),"")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>
      <c r="A281" s="3" t="str">
        <f>IFERROR(VLOOKUP(B281,'[1]DADOS (OCULTAR)'!$P$3:$R$53,3,0),"")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>
      <c r="A282" s="3" t="str">
        <f>IFERROR(VLOOKUP(B282,'[1]DADOS (OCULTAR)'!$P$3:$R$53,3,0),"")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>
      <c r="A283" s="3" t="str">
        <f>IFERROR(VLOOKUP(B283,'[1]DADOS (OCULTAR)'!$P$3:$R$53,3,0),"")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>
      <c r="A284" s="3" t="str">
        <f>IFERROR(VLOOKUP(B284,'[1]DADOS (OCULTAR)'!$P$3:$R$53,3,0),"")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>
      <c r="A285" s="3" t="str">
        <f>IFERROR(VLOOKUP(B285,'[1]DADOS (OCULTAR)'!$P$3:$R$53,3,0),"")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>
      <c r="A286" s="3" t="str">
        <f>IFERROR(VLOOKUP(B286,'[1]DADOS (OCULTAR)'!$P$3:$R$53,3,0),"")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>
      <c r="A287" s="3" t="str">
        <f>IFERROR(VLOOKUP(B287,'[1]DADOS (OCULTAR)'!$P$3:$R$53,3,0),"")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>
      <c r="A288" s="3" t="str">
        <f>IFERROR(VLOOKUP(B288,'[1]DADOS (OCULTAR)'!$P$3:$R$53,3,0),"")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>
      <c r="A289" s="3" t="str">
        <f>IFERROR(VLOOKUP(B289,'[1]DADOS (OCULTAR)'!$P$3:$R$53,3,0),"")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>
      <c r="A290" s="3" t="str">
        <f>IFERROR(VLOOKUP(B290,'[1]DADOS (OCULTAR)'!$P$3:$R$53,3,0),"")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>
      <c r="A291" s="3" t="str">
        <f>IFERROR(VLOOKUP(B291,'[1]DADOS (OCULTAR)'!$P$3:$R$53,3,0),"")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>
      <c r="A292" s="3" t="str">
        <f>IFERROR(VLOOKUP(B292,'[1]DADOS (OCULTAR)'!$P$3:$R$53,3,0),"")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>
      <c r="A293" s="3" t="str">
        <f>IFERROR(VLOOKUP(B293,'[1]DADOS (OCULTAR)'!$P$3:$R$53,3,0),"")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>
      <c r="A294" s="3" t="str">
        <f>IFERROR(VLOOKUP(B294,'[1]DADOS (OCULTAR)'!$P$3:$R$53,3,0),"")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>
      <c r="A295" s="3" t="str">
        <f>IFERROR(VLOOKUP(B295,'[1]DADOS (OCULTAR)'!$P$3:$R$53,3,0),"")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>
      <c r="A296" s="3" t="str">
        <f>IFERROR(VLOOKUP(B296,'[1]DADOS (OCULTAR)'!$P$3:$R$53,3,0),"")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>
      <c r="A297" s="3" t="str">
        <f>IFERROR(VLOOKUP(B297,'[1]DADOS (OCULTAR)'!$P$3:$R$53,3,0),"")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>
      <c r="A298" s="3" t="str">
        <f>IFERROR(VLOOKUP(B298,'[1]DADOS (OCULTAR)'!$P$3:$R$53,3,0),"")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>
      <c r="A299" s="3" t="str">
        <f>IFERROR(VLOOKUP(B299,'[1]DADOS (OCULTAR)'!$P$3:$R$53,3,0),"")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>
      <c r="A300" s="3" t="str">
        <f>IFERROR(VLOOKUP(B300,'[1]DADOS (OCULTAR)'!$P$3:$R$53,3,0),"")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>
      <c r="A301" s="3" t="str">
        <f>IFERROR(VLOOKUP(B301,'[1]DADOS (OCULTAR)'!$P$3:$R$53,3,0),"")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>
      <c r="A302" s="3" t="str">
        <f>IFERROR(VLOOKUP(B302,'[1]DADOS (OCULTAR)'!$P$3:$R$53,3,0),"")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>
      <c r="A303" s="3" t="str">
        <f>IFERROR(VLOOKUP(B303,'[1]DADOS (OCULTAR)'!$P$3:$R$53,3,0),"")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>
      <c r="A304" s="3" t="str">
        <f>IFERROR(VLOOKUP(B304,'[1]DADOS (OCULTAR)'!$P$3:$R$53,3,0),"")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>
      <c r="A305" s="3" t="str">
        <f>IFERROR(VLOOKUP(B305,'[1]DADOS (OCULTAR)'!$P$3:$R$53,3,0),"")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>
      <c r="A306" s="3" t="str">
        <f>IFERROR(VLOOKUP(B306,'[1]DADOS (OCULTAR)'!$P$3:$R$53,3,0),"")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>
      <c r="A307" s="3" t="str">
        <f>IFERROR(VLOOKUP(B307,'[1]DADOS (OCULTAR)'!$P$3:$R$53,3,0),"")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>
      <c r="A308" s="3" t="str">
        <f>IFERROR(VLOOKUP(B308,'[1]DADOS (OCULTAR)'!$P$3:$R$53,3,0),"")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>
      <c r="A309" s="3" t="str">
        <f>IFERROR(VLOOKUP(B309,'[1]DADOS (OCULTAR)'!$P$3:$R$53,3,0),"")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>
      <c r="A310" s="3" t="str">
        <f>IFERROR(VLOOKUP(B310,'[1]DADOS (OCULTAR)'!$P$3:$R$53,3,0),"")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>
      <c r="A311" s="3" t="str">
        <f>IFERROR(VLOOKUP(B311,'[1]DADOS (OCULTAR)'!$P$3:$R$53,3,0),"")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>
      <c r="A312" s="3" t="str">
        <f>IFERROR(VLOOKUP(B312,'[1]DADOS (OCULTAR)'!$P$3:$R$53,3,0),"")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>
      <c r="A313" s="3" t="str">
        <f>IFERROR(VLOOKUP(B313,'[1]DADOS (OCULTAR)'!$P$3:$R$53,3,0),"")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>
      <c r="A314" s="3" t="str">
        <f>IFERROR(VLOOKUP(B314,'[1]DADOS (OCULTAR)'!$P$3:$R$53,3,0),"")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>
      <c r="A315" s="3" t="str">
        <f>IFERROR(VLOOKUP(B315,'[1]DADOS (OCULTAR)'!$P$3:$R$53,3,0),"")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>
      <c r="A316" s="3" t="str">
        <f>IFERROR(VLOOKUP(B316,'[1]DADOS (OCULTAR)'!$P$3:$R$53,3,0),"")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>
      <c r="A317" s="3" t="str">
        <f>IFERROR(VLOOKUP(B317,'[1]DADOS (OCULTAR)'!$P$3:$R$53,3,0),"")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>
      <c r="A318" s="3" t="str">
        <f>IFERROR(VLOOKUP(B318,'[1]DADOS (OCULTAR)'!$P$3:$R$53,3,0),"")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>
      <c r="A319" s="3" t="str">
        <f>IFERROR(VLOOKUP(B319,'[1]DADOS (OCULTAR)'!$P$3:$R$53,3,0),"")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>
      <c r="A320" s="3" t="str">
        <f>IFERROR(VLOOKUP(B320,'[1]DADOS (OCULTAR)'!$P$3:$R$53,3,0),"")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>
      <c r="A321" s="3" t="str">
        <f>IFERROR(VLOOKUP(B321,'[1]DADOS (OCULTAR)'!$P$3:$R$53,3,0),"")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>
      <c r="A322" s="3" t="str">
        <f>IFERROR(VLOOKUP(B322,'[1]DADOS (OCULTAR)'!$P$3:$R$53,3,0),"")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>
      <c r="A323" s="3" t="str">
        <f>IFERROR(VLOOKUP(B323,'[1]DADOS (OCULTAR)'!$P$3:$R$53,3,0),"")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>
      <c r="A324" s="3" t="str">
        <f>IFERROR(VLOOKUP(B324,'[1]DADOS (OCULTAR)'!$P$3:$R$53,3,0),"")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>
      <c r="A325" s="3" t="str">
        <f>IFERROR(VLOOKUP(B325,'[1]DADOS (OCULTAR)'!$P$3:$R$53,3,0),"")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>
      <c r="A326" s="3" t="str">
        <f>IFERROR(VLOOKUP(B326,'[1]DADOS (OCULTAR)'!$P$3:$R$53,3,0),"")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>
      <c r="A327" s="3" t="str">
        <f>IFERROR(VLOOKUP(B327,'[1]DADOS (OCULTAR)'!$P$3:$R$53,3,0),"")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>
      <c r="A328" s="3" t="str">
        <f>IFERROR(VLOOKUP(B328,'[1]DADOS (OCULTAR)'!$P$3:$R$53,3,0),"")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>
      <c r="A329" s="3" t="str">
        <f>IFERROR(VLOOKUP(B329,'[1]DADOS (OCULTAR)'!$P$3:$R$53,3,0),"")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>
      <c r="A330" s="3" t="str">
        <f>IFERROR(VLOOKUP(B330,'[1]DADOS (OCULTAR)'!$P$3:$R$53,3,0),"")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>
      <c r="A331" s="3" t="str">
        <f>IFERROR(VLOOKUP(B331,'[1]DADOS (OCULTAR)'!$P$3:$R$53,3,0),"")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>
      <c r="A332" s="3" t="str">
        <f>IFERROR(VLOOKUP(B332,'[1]DADOS (OCULTAR)'!$P$3:$R$53,3,0),"")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>
      <c r="A333" s="3" t="str">
        <f>IFERROR(VLOOKUP(B333,'[1]DADOS (OCULTAR)'!$P$3:$R$53,3,0),"")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>
      <c r="A334" s="3" t="str">
        <f>IFERROR(VLOOKUP(B334,'[1]DADOS (OCULTAR)'!$P$3:$R$53,3,0),"")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>
      <c r="A335" s="3" t="str">
        <f>IFERROR(VLOOKUP(B335,'[1]DADOS (OCULTAR)'!$P$3:$R$53,3,0),"")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>
      <c r="A336" s="3" t="str">
        <f>IFERROR(VLOOKUP(B336,'[1]DADOS (OCULTAR)'!$P$3:$R$53,3,0),"")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>
      <c r="A337" s="3" t="str">
        <f>IFERROR(VLOOKUP(B337,'[1]DADOS (OCULTAR)'!$P$3:$R$53,3,0),"")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>
      <c r="A338" s="3" t="str">
        <f>IFERROR(VLOOKUP(B338,'[1]DADOS (OCULTAR)'!$P$3:$R$53,3,0),"")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>
      <c r="A339" s="3" t="str">
        <f>IFERROR(VLOOKUP(B339,'[1]DADOS (OCULTAR)'!$P$3:$R$53,3,0),"")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>
      <c r="A340" s="3" t="str">
        <f>IFERROR(VLOOKUP(B340,'[1]DADOS (OCULTAR)'!$P$3:$R$53,3,0),"")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>
      <c r="A341" s="3" t="str">
        <f>IFERROR(VLOOKUP(B341,'[1]DADOS (OCULTAR)'!$P$3:$R$53,3,0),"")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>
      <c r="A342" s="3" t="str">
        <f>IFERROR(VLOOKUP(B342,'[1]DADOS (OCULTAR)'!$P$3:$R$53,3,0),"")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>
      <c r="A343" s="3" t="str">
        <f>IFERROR(VLOOKUP(B343,'[1]DADOS (OCULTAR)'!$P$3:$R$53,3,0),"")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>
      <c r="A344" s="3" t="str">
        <f>IFERROR(VLOOKUP(B344,'[1]DADOS (OCULTAR)'!$P$3:$R$53,3,0),"")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>
      <c r="A345" s="3" t="str">
        <f>IFERROR(VLOOKUP(B345,'[1]DADOS (OCULTAR)'!$P$3:$R$53,3,0),"")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>
      <c r="A346" s="3" t="str">
        <f>IFERROR(VLOOKUP(B346,'[1]DADOS (OCULTAR)'!$P$3:$R$53,3,0),"")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>
      <c r="A347" s="3" t="str">
        <f>IFERROR(VLOOKUP(B347,'[1]DADOS (OCULTAR)'!$P$3:$R$53,3,0),"")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>
      <c r="A348" s="3" t="str">
        <f>IFERROR(VLOOKUP(B348,'[1]DADOS (OCULTAR)'!$P$3:$R$53,3,0),"")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>
      <c r="A349" s="3" t="str">
        <f>IFERROR(VLOOKUP(B349,'[1]DADOS (OCULTAR)'!$P$3:$R$53,3,0),"")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>
      <c r="A350" s="3" t="str">
        <f>IFERROR(VLOOKUP(B350,'[1]DADOS (OCULTAR)'!$P$3:$R$53,3,0),"")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>
      <c r="A351" s="3" t="str">
        <f>IFERROR(VLOOKUP(B351,'[1]DADOS (OCULTAR)'!$P$3:$R$53,3,0),"")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>
      <c r="A352" s="3" t="str">
        <f>IFERROR(VLOOKUP(B352,'[1]DADOS (OCULTAR)'!$P$3:$R$53,3,0),"")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>
      <c r="A353" s="3" t="str">
        <f>IFERROR(VLOOKUP(B353,'[1]DADOS (OCULTAR)'!$P$3:$R$53,3,0),"")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>
      <c r="A354" s="3" t="str">
        <f>IFERROR(VLOOKUP(B354,'[1]DADOS (OCULTAR)'!$P$3:$R$53,3,0),"")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>
      <c r="A355" s="3" t="str">
        <f>IFERROR(VLOOKUP(B355,'[1]DADOS (OCULTAR)'!$P$3:$R$53,3,0),"")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>
      <c r="A356" s="3" t="str">
        <f>IFERROR(VLOOKUP(B356,'[1]DADOS (OCULTAR)'!$P$3:$R$53,3,0),"")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>
      <c r="A357" s="3" t="str">
        <f>IFERROR(VLOOKUP(B357,'[1]DADOS (OCULTAR)'!$P$3:$R$53,3,0),"")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>
      <c r="A358" s="3" t="str">
        <f>IFERROR(VLOOKUP(B358,'[1]DADOS (OCULTAR)'!$P$3:$R$53,3,0),"")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>
      <c r="A359" s="3" t="str">
        <f>IFERROR(VLOOKUP(B359,'[1]DADOS (OCULTAR)'!$P$3:$R$53,3,0),"")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>
      <c r="A360" s="3" t="str">
        <f>IFERROR(VLOOKUP(B360,'[1]DADOS (OCULTAR)'!$P$3:$R$53,3,0),"")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>
      <c r="A361" s="3" t="str">
        <f>IFERROR(VLOOKUP(B361,'[1]DADOS (OCULTAR)'!$P$3:$R$53,3,0),"")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>
      <c r="A362" s="3" t="str">
        <f>IFERROR(VLOOKUP(B362,'[1]DADOS (OCULTAR)'!$P$3:$R$53,3,0),"")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>
      <c r="A363" s="3" t="str">
        <f>IFERROR(VLOOKUP(B363,'[1]DADOS (OCULTAR)'!$P$3:$R$53,3,0),"")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>
      <c r="A364" s="3" t="str">
        <f>IFERROR(VLOOKUP(B364,'[1]DADOS (OCULTAR)'!$P$3:$R$53,3,0),"")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>
      <c r="A365" s="3" t="str">
        <f>IFERROR(VLOOKUP(B365,'[1]DADOS (OCULTAR)'!$P$3:$R$53,3,0),"")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>
      <c r="A366" s="3" t="str">
        <f>IFERROR(VLOOKUP(B366,'[1]DADOS (OCULTAR)'!$P$3:$R$53,3,0),"")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>
      <c r="A367" s="3" t="str">
        <f>IFERROR(VLOOKUP(B367,'[1]DADOS (OCULTAR)'!$P$3:$R$53,3,0),"")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>
      <c r="A368" s="3" t="str">
        <f>IFERROR(VLOOKUP(B368,'[1]DADOS (OCULTAR)'!$P$3:$R$53,3,0),"")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>
      <c r="A369" s="3" t="str">
        <f>IFERROR(VLOOKUP(B369,'[1]DADOS (OCULTAR)'!$P$3:$R$53,3,0),"")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>
      <c r="A370" s="3" t="str">
        <f>IFERROR(VLOOKUP(B370,'[1]DADOS (OCULTAR)'!$P$3:$R$53,3,0),"")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>
      <c r="A371" s="3" t="str">
        <f>IFERROR(VLOOKUP(B371,'[1]DADOS (OCULTAR)'!$P$3:$R$53,3,0),"")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>
      <c r="A372" s="3" t="str">
        <f>IFERROR(VLOOKUP(B372,'[1]DADOS (OCULTAR)'!$P$3:$R$53,3,0),"")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>
      <c r="A373" s="3" t="str">
        <f>IFERROR(VLOOKUP(B373,'[1]DADOS (OCULTAR)'!$P$3:$R$53,3,0),"")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>
      <c r="A374" s="3" t="str">
        <f>IFERROR(VLOOKUP(B374,'[1]DADOS (OCULTAR)'!$P$3:$R$53,3,0),"")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>
      <c r="A375" s="3" t="str">
        <f>IFERROR(VLOOKUP(B375,'[1]DADOS (OCULTAR)'!$P$3:$R$53,3,0),"")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>
      <c r="A376" s="3" t="str">
        <f>IFERROR(VLOOKUP(B376,'[1]DADOS (OCULTAR)'!$P$3:$R$53,3,0),"")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>
      <c r="A377" s="3" t="str">
        <f>IFERROR(VLOOKUP(B377,'[1]DADOS (OCULTAR)'!$P$3:$R$53,3,0),"")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>
      <c r="A378" s="3" t="str">
        <f>IFERROR(VLOOKUP(B378,'[1]DADOS (OCULTAR)'!$P$3:$R$53,3,0),"")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>
      <c r="A379" s="3" t="str">
        <f>IFERROR(VLOOKUP(B379,'[1]DADOS (OCULTAR)'!$P$3:$R$53,3,0),"")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>
      <c r="A380" s="3" t="str">
        <f>IFERROR(VLOOKUP(B380,'[1]DADOS (OCULTAR)'!$P$3:$R$53,3,0),"")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>
      <c r="A381" s="3" t="str">
        <f>IFERROR(VLOOKUP(B381,'[1]DADOS (OCULTAR)'!$P$3:$R$53,3,0),"")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>
      <c r="A382" s="3" t="str">
        <f>IFERROR(VLOOKUP(B382,'[1]DADOS (OCULTAR)'!$P$3:$R$53,3,0),"")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>
      <c r="A383" s="3" t="str">
        <f>IFERROR(VLOOKUP(B383,'[1]DADOS (OCULTAR)'!$P$3:$R$53,3,0),"")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>
      <c r="A384" s="3" t="str">
        <f>IFERROR(VLOOKUP(B384,'[1]DADOS (OCULTAR)'!$P$3:$R$53,3,0),"")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>
      <c r="A386" s="3" t="str">
        <f>IFERROR(VLOOKUP(B386,'[1]DADOS (OCULTAR)'!$P$3:$R$53,3,0),"")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>
      <c r="A387" s="3" t="str">
        <f>IFERROR(VLOOKUP(B387,'[1]DADOS (OCULTAR)'!$P$3:$R$53,3,0),"")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>
      <c r="A388" s="3" t="str">
        <f>IFERROR(VLOOKUP(B388,'[1]DADOS (OCULTAR)'!$P$3:$R$53,3,0),"")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>
      <c r="A389" s="3" t="str">
        <f>IFERROR(VLOOKUP(B389,'[1]DADOS (OCULTAR)'!$P$3:$R$53,3,0),"")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>
      <c r="A390" s="3" t="str">
        <f>IFERROR(VLOOKUP(B390,'[1]DADOS (OCULTAR)'!$P$3:$R$53,3,0),"")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>
      <c r="A391" s="3" t="str">
        <f>IFERROR(VLOOKUP(B391,'[1]DADOS (OCULTAR)'!$P$3:$R$53,3,0),"")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>
      <c r="A392" s="3" t="str">
        <f>IFERROR(VLOOKUP(B392,'[1]DADOS (OCULTAR)'!$P$3:$R$53,3,0),"")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>
      <c r="A393" s="3" t="str">
        <f>IFERROR(VLOOKUP(B393,'[1]DADOS (OCULTAR)'!$P$3:$R$53,3,0),"")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>
      <c r="A394" s="3" t="str">
        <f>IFERROR(VLOOKUP(B394,'[1]DADOS (OCULTAR)'!$P$3:$R$53,3,0),"")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>
      <c r="A395" s="3" t="str">
        <f>IFERROR(VLOOKUP(B395,'[1]DADOS (OCULTAR)'!$P$3:$R$53,3,0),"")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>
      <c r="A396" s="3" t="str">
        <f>IFERROR(VLOOKUP(B396,'[1]DADOS (OCULTAR)'!$P$3:$R$53,3,0),"")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>
      <c r="A397" s="3" t="str">
        <f>IFERROR(VLOOKUP(B397,'[1]DADOS (OCULTAR)'!$P$3:$R$53,3,0),"")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>
      <c r="A398" s="3" t="str">
        <f>IFERROR(VLOOKUP(B398,'[1]DADOS (OCULTAR)'!$P$3:$R$53,3,0),"")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>
      <c r="A399" s="3" t="str">
        <f>IFERROR(VLOOKUP(B399,'[1]DADOS (OCULTAR)'!$P$3:$R$53,3,0),"")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>
      <c r="A400" s="3" t="str">
        <f>IFERROR(VLOOKUP(B400,'[1]DADOS (OCULTAR)'!$P$3:$R$53,3,0),"")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>
      <c r="A401" s="3" t="str">
        <f>IFERROR(VLOOKUP(B401,'[1]DADOS (OCULTAR)'!$P$3:$R$53,3,0),"")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>
      <c r="A402" s="3" t="str">
        <f>IFERROR(VLOOKUP(B402,'[1]DADOS (OCULTAR)'!$P$3:$R$53,3,0),"")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>
      <c r="A403" s="3" t="str">
        <f>IFERROR(VLOOKUP(B403,'[1]DADOS (OCULTAR)'!$P$3:$R$53,3,0),"")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>
      <c r="A405" s="3" t="str">
        <f>IFERROR(VLOOKUP(B405,'[1]DADOS (OCULTAR)'!$P$3:$R$53,3,0),"")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>
      <c r="A407" s="3" t="str">
        <f>IFERROR(VLOOKUP(B407,'[1]DADOS (OCULTAR)'!$P$3:$R$53,3,0),"")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>
      <c r="A409" s="3" t="str">
        <f>IFERROR(VLOOKUP(B409,'[1]DADOS (OCULTAR)'!$P$3:$R$53,3,0),"")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>
      <c r="A411" s="3" t="str">
        <f>IFERROR(VLOOKUP(B411,'[1]DADOS (OCULTAR)'!$P$3:$R$53,3,0),"")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>
      <c r="A413" s="3" t="str">
        <f>IFERROR(VLOOKUP(B413,'[1]DADOS (OCULTAR)'!$P$3:$R$53,3,0),"")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>
      <c r="A414" s="3" t="str">
        <f>IFERROR(VLOOKUP(B414,'[1]DADOS (OCULTAR)'!$P$3:$R$53,3,0),"")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>
      <c r="A415" s="3" t="str">
        <f>IFERROR(VLOOKUP(B415,'[1]DADOS (OCULTAR)'!$P$3:$R$53,3,0),"")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>
      <c r="A417" s="3" t="str">
        <f>IFERROR(VLOOKUP(B417,'[1]DADOS (OCULTAR)'!$P$3:$R$53,3,0),"")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>
      <c r="A418" s="3" t="str">
        <f>IFERROR(VLOOKUP(B418,'[1]DADOS (OCULTAR)'!$P$3:$R$53,3,0),"")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>
      <c r="A420" s="3" t="str">
        <f>IFERROR(VLOOKUP(B420,'[1]DADOS (OCULTAR)'!$P$3:$R$53,3,0),"")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>
      <c r="A421" s="3" t="str">
        <f>IFERROR(VLOOKUP(B421,'[1]DADOS (OCULTAR)'!$P$3:$R$53,3,0),"")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>
      <c r="A422" s="3" t="str">
        <f>IFERROR(VLOOKUP(B422,'[1]DADOS (OCULTAR)'!$P$3:$R$53,3,0),"")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>
      <c r="A423" s="3" t="str">
        <f>IFERROR(VLOOKUP(B423,'[1]DADOS (OCULTAR)'!$P$3:$R$53,3,0),"")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>
      <c r="A424" s="3" t="str">
        <f>IFERROR(VLOOKUP(B424,'[1]DADOS (OCULTAR)'!$P$3:$R$53,3,0),"")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>
      <c r="A426" s="3" t="str">
        <f>IFERROR(VLOOKUP(B426,'[1]DADOS (OCULTAR)'!$P$3:$R$53,3,0),"")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>
      <c r="A428" s="3" t="str">
        <f>IFERROR(VLOOKUP(B428,'[1]DADOS (OCULTAR)'!$P$3:$R$53,3,0),"")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>
      <c r="A429" s="3" t="str">
        <f>IFERROR(VLOOKUP(B429,'[1]DADOS (OCULTAR)'!$P$3:$R$53,3,0),"")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>
      <c r="A431" s="3" t="str">
        <f>IFERROR(VLOOKUP(B431,'[1]DADOS (OCULTAR)'!$P$3:$R$53,3,0),"")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>
      <c r="A432" s="3" t="str">
        <f>IFERROR(VLOOKUP(B432,'[1]DADOS (OCULTAR)'!$P$3:$R$53,3,0),"")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>
      <c r="A433" s="3" t="str">
        <f>IFERROR(VLOOKUP(B433,'[1]DADOS (OCULTAR)'!$P$3:$R$53,3,0),"")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>
      <c r="A434" s="3" t="str">
        <f>IFERROR(VLOOKUP(B434,'[1]DADOS (OCULTAR)'!$P$3:$R$53,3,0),"")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>
      <c r="A435" s="3" t="str">
        <f>IFERROR(VLOOKUP(B435,'[1]DADOS (OCULTAR)'!$P$3:$R$53,3,0),"")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>
      <c r="A436" s="3" t="str">
        <f>IFERROR(VLOOKUP(B436,'[1]DADOS (OCULTAR)'!$P$3:$R$53,3,0),"")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>
      <c r="A437" s="3" t="str">
        <f>IFERROR(VLOOKUP(B437,'[1]DADOS (OCULTAR)'!$P$3:$R$53,3,0),"")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>
      <c r="A438" s="3" t="str">
        <f>IFERROR(VLOOKUP(B438,'[1]DADOS (OCULTAR)'!$P$3:$R$53,3,0),"")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>
      <c r="A439" s="3" t="str">
        <f>IFERROR(VLOOKUP(B439,'[1]DADOS (OCULTAR)'!$P$3:$R$53,3,0),"")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>
      <c r="A441" s="3" t="str">
        <f>IFERROR(VLOOKUP(B441,'[1]DADOS (OCULTAR)'!$P$3:$R$53,3,0),"")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>
      <c r="A442" s="3" t="str">
        <f>IFERROR(VLOOKUP(B442,'[1]DADOS (OCULTAR)'!$P$3:$R$53,3,0),"")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>
      <c r="A443" s="3" t="str">
        <f>IFERROR(VLOOKUP(B443,'[1]DADOS (OCULTAR)'!$P$3:$R$53,3,0),"")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>
      <c r="A444" s="3" t="str">
        <f>IFERROR(VLOOKUP(B444,'[1]DADOS (OCULTAR)'!$P$3:$R$53,3,0),"")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>
      <c r="A445" s="3" t="str">
        <f>IFERROR(VLOOKUP(B445,'[1]DADOS (OCULTAR)'!$P$3:$R$53,3,0),"")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>
      <c r="A446" s="3" t="str">
        <f>IFERROR(VLOOKUP(B446,'[1]DADOS (OCULTAR)'!$P$3:$R$53,3,0),"")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>
      <c r="A448" s="3" t="str">
        <f>IFERROR(VLOOKUP(B448,'[1]DADOS (OCULTAR)'!$P$3:$R$53,3,0),"")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>
      <c r="A450" s="3" t="str">
        <f>IFERROR(VLOOKUP(B450,'[1]DADOS (OCULTAR)'!$P$3:$R$53,3,0),"")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>
      <c r="A451" s="3" t="str">
        <f>IFERROR(VLOOKUP(B451,'[1]DADOS (OCULTAR)'!$P$3:$R$53,3,0),"")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>
      <c r="A452" s="3" t="str">
        <f>IFERROR(VLOOKUP(B452,'[1]DADOS (OCULTAR)'!$P$3:$R$53,3,0),"")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>
      <c r="A453" s="3" t="str">
        <f>IFERROR(VLOOKUP(B453,'[1]DADOS (OCULTAR)'!$P$3:$R$53,3,0),"")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>
      <c r="A455" s="3" t="str">
        <f>IFERROR(VLOOKUP(B455,'[1]DADOS (OCULTAR)'!$P$3:$R$53,3,0),"")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>
      <c r="A456" s="3" t="str">
        <f>IFERROR(VLOOKUP(B456,'[1]DADOS (OCULTAR)'!$P$3:$R$53,3,0),"")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>
      <c r="A458" s="3" t="str">
        <f>IFERROR(VLOOKUP(B458,'[1]DADOS (OCULTAR)'!$P$3:$R$53,3,0),"")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>
      <c r="A459" s="3" t="str">
        <f>IFERROR(VLOOKUP(B459,'[1]DADOS (OCULTAR)'!$P$3:$R$53,3,0),"")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>
      <c r="A460" s="3" t="str">
        <f>IFERROR(VLOOKUP(B460,'[1]DADOS (OCULTAR)'!$P$3:$R$53,3,0),"")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>
      <c r="A461" s="3" t="str">
        <f>IFERROR(VLOOKUP(B461,'[1]DADOS (OCULTAR)'!$P$3:$R$53,3,0),"")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>
      <c r="A462" s="3" t="str">
        <f>IFERROR(VLOOKUP(B462,'[1]DADOS (OCULTAR)'!$P$3:$R$53,3,0),"")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antonio.siqueira</dc:creator>
  <cp:lastModifiedBy>antonio.siqueira</cp:lastModifiedBy>
  <dcterms:created xsi:type="dcterms:W3CDTF">2020-08-05T19:01:38Z</dcterms:created>
  <dcterms:modified xsi:type="dcterms:W3CDTF">2020-08-05T19:02:54Z</dcterms:modified>
</cp:coreProperties>
</file>