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priscila\Desktop\06 - PRESTAÇÃO DE CONTAS JUNHO 2020\TCE\"/>
    </mc:Choice>
  </mc:AlternateContent>
  <bookViews>
    <workbookView xWindow="0" yWindow="0" windowWidth="20490" windowHeight="70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<sst xmlns="http://schemas.openxmlformats.org/spreadsheetml/2006/main" count="411" uniqueCount="310">
  <si>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</si>
  <si>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</si>
  <si>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</si>
  <si>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</si>
  <si>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</si>
  <si>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</si>
  <si>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</si>
  <si>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</si>
  <si>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</si>
  <si>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REGIONAL EMÍLIA CÂMARA</t>
  </si>
  <si>
    <t>A C QUINTAS IJANC LTDA</t>
  </si>
  <si>
    <t>SERVIÇOS COMO 2º MÉDICO CIRURGIÃO SOBRE AVISO. CIRURGIAS ELETIVAS E PLANTÕES MÉDICOS.</t>
  </si>
  <si>
    <t>http://www.hrec.org.br/index.php/portal-da-transparencia/contratos-de-fornecedores/category/47-a-c-quintas-ijanc-ltda</t>
  </si>
  <si>
    <t>23.623.014/0001-67</t>
  </si>
  <si>
    <t>AIRMONT ENGENHARIA EIRELLI</t>
  </si>
  <si>
    <t xml:space="preserve">MANUTENÇÃO MENSAL DO AR CONDICIOANDO DO BLOCO CIRURGICO </t>
  </si>
  <si>
    <t>http://www.hrec.org.br/index.php/portal-da-transparencia/contratos-de-fornecedores/category/122-airmont-engenharia-epp</t>
  </si>
  <si>
    <t>Objeto do contrato</t>
  </si>
  <si>
    <t>11.468.154/0002-00</t>
  </si>
  <si>
    <t>A. SIQUEIRA CONSTRUÇOES EIRELI</t>
  </si>
  <si>
    <t>FORNECIMENTO DE MATERIAL DE MANUTENÇÃO EM GERAL.</t>
  </si>
  <si>
    <t>http://www.hrec.org.br/index.php/portal-da-transparencia/contratos-de-fornecedores/category/45-a-siqueira-construcao-eireli</t>
  </si>
  <si>
    <t>1 - Seguros (Imóvel e veículos)</t>
  </si>
  <si>
    <t>12.600.714/0001-10</t>
  </si>
  <si>
    <t>AUTO POSTO BRASILINO LTDA</t>
  </si>
  <si>
    <t>FORNECIMENTO DE COMBUSTIVEL</t>
  </si>
  <si>
    <t>http://www.hrec.org.br/index.php/portal-da-transparencia/contratos-de-fornecedores/category/53-auto-posto-brasilino-ltda</t>
  </si>
  <si>
    <t>2 - Taxas</t>
  </si>
  <si>
    <t>19.378.769/0001-76</t>
  </si>
  <si>
    <t>AUDISA AUDITORES ASSOCIADOS</t>
  </si>
  <si>
    <t>SERVIÇOS DE AUDITORIA</t>
  </si>
  <si>
    <t>http://www.hrec.org.br/index.php/portal-da-transparencia/contratos-de-fornecedores/category/52-audisa-auditores-associados</t>
  </si>
  <si>
    <t>3 - Contribuições</t>
  </si>
  <si>
    <t>14.100.335/0001-96</t>
  </si>
  <si>
    <t>ALMEIDA E VIANA LTDA</t>
  </si>
  <si>
    <t>FORNECIMENTO DE INSUMOS ORTOPEDICOS</t>
  </si>
  <si>
    <t>http://www.hrec.org.br/index.php/portal-da-transparencia/contratos-de-fornecedores/category/49-almeida-e-viana-ltda-me</t>
  </si>
  <si>
    <t>4 - Taxa de Manutenção de Conta</t>
  </si>
  <si>
    <t>03.313.161/0001-23</t>
  </si>
  <si>
    <t>ALESSANDRO DE SIQUEIRA SANTOS</t>
  </si>
  <si>
    <t>SERVIÇOS EM DEDETIZAÇÃO E DESRATIZAÇÃO MENSAL</t>
  </si>
  <si>
    <t>http://www.hrec.org.br/index.php/portal-da-transparencia/contratos-de-fornecedores/category/48-alessandro-de-siqueira-santos-me</t>
  </si>
  <si>
    <t>5 - Tarifas</t>
  </si>
  <si>
    <t>08.902.352/0001-44</t>
  </si>
  <si>
    <t>ARC SERVIÇOS MEDICOS E HOSPITALARES LTDA ME</t>
  </si>
  <si>
    <t>SERVIÇOS MÉDICOS DE SUPERVISÃO GERAL.</t>
  </si>
  <si>
    <t>http://www.hrec.org.br/index.php/portal-da-transparencia/contratos-de-fornecedores/category/51-arc-servicos-medicos-e-hospitalares-ltda-me</t>
  </si>
  <si>
    <t>6 - Telefonia Móvel</t>
  </si>
  <si>
    <t>08.282.077/0001-03</t>
  </si>
  <si>
    <t>BIOSYSTEMS  NE COMERCIO DE PRODS. LAB. E HOSPITALARES LTDA</t>
  </si>
  <si>
    <t>LOCAÇÃO DE EQUIPAMENTOS</t>
  </si>
  <si>
    <t>INDETERMINADO</t>
  </si>
  <si>
    <t>http://www.hrec.org.br/index.php/portal-da-transparencia/contratos-de-fornecedores/category/54-biosystems-ne-comercio-de-prods-lab-e-hospitalares-ltda</t>
  </si>
  <si>
    <t>7 - Telefonia Fixa/Internet</t>
  </si>
  <si>
    <t>28.629.942/0001-52</t>
  </si>
  <si>
    <t>B P M SERVIÇOS LTDA</t>
  </si>
  <si>
    <t>LOCAÇÃO DE AUTOMOVEL</t>
  </si>
  <si>
    <t>http://www.hrec.org.br/index.php/portal-da-transparencia/contratos-de-fornecedores/category/55-bpm-servicos-ltda</t>
  </si>
  <si>
    <t>8 - Água</t>
  </si>
  <si>
    <t>24.884.275/0001-01</t>
  </si>
  <si>
    <t>BUNKER SEGURANÇA E VIGILÂNCIA PATRIMONIAL EIRELI EPP</t>
  </si>
  <si>
    <t xml:space="preserve">REFERENTE A SERVIÇOS DE VIGILÂNCIA ARMADA 24 HORAS DE DOMINGO A DOMINGO </t>
  </si>
  <si>
    <t>http://www.hrec.org.br/index.php/portal-da-transparencia/contratos-de-fornecedores/category/56-bunker-seguranca-patrimonial-ltda-epp</t>
  </si>
  <si>
    <t>9 - Energia Elétrica</t>
  </si>
  <si>
    <t>CENTRAL  DE ATEND. MEDICO SANTO EXPEDITO LTDA</t>
  </si>
  <si>
    <t>MEDICINA DO TRABALHO</t>
  </si>
  <si>
    <t>http://www.hrec.org.br/index.php/portal-da-transparencia/contratos-de-fornecedores/category/59-central-de-atendimento-medico-santo-expedito-ltda</t>
  </si>
  <si>
    <t>10 - Locação de Máquinas e Equipamentos (Pessoa Jurídica)</t>
  </si>
  <si>
    <t>09.636.976/0001-20</t>
  </si>
  <si>
    <t>C.D.A CENTRO DIAGNÓSTICO AUDITIVO LTDA</t>
  </si>
  <si>
    <t>EXAME AUDITIVO</t>
  </si>
  <si>
    <t>http://www.hrec.org.br/index.php/portal-da-transparencia/contratos-de-fornecedores/category/58-c-d-a-centro-diagnostico-auditivo-ltda</t>
  </si>
  <si>
    <t>11 - Locação de Equipamentos Médico-Hospitalares(Pessoa Jurídica)</t>
  </si>
  <si>
    <t>12 - Locação de Veículos Automotores (Pessoa Jurídica) (Exceto Ambulância)</t>
  </si>
  <si>
    <t>26.081.685/0001-31</t>
  </si>
  <si>
    <t>CG REFRIGERAÇÕES  LTDA</t>
  </si>
  <si>
    <t>LOCAÇÃO DE AR CONDICIONADO</t>
  </si>
  <si>
    <t>http://www.hrec.org.br/index.php/portal-da-transparencia/contratos-de-fornecedores/category/61-cg-refrigeracoes-ltda</t>
  </si>
  <si>
    <t>13 - Serviço Gráficos, de Encadernação e de Emolduração</t>
  </si>
  <si>
    <t>33.357.719/0001-33</t>
  </si>
  <si>
    <t>CLAUDIO GONÇALVES SOBREIRA</t>
  </si>
  <si>
    <t>MEDICO PEDIATRA</t>
  </si>
  <si>
    <t>http://www.hrec.org.br/index.php/portal-da-transparencia/contratos-de-fornecedores/category/62-claudio-goncalves-sobreira-me</t>
  </si>
  <si>
    <t>14 - Serviços Judiciais e Cartoriais</t>
  </si>
  <si>
    <t>31.638.324/0001-83</t>
  </si>
  <si>
    <t>CLIMACID CLINICA DE MAMA E CIRURGIA</t>
  </si>
  <si>
    <t>SERVIÇO MEDICO EM OBSTETRÍCIA</t>
  </si>
  <si>
    <t>http://www.hrec.org.br/index.php/portal-da-transparencia/contratos-de-fornecedores/category/67-climacid-clinica-de-mama-e-cirurgia-dermatologica-eireli</t>
  </si>
  <si>
    <t>15 - Outras Despesas Gerais (Pessoa Juridica)</t>
  </si>
  <si>
    <t>18.454.600/0001-95</t>
  </si>
  <si>
    <t>CLINICA MÉDICA LIRA EIRELI</t>
  </si>
  <si>
    <t>http://www.hrec.org.br/index.php/portal-da-transparencia/contratos-de-fornecedores/category/64-clinica-medica-lira-eireli</t>
  </si>
  <si>
    <t>16 - Médicos</t>
  </si>
  <si>
    <t>20.831.499/0001-96</t>
  </si>
  <si>
    <t>CLINICA MEDICA E CIRURGICA VENANCIO LTDA</t>
  </si>
  <si>
    <t>MEDICO OBSTETRA</t>
  </si>
  <si>
    <t>http://www.hrec.org.br/index.php/portal-da-transparencia/contratos-de-fornecedores/category/68-clinica-medica-e-cirurgica-venancio-ltda</t>
  </si>
  <si>
    <t>17 - Outros profissionais de saúde</t>
  </si>
  <si>
    <t>29.540.503/0001-31</t>
  </si>
  <si>
    <t>CLINICA CIRÚRGICA MACHADO EIRELLI</t>
  </si>
  <si>
    <t>PLANTÕES MEDICO CIRURGIAO</t>
  </si>
  <si>
    <t>http://www.hrec.org.br/index.php/portal-da-transparencia/contratos-de-fornecedores/category/63-clinica-cirurgica-machado-eireli</t>
  </si>
  <si>
    <t>18 - Laboratório</t>
  </si>
  <si>
    <t>05.044.056/0001-61</t>
  </si>
  <si>
    <t>COOPAGRESTE COOPERATIVA DOS MEDICOS ANESTESIOLOGISTA DO INTERIOR DE PE.</t>
  </si>
  <si>
    <t>SERVIÇOS MEDICOS ESPECIALIZADOS EM ANESTESIA GERAL</t>
  </si>
  <si>
    <t>http://www.hrec.org.br/index.php/portal-da-transparencia/contratos-de-fornecedores/category/69-cooperativa-dos-medicos-anestesiologistas-do-interior-de-pernambuco</t>
  </si>
  <si>
    <t>19 - Alimentação/Dietas</t>
  </si>
  <si>
    <t>04.740.876/0001-25</t>
  </si>
  <si>
    <t>COMPANHIA BRASILEIRA BRASILEIRA DE SOLUÇÕES E SERVIÇOS</t>
  </si>
  <si>
    <t>CARTOES ALELO</t>
  </si>
  <si>
    <t>http://www.hrec.org.br/index.php/portal-da-transparencia/contratos-de-fornecedores/category/65-companhia-brasileira-de-solucoes-e-servicos-alelo</t>
  </si>
  <si>
    <t>20 - Locação de Ambulâncias</t>
  </si>
  <si>
    <t>CORDEIRO SOCIEDADE INDIVUDUAL DE ADVOCACIA</t>
  </si>
  <si>
    <t>SERVIÇOS ADVOCATÍCIOS EM ADVOCACIA</t>
  </si>
  <si>
    <t>http://www.hrec.org.br/index.php/portal-da-transparencia/contratos-de-fornecedores/category/139-cordeiro-sociedade-individual-de-advocacia</t>
  </si>
  <si>
    <t>21 - Outras Pessoas Jurídicas</t>
  </si>
  <si>
    <t>03.680.650/0001-13</t>
  </si>
  <si>
    <t>COELHO PEDROSA ADVOGADOS ASSOCIADOS</t>
  </si>
  <si>
    <t>PROCESSO ISENÇÃO PIS SOBRE A FOLHA</t>
  </si>
  <si>
    <t>http://www.hrec.org.br/index.php/portal-da-transparencia/contratos-de-fornecedores/category/89-magalhaes-e-tavares-advogados-associados-coelho-pedrosa-advogados-associados</t>
  </si>
  <si>
    <t>22 - Médicos</t>
  </si>
  <si>
    <t>30.061.243/0001-09</t>
  </si>
  <si>
    <t>DMH PRODUTOS HOSPITALARES</t>
  </si>
  <si>
    <t>COMODATO DE SELADORA AUTOMATICA</t>
  </si>
  <si>
    <t>http://www.hrec.org.br/index.php/portal-da-transparencia/contratos-de-fornecedores/category/70-dmh-produtos-hospitalares-ltda-epp</t>
  </si>
  <si>
    <t>23 - Outros profissionais de saúde</t>
  </si>
  <si>
    <t>EMPRESA BRASILEIRA DE CORREIOS E TELÉGRAFOS</t>
  </si>
  <si>
    <t>SERVIÇOS DE POSTAGEM DE SEDEX E PAC, CORREIOS</t>
  </si>
  <si>
    <t>http://www.hrec.org.br/index.php/portal-da-transparencia/contratos-de-fornecedores/category/72-empresa-brasileira-de-correios-e-telegrafos</t>
  </si>
  <si>
    <t>24 - Pessoa Jurídica</t>
  </si>
  <si>
    <t>33.591.812/0001-08</t>
  </si>
  <si>
    <t>ERIVALDO RUMÃO DA LUZ EIRELI</t>
  </si>
  <si>
    <t>MEDICO EM EMERGÊNCIA DE PEDIATRIA</t>
  </si>
  <si>
    <t>http://www.hrec.org.br/index.php/portal-da-transparencia/contratos-de-fornecedores/category/73-erivaldo-rumao-da-luz-eirelli-me</t>
  </si>
  <si>
    <t>25 - Cooperativas</t>
  </si>
  <si>
    <t>33.928.221/0001-83</t>
  </si>
  <si>
    <t>FABINI E FABIO SERVIÇOS MÉDICOS DE SAÚDE</t>
  </si>
  <si>
    <t>SERVIÇOS DE PLANTÕES MÉDICOS EM CLINICA GERAL E CIRURGICA</t>
  </si>
  <si>
    <t>http://www.hrec.org.br/index.php/portal-da-transparencia/contratos-de-fornecedores/category/76-fabini-fabio-servicos-de-saude-ltda</t>
  </si>
  <si>
    <t>26 - Lavanderia</t>
  </si>
  <si>
    <t>33.942.452/0001-41</t>
  </si>
  <si>
    <t>F LUZ SAÚDE PRESTAÇÃO DE SERVIÇOS MEDICOS EIRELLI</t>
  </si>
  <si>
    <t>PLANTÕES MEDICO CIRURGIAO E CIRURGIAS ELETIVAS</t>
  </si>
  <si>
    <t>http://www.hrec.org.br/index.php/portal-da-transparencia/contratos-de-fornecedores/category/75-f-luz-saude-prestacao-de-servicos-medicos-eireli-epp</t>
  </si>
  <si>
    <t>27 - Serviços de Cozinha e Copeira</t>
  </si>
  <si>
    <t>17.222.788/0001-83</t>
  </si>
  <si>
    <t>PAJEU SERVIÇOS MÉDICOS LTDA</t>
  </si>
  <si>
    <t>SERVIÇOS MÉDICOS DIVERSOS</t>
  </si>
  <si>
    <t>http://www.hrec.org.br/index.php/portal-da-transparencia/contratos-de-fornecedores/category/125-pajeu-servicos-medicos</t>
  </si>
  <si>
    <t>28 - Outros</t>
  </si>
  <si>
    <t>01.568.077/0001-25</t>
  </si>
  <si>
    <t>FRV SOLUÇÕES E TERCEIRIZAÇÕES LTDA ME</t>
  </si>
  <si>
    <t>POSTO DE AUXILIAR DE SERVIÇOS OPERACIONAIS COM 24 HORAS</t>
  </si>
  <si>
    <t>http://www.hrec.org.br/index.php/portal-da-transparencia/contratos-de-fornecedores/category/121-frv-solucoes-e-terceirizacoes-ltda-me</t>
  </si>
  <si>
    <t>29 - Coleta de Lixo Hospitalar</t>
  </si>
  <si>
    <t>04.494.106/0001-40</t>
  </si>
  <si>
    <t>GERASTEP - GERADORES ASSISTENCIA TECNICA E PEÇAS LTDA</t>
  </si>
  <si>
    <t>REFERENTE A MANUTENÇÃO PREVENTIVA MENSAL E CORRETIVA QUANDO NECESSÁRIO DE GERADOR</t>
  </si>
  <si>
    <t>http://www.hrec.org.br/index.php/portal-da-transparencia/contratos-de-fornecedores/category/78-geradores-assistencia-tecnica-e-pecas-ltda</t>
  </si>
  <si>
    <t>30 - Manutenção/Aluguel/Uso de Sistemas ou Softwares</t>
  </si>
  <si>
    <t>GONZALES SERVIÇOS MÉDICOS HOSPITALARES</t>
  </si>
  <si>
    <t>SERVIÇOS DE EVOLUÇÃO CLINICA EM OBSTETRICIA</t>
  </si>
  <si>
    <t>http://www.hrec.org.br/index.php/portal-da-transparencia/contratos-de-fornecedores/category/123-gonzales-gonzales-servicos-medicos-hospitalares-ltda</t>
  </si>
  <si>
    <t>31 - Vigilância</t>
  </si>
  <si>
    <t>97.406.706/0001-90</t>
  </si>
  <si>
    <t>HP FINANCIAL SERVICES ARRENDAMENTO MERCANTIL S/A</t>
  </si>
  <si>
    <t xml:space="preserve">ARRENDAMENTO DE COMPUTADORES </t>
  </si>
  <si>
    <t>http://www.hrec.org.br/index.php/portal-da-transparencia/contratos-de-fornecedores/category/80-hp-financial-services-arrendamento-mercantil-s-a</t>
  </si>
  <si>
    <t>32 - Consultorias e Treinamentos</t>
  </si>
  <si>
    <t>INNOVAR SERVIÇO E LOCAÇÃO DE EQUIPAMENTOS HOSPITALARES EIRELLI - EPP</t>
  </si>
  <si>
    <t>MANUTENÇÃO DE EQUIPAMENTOS HOSPITALARES</t>
  </si>
  <si>
    <t>http://www.hrec.org.br/index.php/portal-da-transparencia/contratos-de-fornecedores/category/81-innova-diagnostica-comercio-e-representacoes-eireili-me</t>
  </si>
  <si>
    <t>33 - Serviços Técnicos Profissionais</t>
  </si>
  <si>
    <t>INNOVAR SERVIÇO E LOCAÇÃO DE EQUIPAMENTOS HOSPITALARES EIRELI - EPP</t>
  </si>
  <si>
    <t>REFERENTE A LOCAÇÃO DE VENTILADOR PULMONAR, MONITOR MULT PARÂMETRO, ELETROCARDIÓGRAFO, OXIMETRO DE PULSO E DETECTOR FETAL.</t>
  </si>
  <si>
    <t>34 - Dedetização</t>
  </si>
  <si>
    <t>06.260.394/0001-01</t>
  </si>
  <si>
    <t>INNOVA DIAGNÓSTICA COMÉRCIOE REPRTESENTAÇÃO</t>
  </si>
  <si>
    <t>FORNECIMENTO DE REAGENTES COM COMODATO DO APARELHO</t>
  </si>
  <si>
    <t>35 - Limpeza</t>
  </si>
  <si>
    <t>INSTITUTO HERMES PARDINI S.A</t>
  </si>
  <si>
    <t>SERVIÇOS LABORATORIAIS ESPECIALIZADO</t>
  </si>
  <si>
    <t>36 - Outras Pessoas Jurídicas</t>
  </si>
  <si>
    <t>08.276.880/0001-35</t>
  </si>
  <si>
    <t>JVG CONTABILIDADE LTDA</t>
  </si>
  <si>
    <t>CONTABILIDADE - PRESTAÇÃO DE SERVIÇO</t>
  </si>
  <si>
    <t>http://www.hrec.org.br/index.php/portal-da-transparencia/contratos-de-fornecedores/category/86-jvg-contabilidade-ltda</t>
  </si>
  <si>
    <t>37 - Equipamentos Médico-Hospitalar</t>
  </si>
  <si>
    <t>23.633.060/0001-47</t>
  </si>
  <si>
    <t>JJ SERVIÇOS LABORATORIAIS LTDA</t>
  </si>
  <si>
    <t xml:space="preserve">REFERENTE AOS SERVIÇOS DE AVALIAÇÃO TECNICA DO LABORATÓRIO DE ANÁLISES CLÍNICAS DO H.R.E.C. </t>
  </si>
  <si>
    <t>http://www.hrec.org.br/index.php/portal-da-transparencia/contratos-de-fornecedores/category/85-jj-servicos-laboratoriais-ltda</t>
  </si>
  <si>
    <t>38 - Equipamentos de Informática</t>
  </si>
  <si>
    <t>11.469.145/0001-52</t>
  </si>
  <si>
    <t>J. MOURA SOARES LTDA</t>
  </si>
  <si>
    <t>REALIZAÇÃO DE TOMOGRAFIA COMPUTADORIZADA E LAUDOS.</t>
  </si>
  <si>
    <t>http://www.hrec.org.br/index.php/portal-da-transparencia/contratos-de-fornecedores/category/84-j-moura-soares-ltda</t>
  </si>
  <si>
    <t>39 - Engenharia Clínica</t>
  </si>
  <si>
    <t>34.529.278/0001-72</t>
  </si>
  <si>
    <t>KALICA JANAINA CORREIA</t>
  </si>
  <si>
    <t>SEVIÇOS DE ASSESORIA AO DEPARTAMENTO DE PESSOAL.</t>
  </si>
  <si>
    <t>http://www.hrec.org.br/index.php/portal-da-transparencia/contratos-de-fornecedores/category/134-kalica-janaina-da-silva-correia-me</t>
  </si>
  <si>
    <t>40 - Outros</t>
  </si>
  <si>
    <t>29.027.561/0001-66</t>
  </si>
  <si>
    <t>JP LIMA DOCTOR ME</t>
  </si>
  <si>
    <t>SERVIÇOS MEDICO CLINICO.</t>
  </si>
  <si>
    <t>http://www.hrec.org.br/index.php/portal-da-transparencia/contratos-de-fornecedores/category/83-j-p-lima-doctor-me</t>
  </si>
  <si>
    <t>41 - Reparo e Manutenção de Bens Imóveis</t>
  </si>
  <si>
    <t>11.849.935/0001-63</t>
  </si>
  <si>
    <t>LUCKI STORE LTDA</t>
  </si>
  <si>
    <t>LOCAÇÃO DE SERVIDOR</t>
  </si>
  <si>
    <t>http://www.hrec.org.br/index.php/portal-da-transparencia/contratos-de-fornecedores/category/124-lucy-store-ltda</t>
  </si>
  <si>
    <t>42 - Reparo e Manutenção de Veículos</t>
  </si>
  <si>
    <t>34.443.776/0001-06</t>
  </si>
  <si>
    <t>L2M SERVIÇOS MEDICOS HOSPITALARES</t>
  </si>
  <si>
    <t>SERVIÇOS MÉDICOS</t>
  </si>
  <si>
    <t>http://www.hrec.org.br/index.php/portal-da-transparencia/contratos-de-fornecedores/category/135-l2m-servicos-medicos-hospitalares</t>
  </si>
  <si>
    <t>43 - Reparo e Manutenção de Bens Móveis de Outras Naturezas</t>
  </si>
  <si>
    <t>08.366.976/0001-94</t>
  </si>
  <si>
    <t>MAGALHÃES E TAVARES ADVOGADOS ASSOCIADOS</t>
  </si>
  <si>
    <t>19.362.739/0001-71</t>
  </si>
  <si>
    <t>MARCOS MIGUEL DA SILVA</t>
  </si>
  <si>
    <t>IMPLANTAÇÃO DO SISTEMA TOTVS</t>
  </si>
  <si>
    <t>http://www.hrec.org.br/index.php/portal-da-transparencia/contratos-de-fornecedores/category/90-marcos-miguel-da-silva</t>
  </si>
  <si>
    <t>33.551.744/0001-53</t>
  </si>
  <si>
    <t>MASCENA &amp; PEREIRA ATIVIDADES MEDICAS AMBULATORIAIS LTDA</t>
  </si>
  <si>
    <t>SERVIÇOS MÉDICOS PEDIATRA EMERGENCIA.</t>
  </si>
  <si>
    <t>http://www.hrec.org.br/index.php/portal-da-transparencia/contratos-de-fornecedores/category/91-mascena-pereira-atividade-medica-ambulatorial-ltda</t>
  </si>
  <si>
    <t>MESMED-MENDES SERVIÇOS MEDICOS LTDA</t>
  </si>
  <si>
    <t>SERVIÇOS DE EVOLUÇÃO MEDICA</t>
  </si>
  <si>
    <t>http://www.hrec.org.br/index.php/portal-da-transparencia/contratos-de-fornecedores/category/92-mesmed-mendes-servicos-medicos-ltda</t>
  </si>
  <si>
    <t>24.684.015/0001-84</t>
  </si>
  <si>
    <t>MURAB LINS MEDICOS ASSOCIADOS LTDA</t>
  </si>
  <si>
    <t>SERVIÇOS MEDICO EM ORTOPEDIA.</t>
  </si>
  <si>
    <t>http://www.hrec.org.br/index.php/portal-da-transparencia/contratos-de-fornecedores/category/93-murab-lins-medicos-associados-ltda-me</t>
  </si>
  <si>
    <t>NORONHA E VEIGA CIRURGIAS LTDA ME</t>
  </si>
  <si>
    <t>SERVIÇOS EM CIRUGIAS ELETIVAS</t>
  </si>
  <si>
    <t xml:space="preserve"> 01/11/2018</t>
  </si>
  <si>
    <t>http://www.hrec.org.br/index.php/portal-da-transparencia/contratos-de-fornecedores/category/95-noronha-e-veiga-cirurgias-ltda-me</t>
  </si>
  <si>
    <t>23.207.545/0001-79</t>
  </si>
  <si>
    <t xml:space="preserve">NR DE ALMEIDA FERRAGENS </t>
  </si>
  <si>
    <t>FORNECIMENTO DE MATERIAL DE CONSTRUÇÃO.</t>
  </si>
  <si>
    <t>http://www.hrec.org.br/index.php/portal-da-transparencia/contratos-de-fornecedores/category/94-n-r-de-almeida-ferragens-me</t>
  </si>
  <si>
    <t>40.893.042/0001-13</t>
  </si>
  <si>
    <t>PAULO ANTONIO SIMÃO NETP  - EPP</t>
  </si>
  <si>
    <t>DIREITO DE USO DE SOFTWARE WORKLABWEB</t>
  </si>
  <si>
    <t>http://www.hrec.org.br/index.php/portal-da-transparencia/contratos-de-fornecedores/category/98-paulo-simao-neto-epp</t>
  </si>
  <si>
    <t>32.142.769/0001-30</t>
  </si>
  <si>
    <t>PAULO ADRIANO BESERRA QUIDUTE</t>
  </si>
  <si>
    <t>http://www.hrec.org.br/index.php/portal-da-transparencia/contratos-de-fornecedores/category/97-paulo-adriano-beserra-quidute</t>
  </si>
  <si>
    <t>05.662.773/0001-57</t>
  </si>
  <si>
    <t>PIXEON MEDICAL SYSTEMS S.A</t>
  </si>
  <si>
    <t>ALUGUEL DE SOFTWARE.</t>
  </si>
  <si>
    <t>http://www.hrec.org.br/index.php/portal-da-transparencia/contratos-de-fornecedores/category/99-pixeon-medical-systems-s-a-comercio-e-desenvolvimento-de-software</t>
  </si>
  <si>
    <t>23.107.889/0001-06</t>
  </si>
  <si>
    <t>RAMOS SERVIÇOS MEDICOS LTDA</t>
  </si>
  <si>
    <t>MÉDICO CLINICO</t>
  </si>
  <si>
    <t>http://www.hrec.org.br/index.php/portal-da-transparencia/contratos-de-fornecedores/category/101-ramos-servicos-medicos-ltda-me</t>
  </si>
  <si>
    <t>10.279.299/0001-19</t>
  </si>
  <si>
    <t>RGRAPH LOCAÇÃO, COMERCIO E SERVIÇOS LTDA</t>
  </si>
  <si>
    <t>LOCAÇÃO DE IMPRESSORAS</t>
  </si>
  <si>
    <t>http://www.hrec.org.br/index.php/portal-da-transparencia/contratos-de-fornecedores/category/126-r-graph-locacao-comercio-e-servicos-ltda-me</t>
  </si>
  <si>
    <t>ROMÁRIO MASCENA AMORIM</t>
  </si>
  <si>
    <t>SERVIÇOS MÉDICOS EM PLANTÕES CLINICO</t>
  </si>
  <si>
    <t>http://www.hrec.org.br/index.php/portal-da-transparencia/contratos-de-fornecedores/category/103-romario-mascena-amorim-lopes-me</t>
  </si>
  <si>
    <t>21.606.978/0001-71</t>
  </si>
  <si>
    <t>ROMERIO GUIMARÃES CIRURGIAS LTDA</t>
  </si>
  <si>
    <t>CIRURGIAS ELETIVAS E PLANTÕES</t>
  </si>
  <si>
    <t>http://www.hrec.org.br/index.php/portal-da-transparencia/contratos-de-fornecedores/category/104-romerio-guimaraes-cirurgias-ltda</t>
  </si>
  <si>
    <t>24.402.663/0001-09</t>
  </si>
  <si>
    <t>RODRIGO ALMENDRA E ADVOGADOS ASSOCIADOS</t>
  </si>
  <si>
    <t>REFERENTE AOS SERVIÇOS ADVOCATÍCIOS NA AREA DE CONSULTORIA JURÍDICA E ELABORAÇÃO DE CONTRATOS ADM, CONVENIOS, PROCESSOS ADM. DISCIPLINARES, ACOMPANHAMENTO DE TODAS AS DEMANDAS JUDICIAIS JUNTO AO MINISTERIO PUBLICO ESTADUAL E FEDERAL NO MÊS DE OUTUBRO DE 2017.</t>
  </si>
  <si>
    <t>http://www.hrec.org.br/index.php/portal-da-transparencia/contratos-de-fornecedores/category/102-rodrigo-almendra-e-advogados-associados</t>
  </si>
  <si>
    <t>03.485.324/0008-21</t>
  </si>
  <si>
    <t>SERVIÇO NACIONAL DE APRENDIZAGEM COMERCIAL</t>
  </si>
  <si>
    <t>SERVIÇO DE APRENDIZAGEM JOVEM APRENDIZ PARA DOIS JOVENS</t>
  </si>
  <si>
    <t>http://www.hrec.org.br/index.php/portal-da-transparencia/contratos-de-fornecedores/category/127-senac-contrato-especial-jovem-aprendiz</t>
  </si>
  <si>
    <t>SERVIÇO DE APRENDIZAGEM JOVEM APRENDIZ PARA QUATRO JOVENS</t>
  </si>
  <si>
    <t>11.235.277/0001-10</t>
  </si>
  <si>
    <t>SM SERVIÇOS MEDICOS LTDA</t>
  </si>
  <si>
    <t>EVOLUÇÃO MEDICA NA CLINICA MÉDICA</t>
  </si>
  <si>
    <t>http://www.hrec.org.br/index.php/portal-da-transparencia/contratos-de-fornecedores/category/106-s-m-servicos-medicos-ltda</t>
  </si>
  <si>
    <t>15.461.374/0001-81</t>
  </si>
  <si>
    <t>STERICYCLE GESTAO AMBIENTAL LTDA</t>
  </si>
  <si>
    <t>COLETA, TRANSPORTE, TRATAMENTO E DESTINAÇÃO FINAL DE RESIDUOS SOLIDOS DE SAUDE.</t>
  </si>
  <si>
    <t>http://www.hrec.org.br/index.php/portal-da-transparencia/contratos-de-fornecedores/category/105-stericycle-gestao-ambiental-ltda</t>
  </si>
  <si>
    <t>TECNOVA SERVIÇOS LTDA</t>
  </si>
  <si>
    <t>SUPORTE TECNICO SOFTWARE</t>
  </si>
  <si>
    <t>http://www.hrec.org.br/index.php/portal-da-transparencia/contratos-de-fornecedores/category/109-tecnova-servicos-ltda</t>
  </si>
  <si>
    <t>11.954.918/0001-96</t>
  </si>
  <si>
    <t>UNIVEN HEALTHCARE LTDA</t>
  </si>
  <si>
    <t>LOCAÇÃO DE EQUIPAMENTO FCR PRIMA, PRIMA CONSOLE, MONITOR, CASSETES, IMPRESSORA DRYPIS E CABOS.</t>
  </si>
  <si>
    <t>http://www.hrec.org.br/index.php/portal-da-transparencia/contratos-de-fornecedores/category/113-univen-healthcare-ltda</t>
  </si>
  <si>
    <t>09.327.167/0001-36</t>
  </si>
  <si>
    <t>VISAO SOLUCOES EMPRESARIAIS LTDA</t>
  </si>
  <si>
    <t>LOCAÇÃO DE SISTEMA DE PONTO ELETRONICO.</t>
  </si>
  <si>
    <t>http://www.hrec.org.br/index.php/portal-da-transparencia/contratos-de-fornecedores/category/114-visao-solucoes-empresariais-ltda</t>
  </si>
  <si>
    <t>34.028.316/0021-57</t>
  </si>
  <si>
    <t>WHITE MARTINS GASES INDUATRIAIS NE LTDA</t>
  </si>
  <si>
    <t>FORNECIMENTO DE OXIGENIO</t>
  </si>
  <si>
    <t>http://www.hrec.org.br/index.php/portal-da-transparencia/contratos-de-fornecedores/category/115-white-martins-gases-inds-ltda</t>
  </si>
  <si>
    <t>11.587.975/0001-84</t>
  </si>
  <si>
    <t>WILLIAN FLORES FERREIRA DA CRUZ</t>
  </si>
  <si>
    <t>FORNECIMENTO DE CERTIFICADO DIGITAIS</t>
  </si>
  <si>
    <t>http://www.hrec.org.br/index.php/portal-da-transparencia/contratos-de-fornecedores/category/116-william-flores-ferreira-da-cruz</t>
  </si>
  <si>
    <t>11.844.663/0001-09</t>
  </si>
  <si>
    <t>1TELECOM SERV. DE TECNOLOGIA EM INTERNET LTDA</t>
  </si>
  <si>
    <t>FORNECIMENTOS DE INTERNET</t>
  </si>
  <si>
    <t>http://www.hrec.org.br/index.php/portal-da-transparencia/contratos-de-fornecedores/category/110-telecom-servicos-de-tecnologia-em-internet-ltda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</si>
</sst>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4" fillId="0" borderId="0" xfId="2" applyAlignment="1" applyProtection="1"/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priscila/Desktop/FINANCEIRO/MOVIMENTO%20MENSAL%20DE%202020%20PC/06%20-%20JUNHO%202020/PCF%202020%20-%20REV%2006%20-%20em%2015.07.20%20-%20VERS&#195;O%2002%20-%20JUNHO%202020%20-%2022.07.2020%20corri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rec.org.br/index.php/portal-da-transparencia/contratos-de-fornecedores/category/135-l2m-servicos-medicos-hospitala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64" zoomScale="80" zoomScaleNormal="80" workbookViewId="0">
      <selection activeCell="C66" sqref="C66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10583920001024</v>
      </c>
      <c r="B2" s="6" t="s">
        <v>9</v>
      </c>
      <c r="C2" s="7">
        <v>30061243000109</v>
      </c>
      <c r="D2" s="8" t="s">
        <v>10</v>
      </c>
      <c r="E2" s="9" t="s">
        <v>11</v>
      </c>
      <c r="F2" s="10">
        <v>43160</v>
      </c>
      <c r="G2" s="10">
        <v>43525</v>
      </c>
      <c r="H2" s="11">
        <v>192000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10583920001024</v>
      </c>
      <c r="B3" s="6" t="s">
        <v>9</v>
      </c>
      <c r="C3" s="7" t="s">
        <v>13</v>
      </c>
      <c r="D3" s="8" t="s">
        <v>14</v>
      </c>
      <c r="E3" s="9" t="s">
        <v>15</v>
      </c>
      <c r="F3" s="10">
        <v>43739</v>
      </c>
      <c r="G3" s="10">
        <v>44105</v>
      </c>
      <c r="H3" s="14">
        <v>22800</v>
      </c>
      <c r="I3" s="12" t="s">
        <v>16</v>
      </c>
      <c r="V3" s="15" t="s">
        <v>17</v>
      </c>
    </row>
    <row r="4" spans="1:22" s="15" customFormat="1" ht="20.25" customHeight="1" x14ac:dyDescent="0.2">
      <c r="A4" s="13">
        <f>IFERROR(VLOOKUP(B4,'[1]DADOS (OCULTAR)'!$P$3:$R$53,3,0),"")</f>
        <v>10583920001024</v>
      </c>
      <c r="B4" s="6" t="s">
        <v>9</v>
      </c>
      <c r="C4" s="7" t="s">
        <v>18</v>
      </c>
      <c r="D4" s="8" t="s">
        <v>19</v>
      </c>
      <c r="E4" s="9" t="s">
        <v>20</v>
      </c>
      <c r="F4" s="10">
        <v>43466</v>
      </c>
      <c r="G4" s="10">
        <v>43831</v>
      </c>
      <c r="H4" s="16">
        <v>16911.73</v>
      </c>
      <c r="I4" s="12" t="s">
        <v>21</v>
      </c>
      <c r="V4" s="17" t="s">
        <v>22</v>
      </c>
    </row>
    <row r="5" spans="1:22" s="15" customFormat="1" ht="20.25" customHeight="1" x14ac:dyDescent="0.2">
      <c r="A5" s="13">
        <f>IFERROR(VLOOKUP(B5,'[1]DADOS (OCULTAR)'!$P$3:$R$53,3,0),"")</f>
        <v>10583920001024</v>
      </c>
      <c r="B5" s="6" t="s">
        <v>9</v>
      </c>
      <c r="C5" s="7" t="s">
        <v>23</v>
      </c>
      <c r="D5" s="8" t="s">
        <v>24</v>
      </c>
      <c r="E5" s="9" t="s">
        <v>25</v>
      </c>
      <c r="F5" s="10">
        <v>43102</v>
      </c>
      <c r="G5" s="10">
        <v>43467</v>
      </c>
      <c r="H5" s="14">
        <v>44382.48</v>
      </c>
      <c r="I5" s="12" t="s">
        <v>26</v>
      </c>
      <c r="V5" s="17" t="s">
        <v>27</v>
      </c>
    </row>
    <row r="6" spans="1:22" s="15" customFormat="1" ht="20.25" customHeight="1" x14ac:dyDescent="0.2">
      <c r="A6" s="13">
        <f>IFERROR(VLOOKUP(B6,'[1]DADOS (OCULTAR)'!$P$3:$R$53,3,0),"")</f>
        <v>10583920001024</v>
      </c>
      <c r="B6" s="6" t="s">
        <v>9</v>
      </c>
      <c r="C6" s="7" t="s">
        <v>28</v>
      </c>
      <c r="D6" s="8" t="s">
        <v>29</v>
      </c>
      <c r="E6" s="9" t="s">
        <v>30</v>
      </c>
      <c r="F6" s="10">
        <v>43348</v>
      </c>
      <c r="G6" s="10">
        <v>43590</v>
      </c>
      <c r="H6" s="14">
        <v>7722</v>
      </c>
      <c r="I6" s="12" t="s">
        <v>31</v>
      </c>
      <c r="V6" s="17" t="s">
        <v>32</v>
      </c>
    </row>
    <row r="7" spans="1:22" s="15" customFormat="1" ht="20.25" customHeight="1" x14ac:dyDescent="0.2">
      <c r="A7" s="13">
        <f>IFERROR(VLOOKUP(B7,'[1]DADOS (OCULTAR)'!$P$3:$R$53,3,0),"")</f>
        <v>10583920001024</v>
      </c>
      <c r="B7" s="6" t="s">
        <v>9</v>
      </c>
      <c r="C7" s="7" t="s">
        <v>33</v>
      </c>
      <c r="D7" s="8" t="s">
        <v>34</v>
      </c>
      <c r="E7" s="9" t="s">
        <v>35</v>
      </c>
      <c r="F7" s="10">
        <v>43313</v>
      </c>
      <c r="G7" s="10">
        <v>43678</v>
      </c>
      <c r="H7" s="14">
        <v>58107.58</v>
      </c>
      <c r="I7" s="12" t="s">
        <v>36</v>
      </c>
      <c r="V7" s="17" t="s">
        <v>37</v>
      </c>
    </row>
    <row r="8" spans="1:22" s="15" customFormat="1" ht="20.25" customHeight="1" x14ac:dyDescent="0.2">
      <c r="A8" s="13">
        <f>IFERROR(VLOOKUP(B8,'[1]DADOS (OCULTAR)'!$P$3:$R$53,3,0),"")</f>
        <v>10583920001024</v>
      </c>
      <c r="B8" s="6" t="s">
        <v>9</v>
      </c>
      <c r="C8" s="7" t="s">
        <v>38</v>
      </c>
      <c r="D8" s="8" t="s">
        <v>39</v>
      </c>
      <c r="E8" s="9" t="s">
        <v>40</v>
      </c>
      <c r="F8" s="10">
        <v>43393</v>
      </c>
      <c r="G8" s="10">
        <v>43819</v>
      </c>
      <c r="H8" s="14">
        <v>9000</v>
      </c>
      <c r="I8" s="12" t="s">
        <v>41</v>
      </c>
      <c r="V8" s="17" t="s">
        <v>42</v>
      </c>
    </row>
    <row r="9" spans="1:22" s="15" customFormat="1" ht="20.25" customHeight="1" x14ac:dyDescent="0.2">
      <c r="A9" s="13">
        <f>IFERROR(VLOOKUP(B9,'[1]DADOS (OCULTAR)'!$P$3:$R$53,3,0),"")</f>
        <v>10583920001024</v>
      </c>
      <c r="B9" s="6" t="s">
        <v>9</v>
      </c>
      <c r="C9" s="7" t="s">
        <v>43</v>
      </c>
      <c r="D9" s="8" t="s">
        <v>44</v>
      </c>
      <c r="E9" s="9" t="s">
        <v>45</v>
      </c>
      <c r="F9" s="10">
        <v>43435</v>
      </c>
      <c r="G9" s="10">
        <v>43800</v>
      </c>
      <c r="H9" s="14">
        <v>7818</v>
      </c>
      <c r="I9" s="12" t="s">
        <v>46</v>
      </c>
      <c r="V9" s="17" t="s">
        <v>47</v>
      </c>
    </row>
    <row r="10" spans="1:22" s="15" customFormat="1" ht="20.25" customHeight="1" x14ac:dyDescent="0.2">
      <c r="A10" s="13">
        <f>IFERROR(VLOOKUP(B10,'[1]DADOS (OCULTAR)'!$P$3:$R$53,3,0),"")</f>
        <v>10583920001024</v>
      </c>
      <c r="B10" s="6" t="s">
        <v>9</v>
      </c>
      <c r="C10" s="7" t="s">
        <v>48</v>
      </c>
      <c r="D10" s="8" t="s">
        <v>49</v>
      </c>
      <c r="E10" s="9" t="s">
        <v>50</v>
      </c>
      <c r="F10" s="10">
        <v>43009</v>
      </c>
      <c r="G10" s="10" t="s">
        <v>51</v>
      </c>
      <c r="H10" s="14">
        <v>54000</v>
      </c>
      <c r="I10" s="12" t="s">
        <v>52</v>
      </c>
      <c r="V10" s="17" t="s">
        <v>53</v>
      </c>
    </row>
    <row r="11" spans="1:22" s="15" customFormat="1" ht="20.25" customHeight="1" x14ac:dyDescent="0.2">
      <c r="A11" s="13">
        <f>IFERROR(VLOOKUP(B11,'[1]DADOS (OCULTAR)'!$P$3:$R$53,3,0),"")</f>
        <v>10583920001024</v>
      </c>
      <c r="B11" s="6" t="s">
        <v>9</v>
      </c>
      <c r="C11" s="7" t="s">
        <v>54</v>
      </c>
      <c r="D11" s="8" t="s">
        <v>55</v>
      </c>
      <c r="E11" s="9" t="s">
        <v>56</v>
      </c>
      <c r="F11" s="10">
        <v>43374</v>
      </c>
      <c r="G11" s="10">
        <v>43739</v>
      </c>
      <c r="H11" s="14">
        <v>18000</v>
      </c>
      <c r="I11" s="12" t="s">
        <v>57</v>
      </c>
      <c r="V11" s="17" t="s">
        <v>58</v>
      </c>
    </row>
    <row r="12" spans="1:22" s="15" customFormat="1" ht="20.25" customHeight="1" x14ac:dyDescent="0.2">
      <c r="A12" s="13">
        <f>IFERROR(VLOOKUP(B12,'[1]DADOS (OCULTAR)'!$P$3:$R$53,3,0),"")</f>
        <v>10583920001024</v>
      </c>
      <c r="B12" s="6" t="s">
        <v>9</v>
      </c>
      <c r="C12" s="7" t="s">
        <v>59</v>
      </c>
      <c r="D12" s="8" t="s">
        <v>60</v>
      </c>
      <c r="E12" s="9" t="s">
        <v>61</v>
      </c>
      <c r="F12" s="10">
        <v>43389</v>
      </c>
      <c r="G12" s="10">
        <v>43754</v>
      </c>
      <c r="H12" s="14">
        <v>168000</v>
      </c>
      <c r="I12" s="12" t="s">
        <v>62</v>
      </c>
      <c r="V12" s="17" t="s">
        <v>63</v>
      </c>
    </row>
    <row r="13" spans="1:22" s="15" customFormat="1" ht="20.25" customHeight="1" x14ac:dyDescent="0.2">
      <c r="A13" s="13">
        <f>IFERROR(VLOOKUP(B13,'[1]DADOS (OCULTAR)'!$P$3:$R$53,3,0),"")</f>
        <v>10583920001024</v>
      </c>
      <c r="B13" s="6" t="s">
        <v>9</v>
      </c>
      <c r="C13" s="7" t="s">
        <v>38</v>
      </c>
      <c r="D13" s="8" t="s">
        <v>64</v>
      </c>
      <c r="E13" s="9" t="s">
        <v>65</v>
      </c>
      <c r="F13" s="10">
        <v>43405</v>
      </c>
      <c r="G13" s="10">
        <v>43770</v>
      </c>
      <c r="H13" s="14">
        <v>26400</v>
      </c>
      <c r="I13" s="12" t="s">
        <v>66</v>
      </c>
      <c r="V13" s="17" t="s">
        <v>67</v>
      </c>
    </row>
    <row r="14" spans="1:22" s="15" customFormat="1" ht="20.25" customHeight="1" x14ac:dyDescent="0.2">
      <c r="A14" s="13">
        <f>IFERROR(VLOOKUP(B14,'[1]DADOS (OCULTAR)'!$P$3:$R$53,3,0),"")</f>
        <v>10583920001024</v>
      </c>
      <c r="B14" s="6" t="s">
        <v>9</v>
      </c>
      <c r="C14" s="7" t="s">
        <v>68</v>
      </c>
      <c r="D14" s="8" t="s">
        <v>69</v>
      </c>
      <c r="E14" s="9" t="s">
        <v>70</v>
      </c>
      <c r="F14" s="10">
        <v>43252</v>
      </c>
      <c r="G14" s="10">
        <v>43617</v>
      </c>
      <c r="H14" s="14">
        <v>129107.52</v>
      </c>
      <c r="I14" s="12" t="s">
        <v>71</v>
      </c>
      <c r="V14" s="17" t="s">
        <v>72</v>
      </c>
    </row>
    <row r="15" spans="1:22" s="15" customFormat="1" ht="20.25" customHeight="1" x14ac:dyDescent="0.2">
      <c r="A15" s="13" t="str">
        <f>IFERROR(VLOOKUP(B15,'[1]DADOS (OCULTAR)'!$P$3:$R$53,3,0),"")</f>
        <v/>
      </c>
      <c r="B15" s="6"/>
      <c r="C15" s="7"/>
      <c r="D15" s="8"/>
      <c r="E15" s="9"/>
      <c r="F15" s="10"/>
      <c r="G15" s="10"/>
      <c r="H15" s="14"/>
      <c r="I15" s="12"/>
      <c r="V15" s="17" t="s">
        <v>73</v>
      </c>
    </row>
    <row r="16" spans="1:22" s="15" customFormat="1" ht="20.25" customHeight="1" x14ac:dyDescent="0.2">
      <c r="A16" s="13">
        <f>IFERROR(VLOOKUP(B16,'[1]DADOS (OCULTAR)'!$P$3:$R$53,3,0),"")</f>
        <v>10583920001024</v>
      </c>
      <c r="B16" s="6" t="s">
        <v>9</v>
      </c>
      <c r="C16" s="7" t="s">
        <v>74</v>
      </c>
      <c r="D16" s="8" t="s">
        <v>75</v>
      </c>
      <c r="E16" s="9" t="s">
        <v>76</v>
      </c>
      <c r="F16" s="10">
        <v>43497</v>
      </c>
      <c r="G16" s="10">
        <v>43862</v>
      </c>
      <c r="H16" s="14">
        <v>18140</v>
      </c>
      <c r="I16" s="12" t="s">
        <v>77</v>
      </c>
      <c r="V16" s="17" t="s">
        <v>78</v>
      </c>
    </row>
    <row r="17" spans="1:22" s="15" customFormat="1" ht="20.25" customHeight="1" x14ac:dyDescent="0.2">
      <c r="A17" s="13">
        <f>IFERROR(VLOOKUP(B17,'[1]DADOS (OCULTAR)'!$P$3:$R$53,3,0),"")</f>
        <v>10583920001024</v>
      </c>
      <c r="B17" s="6" t="s">
        <v>9</v>
      </c>
      <c r="C17" s="7" t="s">
        <v>79</v>
      </c>
      <c r="D17" s="8" t="s">
        <v>80</v>
      </c>
      <c r="E17" s="9" t="s">
        <v>81</v>
      </c>
      <c r="F17" s="10">
        <v>43586</v>
      </c>
      <c r="G17" s="10">
        <v>43952</v>
      </c>
      <c r="H17" s="14">
        <v>158625</v>
      </c>
      <c r="I17" s="12" t="s">
        <v>82</v>
      </c>
      <c r="V17" s="17" t="s">
        <v>83</v>
      </c>
    </row>
    <row r="18" spans="1:22" s="15" customFormat="1" ht="20.25" customHeight="1" x14ac:dyDescent="0.2">
      <c r="A18" s="13">
        <f>IFERROR(VLOOKUP(B18,'[1]DADOS (OCULTAR)'!$P$3:$R$53,3,0),"")</f>
        <v>10583920001024</v>
      </c>
      <c r="B18" s="6" t="s">
        <v>9</v>
      </c>
      <c r="C18" s="7" t="s">
        <v>84</v>
      </c>
      <c r="D18" s="8" t="s">
        <v>85</v>
      </c>
      <c r="E18" s="9" t="s">
        <v>86</v>
      </c>
      <c r="F18" s="10">
        <v>43466</v>
      </c>
      <c r="G18" s="10">
        <v>43831</v>
      </c>
      <c r="H18" s="14">
        <v>72000</v>
      </c>
      <c r="I18" s="12" t="s">
        <v>87</v>
      </c>
      <c r="V18" s="17" t="s">
        <v>88</v>
      </c>
    </row>
    <row r="19" spans="1:22" s="15" customFormat="1" ht="20.25" customHeight="1" x14ac:dyDescent="0.2">
      <c r="A19" s="13">
        <f>IFERROR(VLOOKUP(B19,'[1]DADOS (OCULTAR)'!$P$3:$R$53,3,0),"")</f>
        <v>10583920001024</v>
      </c>
      <c r="B19" s="6" t="s">
        <v>9</v>
      </c>
      <c r="C19" s="7" t="s">
        <v>89</v>
      </c>
      <c r="D19" s="8" t="s">
        <v>90</v>
      </c>
      <c r="E19" s="9" t="s">
        <v>86</v>
      </c>
      <c r="F19" s="10">
        <v>43466</v>
      </c>
      <c r="G19" s="10">
        <v>43466</v>
      </c>
      <c r="H19" s="14">
        <v>220000</v>
      </c>
      <c r="I19" s="12" t="s">
        <v>91</v>
      </c>
      <c r="V19" s="17" t="s">
        <v>92</v>
      </c>
    </row>
    <row r="20" spans="1:22" s="15" customFormat="1" ht="20.25" customHeight="1" x14ac:dyDescent="0.2">
      <c r="A20" s="13">
        <f>IFERROR(VLOOKUP(B20,'[1]DADOS (OCULTAR)'!$P$3:$R$53,3,0),"")</f>
        <v>10583920001024</v>
      </c>
      <c r="B20" s="6" t="s">
        <v>9</v>
      </c>
      <c r="C20" s="7" t="s">
        <v>93</v>
      </c>
      <c r="D20" s="8" t="s">
        <v>94</v>
      </c>
      <c r="E20" s="9" t="s">
        <v>95</v>
      </c>
      <c r="F20" s="10">
        <v>43191</v>
      </c>
      <c r="G20" s="10">
        <v>43556</v>
      </c>
      <c r="H20" s="14">
        <v>72000</v>
      </c>
      <c r="I20" s="12" t="s">
        <v>96</v>
      </c>
      <c r="V20" s="17" t="s">
        <v>97</v>
      </c>
    </row>
    <row r="21" spans="1:22" s="15" customFormat="1" ht="20.25" customHeight="1" x14ac:dyDescent="0.2">
      <c r="A21" s="13">
        <f>IFERROR(VLOOKUP(B21,'[1]DADOS (OCULTAR)'!$P$3:$R$53,3,0),"")</f>
        <v>10583920001024</v>
      </c>
      <c r="B21" s="6" t="s">
        <v>9</v>
      </c>
      <c r="C21" s="7" t="s">
        <v>98</v>
      </c>
      <c r="D21" s="8" t="s">
        <v>99</v>
      </c>
      <c r="E21" s="9" t="s">
        <v>100</v>
      </c>
      <c r="F21" s="10">
        <v>43678</v>
      </c>
      <c r="G21" s="10">
        <v>44044</v>
      </c>
      <c r="H21" s="14">
        <v>172000</v>
      </c>
      <c r="I21" s="12" t="s">
        <v>101</v>
      </c>
      <c r="V21" s="17" t="s">
        <v>102</v>
      </c>
    </row>
    <row r="22" spans="1:22" s="15" customFormat="1" ht="20.25" customHeight="1" x14ac:dyDescent="0.2">
      <c r="A22" s="13">
        <f>IFERROR(VLOOKUP(B22,'[1]DADOS (OCULTAR)'!$P$3:$R$53,3,0),"")</f>
        <v>10583920001024</v>
      </c>
      <c r="B22" s="6" t="s">
        <v>9</v>
      </c>
      <c r="C22" s="7" t="s">
        <v>103</v>
      </c>
      <c r="D22" s="8" t="s">
        <v>104</v>
      </c>
      <c r="E22" s="9" t="s">
        <v>105</v>
      </c>
      <c r="F22" s="10">
        <v>43374</v>
      </c>
      <c r="G22" s="10">
        <v>44105</v>
      </c>
      <c r="H22" s="14">
        <v>1080000</v>
      </c>
      <c r="I22" s="12" t="s">
        <v>106</v>
      </c>
      <c r="V22" s="17" t="s">
        <v>107</v>
      </c>
    </row>
    <row r="23" spans="1:22" s="15" customFormat="1" ht="20.25" customHeight="1" x14ac:dyDescent="0.2">
      <c r="A23" s="13">
        <f>IFERROR(VLOOKUP(B23,'[1]DADOS (OCULTAR)'!$P$3:$R$53,3,0),"")</f>
        <v>10583920001024</v>
      </c>
      <c r="B23" s="6" t="s">
        <v>9</v>
      </c>
      <c r="C23" s="7" t="s">
        <v>108</v>
      </c>
      <c r="D23" s="8" t="s">
        <v>109</v>
      </c>
      <c r="E23" s="9" t="s">
        <v>110</v>
      </c>
      <c r="F23" s="10">
        <v>43867</v>
      </c>
      <c r="G23" s="10"/>
      <c r="H23" s="14">
        <v>216000</v>
      </c>
      <c r="I23" s="12" t="s">
        <v>111</v>
      </c>
      <c r="V23" s="17" t="s">
        <v>112</v>
      </c>
    </row>
    <row r="24" spans="1:22" s="15" customFormat="1" ht="20.25" customHeight="1" x14ac:dyDescent="0.2">
      <c r="A24" s="13">
        <f>IFERROR(VLOOKUP(B24,'[1]DADOS (OCULTAR)'!$P$3:$R$53,3,0),"")</f>
        <v>10583920001024</v>
      </c>
      <c r="B24" s="6" t="s">
        <v>9</v>
      </c>
      <c r="C24" s="7">
        <v>34712441000138</v>
      </c>
      <c r="D24" s="8" t="s">
        <v>113</v>
      </c>
      <c r="E24" s="9" t="s">
        <v>114</v>
      </c>
      <c r="F24" s="10">
        <v>43710</v>
      </c>
      <c r="G24" s="10">
        <v>44076</v>
      </c>
      <c r="H24" s="14">
        <v>60000</v>
      </c>
      <c r="I24" s="12" t="s">
        <v>115</v>
      </c>
      <c r="V24" s="17" t="s">
        <v>116</v>
      </c>
    </row>
    <row r="25" spans="1:22" s="15" customFormat="1" ht="20.25" customHeight="1" x14ac:dyDescent="0.2">
      <c r="A25" s="13">
        <f>IFERROR(VLOOKUP(B25,'[1]DADOS (OCULTAR)'!$P$3:$R$53,3,0),"")</f>
        <v>10583920001024</v>
      </c>
      <c r="B25" s="6" t="s">
        <v>9</v>
      </c>
      <c r="C25" s="7" t="s">
        <v>117</v>
      </c>
      <c r="D25" s="8" t="s">
        <v>118</v>
      </c>
      <c r="E25" s="9" t="s">
        <v>119</v>
      </c>
      <c r="F25" s="10">
        <v>43160</v>
      </c>
      <c r="G25" s="10" t="s">
        <v>51</v>
      </c>
      <c r="H25" s="14">
        <v>13601.73</v>
      </c>
      <c r="I25" s="12" t="s">
        <v>120</v>
      </c>
      <c r="V25" s="17" t="s">
        <v>121</v>
      </c>
    </row>
    <row r="26" spans="1:22" s="15" customFormat="1" ht="20.25" customHeight="1" x14ac:dyDescent="0.2">
      <c r="A26" s="13">
        <f>IFERROR(VLOOKUP(B26,'[1]DADOS (OCULTAR)'!$P$3:$R$53,3,0),"")</f>
        <v>10583920001024</v>
      </c>
      <c r="B26" s="6" t="s">
        <v>9</v>
      </c>
      <c r="C26" s="7" t="s">
        <v>122</v>
      </c>
      <c r="D26" s="8" t="s">
        <v>123</v>
      </c>
      <c r="E26" s="9" t="s">
        <v>124</v>
      </c>
      <c r="F26" s="10">
        <v>43540</v>
      </c>
      <c r="G26" s="10">
        <v>43906</v>
      </c>
      <c r="H26" s="14">
        <v>1000</v>
      </c>
      <c r="I26" s="12" t="s">
        <v>125</v>
      </c>
      <c r="V26" s="17" t="s">
        <v>126</v>
      </c>
    </row>
    <row r="27" spans="1:22" s="15" customFormat="1" ht="20.25" customHeight="1" x14ac:dyDescent="0.2">
      <c r="A27" s="13">
        <f>IFERROR(VLOOKUP(B27,'[1]DADOS (OCULTAR)'!$P$3:$R$53,3,0),"")</f>
        <v>10583920001024</v>
      </c>
      <c r="B27" s="6" t="s">
        <v>9</v>
      </c>
      <c r="C27" s="7" t="s">
        <v>48</v>
      </c>
      <c r="D27" s="8" t="s">
        <v>127</v>
      </c>
      <c r="E27" s="9" t="s">
        <v>128</v>
      </c>
      <c r="F27" s="10">
        <v>43102</v>
      </c>
      <c r="G27" s="10">
        <v>46754</v>
      </c>
      <c r="H27" s="14">
        <v>36000</v>
      </c>
      <c r="I27" s="12" t="s">
        <v>129</v>
      </c>
      <c r="V27" s="17" t="s">
        <v>130</v>
      </c>
    </row>
    <row r="28" spans="1:22" s="15" customFormat="1" ht="20.25" customHeight="1" x14ac:dyDescent="0.2">
      <c r="A28" s="13">
        <f>IFERROR(VLOOKUP(B28,'[1]DADOS (OCULTAR)'!$P$3:$R$53,3,0),"")</f>
        <v>10583920001024</v>
      </c>
      <c r="B28" s="6" t="s">
        <v>9</v>
      </c>
      <c r="C28" s="7" t="s">
        <v>131</v>
      </c>
      <c r="D28" s="8" t="s">
        <v>132</v>
      </c>
      <c r="E28" s="9" t="s">
        <v>133</v>
      </c>
      <c r="F28" s="10">
        <v>43586</v>
      </c>
      <c r="G28" s="10">
        <v>43952</v>
      </c>
      <c r="H28" s="14">
        <v>240000</v>
      </c>
      <c r="I28" s="12" t="s">
        <v>134</v>
      </c>
      <c r="V28" s="17" t="s">
        <v>135</v>
      </c>
    </row>
    <row r="29" spans="1:22" s="15" customFormat="1" ht="20.25" customHeight="1" x14ac:dyDescent="0.2">
      <c r="A29" s="13">
        <f>IFERROR(VLOOKUP(B29,'[1]DADOS (OCULTAR)'!$P$3:$R$53,3,0),"")</f>
        <v>10583920001024</v>
      </c>
      <c r="B29" s="6" t="s">
        <v>9</v>
      </c>
      <c r="C29" s="7" t="s">
        <v>136</v>
      </c>
      <c r="D29" s="8" t="s">
        <v>137</v>
      </c>
      <c r="E29" s="9" t="s">
        <v>138</v>
      </c>
      <c r="F29" s="10">
        <v>43617</v>
      </c>
      <c r="G29" s="10">
        <v>43983</v>
      </c>
      <c r="H29" s="14">
        <v>100000</v>
      </c>
      <c r="I29" s="12" t="s">
        <v>139</v>
      </c>
      <c r="V29" s="17" t="s">
        <v>140</v>
      </c>
    </row>
    <row r="30" spans="1:22" s="15" customFormat="1" ht="20.25" customHeight="1" x14ac:dyDescent="0.2">
      <c r="A30" s="13">
        <f>IFERROR(VLOOKUP(B30,'[1]DADOS (OCULTAR)'!$P$3:$R$53,3,0),"")</f>
        <v>10583920001024</v>
      </c>
      <c r="B30" s="6" t="s">
        <v>9</v>
      </c>
      <c r="C30" s="7" t="s">
        <v>141</v>
      </c>
      <c r="D30" s="8" t="s">
        <v>142</v>
      </c>
      <c r="E30" s="9" t="s">
        <v>143</v>
      </c>
      <c r="F30" s="10">
        <v>43647</v>
      </c>
      <c r="G30" s="10">
        <v>44013</v>
      </c>
      <c r="H30" s="14">
        <v>343315</v>
      </c>
      <c r="I30" s="12" t="s">
        <v>144</v>
      </c>
      <c r="V30" s="17" t="s">
        <v>145</v>
      </c>
    </row>
    <row r="31" spans="1:22" s="15" customFormat="1" ht="20.25" customHeight="1" x14ac:dyDescent="0.2">
      <c r="A31" s="13">
        <f>IFERROR(VLOOKUP(B31,'[1]DADOS (OCULTAR)'!$P$3:$R$53,3,0),"")</f>
        <v>10583920001024</v>
      </c>
      <c r="B31" s="6" t="s">
        <v>9</v>
      </c>
      <c r="C31" s="7" t="s">
        <v>146</v>
      </c>
      <c r="D31" s="18" t="s">
        <v>147</v>
      </c>
      <c r="E31" s="9" t="s">
        <v>148</v>
      </c>
      <c r="F31" s="10">
        <v>43665</v>
      </c>
      <c r="G31" s="10">
        <v>44031</v>
      </c>
      <c r="H31" s="14">
        <v>417320</v>
      </c>
      <c r="I31" s="12" t="s">
        <v>149</v>
      </c>
      <c r="V31" s="17" t="s">
        <v>150</v>
      </c>
    </row>
    <row r="32" spans="1:22" s="15" customFormat="1" ht="20.25" customHeight="1" x14ac:dyDescent="0.2">
      <c r="A32" s="13">
        <f>IFERROR(VLOOKUP(B32,'[1]DADOS (OCULTAR)'!$P$3:$R$53,3,0),"")</f>
        <v>10583920001024</v>
      </c>
      <c r="B32" s="6" t="s">
        <v>9</v>
      </c>
      <c r="C32" s="7" t="s">
        <v>151</v>
      </c>
      <c r="D32" s="8" t="s">
        <v>152</v>
      </c>
      <c r="E32" s="9" t="s">
        <v>153</v>
      </c>
      <c r="F32" s="10">
        <v>43389</v>
      </c>
      <c r="G32" s="10">
        <v>43754</v>
      </c>
      <c r="H32" s="14">
        <v>120000</v>
      </c>
      <c r="I32" s="12" t="s">
        <v>154</v>
      </c>
      <c r="V32" s="17" t="s">
        <v>155</v>
      </c>
    </row>
    <row r="33" spans="1:22" s="15" customFormat="1" ht="20.25" customHeight="1" x14ac:dyDescent="0.2">
      <c r="A33" s="13">
        <f>IFERROR(VLOOKUP(B33,'[1]DADOS (OCULTAR)'!$P$3:$R$53,3,0),"")</f>
        <v>10583920001024</v>
      </c>
      <c r="B33" s="6" t="s">
        <v>9</v>
      </c>
      <c r="C33" s="7" t="s">
        <v>156</v>
      </c>
      <c r="D33" s="8" t="s">
        <v>157</v>
      </c>
      <c r="E33" s="9" t="s">
        <v>158</v>
      </c>
      <c r="F33" s="10">
        <v>43405</v>
      </c>
      <c r="G33" s="10">
        <v>43770</v>
      </c>
      <c r="H33" s="14">
        <v>14400</v>
      </c>
      <c r="I33" s="12" t="s">
        <v>159</v>
      </c>
      <c r="V33" s="17" t="s">
        <v>160</v>
      </c>
    </row>
    <row r="34" spans="1:22" s="15" customFormat="1" ht="20.25" customHeight="1" x14ac:dyDescent="0.2">
      <c r="A34" s="13">
        <f>IFERROR(VLOOKUP(B34,'[1]DADOS (OCULTAR)'!$P$3:$R$53,3,0),"")</f>
        <v>10583920001024</v>
      </c>
      <c r="B34" s="6" t="s">
        <v>9</v>
      </c>
      <c r="C34" s="7">
        <v>32139315000100</v>
      </c>
      <c r="D34" s="8" t="s">
        <v>161</v>
      </c>
      <c r="E34" s="9" t="s">
        <v>162</v>
      </c>
      <c r="F34" s="10">
        <v>43617</v>
      </c>
      <c r="G34" s="10">
        <v>43983</v>
      </c>
      <c r="H34" s="14">
        <v>36000</v>
      </c>
      <c r="I34" s="12" t="s">
        <v>163</v>
      </c>
      <c r="V34" s="17" t="s">
        <v>164</v>
      </c>
    </row>
    <row r="35" spans="1:22" s="15" customFormat="1" ht="20.25" customHeight="1" x14ac:dyDescent="0.2">
      <c r="A35" s="13">
        <f>IFERROR(VLOOKUP(B35,'[1]DADOS (OCULTAR)'!$P$3:$R$53,3,0),"")</f>
        <v>10583920001024</v>
      </c>
      <c r="B35" s="6" t="s">
        <v>9</v>
      </c>
      <c r="C35" s="7" t="s">
        <v>165</v>
      </c>
      <c r="D35" s="8" t="s">
        <v>166</v>
      </c>
      <c r="E35" s="9" t="s">
        <v>167</v>
      </c>
      <c r="F35" s="10">
        <v>43405</v>
      </c>
      <c r="G35" s="10">
        <v>43770</v>
      </c>
      <c r="H35" s="14">
        <v>75342.600000000006</v>
      </c>
      <c r="I35" s="12" t="s">
        <v>168</v>
      </c>
      <c r="V35" s="17" t="s">
        <v>169</v>
      </c>
    </row>
    <row r="36" spans="1:22" s="15" customFormat="1" ht="20.25" customHeight="1" x14ac:dyDescent="0.2">
      <c r="A36" s="13">
        <f>IFERROR(VLOOKUP(B36,'[1]DADOS (OCULTAR)'!$P$3:$R$53,3,0),"")</f>
        <v>10583920001024</v>
      </c>
      <c r="B36" s="6" t="s">
        <v>9</v>
      </c>
      <c r="C36" s="7" t="s">
        <v>59</v>
      </c>
      <c r="D36" s="8" t="s">
        <v>170</v>
      </c>
      <c r="E36" s="9" t="s">
        <v>171</v>
      </c>
      <c r="F36" s="10">
        <v>43713</v>
      </c>
      <c r="G36" s="10">
        <v>44079</v>
      </c>
      <c r="H36" s="14">
        <v>60000</v>
      </c>
      <c r="I36" s="12" t="s">
        <v>172</v>
      </c>
      <c r="V36" s="17" t="s">
        <v>173</v>
      </c>
    </row>
    <row r="37" spans="1:22" s="15" customFormat="1" ht="20.25" customHeight="1" x14ac:dyDescent="0.2">
      <c r="A37" s="13">
        <f>IFERROR(VLOOKUP(B37,'[1]DADOS (OCULTAR)'!$P$3:$R$53,3,0),"")</f>
        <v>10583920001024</v>
      </c>
      <c r="B37" s="6" t="s">
        <v>9</v>
      </c>
      <c r="C37" s="7" t="s">
        <v>54</v>
      </c>
      <c r="D37" s="8" t="s">
        <v>174</v>
      </c>
      <c r="E37" s="9" t="s">
        <v>175</v>
      </c>
      <c r="F37" s="10">
        <v>43374</v>
      </c>
      <c r="G37" s="10">
        <v>43739</v>
      </c>
      <c r="H37" s="14">
        <v>82800</v>
      </c>
      <c r="I37" s="12" t="s">
        <v>172</v>
      </c>
      <c r="V37" s="17" t="s">
        <v>176</v>
      </c>
    </row>
    <row r="38" spans="1:22" s="15" customFormat="1" ht="20.25" customHeight="1" x14ac:dyDescent="0.2">
      <c r="A38" s="13">
        <f>IFERROR(VLOOKUP(B38,'[1]DADOS (OCULTAR)'!$P$3:$R$53,3,0),"")</f>
        <v>10583920001024</v>
      </c>
      <c r="B38" s="6" t="s">
        <v>9</v>
      </c>
      <c r="C38" s="7" t="s">
        <v>177</v>
      </c>
      <c r="D38" s="8" t="s">
        <v>178</v>
      </c>
      <c r="E38" s="9" t="s">
        <v>179</v>
      </c>
      <c r="F38" s="10">
        <v>43720</v>
      </c>
      <c r="G38" s="10">
        <v>44086</v>
      </c>
      <c r="H38" s="14">
        <v>42039</v>
      </c>
      <c r="I38" s="12" t="s">
        <v>172</v>
      </c>
      <c r="V38" s="17" t="s">
        <v>180</v>
      </c>
    </row>
    <row r="39" spans="1:22" s="15" customFormat="1" ht="20.25" customHeight="1" x14ac:dyDescent="0.2">
      <c r="A39" s="13">
        <f>IFERROR(VLOOKUP(B39,'[1]DADOS (OCULTAR)'!$P$3:$R$53,3,0),"")</f>
        <v>10583920001024</v>
      </c>
      <c r="B39" s="6" t="s">
        <v>9</v>
      </c>
      <c r="C39" s="7" t="s">
        <v>28</v>
      </c>
      <c r="D39" s="8" t="s">
        <v>181</v>
      </c>
      <c r="E39" s="9" t="s">
        <v>182</v>
      </c>
      <c r="F39" s="10">
        <v>43265</v>
      </c>
      <c r="G39" s="10" t="s">
        <v>51</v>
      </c>
      <c r="H39" s="14">
        <v>78584.77</v>
      </c>
      <c r="I39" s="12" t="s">
        <v>172</v>
      </c>
      <c r="V39" s="17" t="s">
        <v>183</v>
      </c>
    </row>
    <row r="40" spans="1:22" s="15" customFormat="1" ht="20.25" customHeight="1" x14ac:dyDescent="0.2">
      <c r="A40" s="13">
        <f>IFERROR(VLOOKUP(B40,'[1]DADOS (OCULTAR)'!$P$3:$R$53,3,0),"")</f>
        <v>10583920001024</v>
      </c>
      <c r="B40" s="6" t="s">
        <v>9</v>
      </c>
      <c r="C40" s="7" t="s">
        <v>184</v>
      </c>
      <c r="D40" s="8" t="s">
        <v>185</v>
      </c>
      <c r="E40" s="9" t="s">
        <v>186</v>
      </c>
      <c r="F40" s="10">
        <v>43739</v>
      </c>
      <c r="G40" s="10">
        <v>43466</v>
      </c>
      <c r="H40" s="14">
        <v>82657.8</v>
      </c>
      <c r="I40" s="12" t="s">
        <v>187</v>
      </c>
      <c r="V40" s="17" t="s">
        <v>188</v>
      </c>
    </row>
    <row r="41" spans="1:22" s="15" customFormat="1" ht="20.25" customHeight="1" x14ac:dyDescent="0.2">
      <c r="A41" s="13">
        <f>IFERROR(VLOOKUP(B41,'[1]DADOS (OCULTAR)'!$P$3:$R$53,3,0),"")</f>
        <v>10583920001024</v>
      </c>
      <c r="B41" s="6" t="s">
        <v>9</v>
      </c>
      <c r="C41" s="7" t="s">
        <v>189</v>
      </c>
      <c r="D41" s="8" t="s">
        <v>190</v>
      </c>
      <c r="E41" s="9" t="s">
        <v>191</v>
      </c>
      <c r="F41" s="10">
        <v>43374</v>
      </c>
      <c r="G41" s="10">
        <v>43739</v>
      </c>
      <c r="H41" s="14">
        <v>24000</v>
      </c>
      <c r="I41" s="12" t="s">
        <v>192</v>
      </c>
      <c r="V41" s="17" t="s">
        <v>193</v>
      </c>
    </row>
    <row r="42" spans="1:22" s="15" customFormat="1" ht="20.25" customHeight="1" x14ac:dyDescent="0.2">
      <c r="A42" s="13">
        <f>IFERROR(VLOOKUP(B42,'[1]DADOS (OCULTAR)'!$P$3:$R$53,3,0),"")</f>
        <v>10583920001024</v>
      </c>
      <c r="B42" s="6" t="s">
        <v>9</v>
      </c>
      <c r="C42" s="7" t="s">
        <v>194</v>
      </c>
      <c r="D42" s="8" t="s">
        <v>195</v>
      </c>
      <c r="E42" s="9" t="s">
        <v>196</v>
      </c>
      <c r="F42" s="10">
        <v>43405</v>
      </c>
      <c r="G42" s="10">
        <v>43770</v>
      </c>
      <c r="H42" s="14">
        <v>58659.92</v>
      </c>
      <c r="I42" s="12" t="s">
        <v>197</v>
      </c>
      <c r="V42" s="17" t="s">
        <v>198</v>
      </c>
    </row>
    <row r="43" spans="1:22" s="15" customFormat="1" ht="20.25" customHeight="1" x14ac:dyDescent="0.2">
      <c r="A43" s="13">
        <f>IFERROR(VLOOKUP(B43,'[1]DADOS (OCULTAR)'!$P$3:$R$53,3,0),"")</f>
        <v>10583920001024</v>
      </c>
      <c r="B43" s="6" t="s">
        <v>9</v>
      </c>
      <c r="C43" s="7" t="s">
        <v>199</v>
      </c>
      <c r="D43" s="8" t="s">
        <v>200</v>
      </c>
      <c r="E43" s="9" t="s">
        <v>201</v>
      </c>
      <c r="F43" s="10">
        <v>43691</v>
      </c>
      <c r="G43" s="10">
        <v>44057</v>
      </c>
      <c r="H43" s="14">
        <v>7200</v>
      </c>
      <c r="I43" s="12" t="s">
        <v>202</v>
      </c>
      <c r="V43" s="17" t="s">
        <v>203</v>
      </c>
    </row>
    <row r="44" spans="1:22" s="15" customFormat="1" ht="20.25" customHeight="1" x14ac:dyDescent="0.2">
      <c r="A44" s="13">
        <f>IFERROR(VLOOKUP(B44,'[1]DADOS (OCULTAR)'!$P$3:$R$53,3,0),"")</f>
        <v>10583920001024</v>
      </c>
      <c r="B44" s="6" t="s">
        <v>9</v>
      </c>
      <c r="C44" s="7" t="s">
        <v>204</v>
      </c>
      <c r="D44" s="8" t="s">
        <v>205</v>
      </c>
      <c r="E44" s="9" t="s">
        <v>206</v>
      </c>
      <c r="F44" s="10">
        <v>43435</v>
      </c>
      <c r="G44" s="10">
        <v>43800</v>
      </c>
      <c r="H44" s="14">
        <v>91000</v>
      </c>
      <c r="I44" s="12" t="s">
        <v>207</v>
      </c>
      <c r="V44" s="17" t="s">
        <v>208</v>
      </c>
    </row>
    <row r="45" spans="1:22" s="15" customFormat="1" ht="20.25" customHeight="1" x14ac:dyDescent="0.2">
      <c r="A45" s="13">
        <f>IFERROR(VLOOKUP(B45,'[1]DADOS (OCULTAR)'!$P$3:$R$53,3,0),"")</f>
        <v>10583920001024</v>
      </c>
      <c r="B45" s="6" t="s">
        <v>9</v>
      </c>
      <c r="C45" s="7" t="s">
        <v>209</v>
      </c>
      <c r="D45" s="8" t="s">
        <v>210</v>
      </c>
      <c r="E45" s="9" t="s">
        <v>211</v>
      </c>
      <c r="F45" s="10">
        <v>43221</v>
      </c>
      <c r="G45" s="10">
        <v>43982</v>
      </c>
      <c r="H45" s="14">
        <v>11928</v>
      </c>
      <c r="I45" s="12" t="s">
        <v>212</v>
      </c>
      <c r="V45" s="17" t="s">
        <v>213</v>
      </c>
    </row>
    <row r="46" spans="1:22" s="15" customFormat="1" ht="20.25" customHeight="1" x14ac:dyDescent="0.2">
      <c r="A46" s="13">
        <f>IFERROR(VLOOKUP(B46,'[1]DADOS (OCULTAR)'!$P$3:$R$53,3,0),"")</f>
        <v>10583920001024</v>
      </c>
      <c r="B46" s="6" t="s">
        <v>9</v>
      </c>
      <c r="C46" s="7" t="s">
        <v>214</v>
      </c>
      <c r="D46" s="8" t="s">
        <v>215</v>
      </c>
      <c r="E46" s="9" t="s">
        <v>216</v>
      </c>
      <c r="F46" s="10">
        <v>43683</v>
      </c>
      <c r="G46" s="10">
        <v>44049</v>
      </c>
      <c r="H46" s="14">
        <v>264000</v>
      </c>
      <c r="I46" s="19" t="s">
        <v>217</v>
      </c>
      <c r="V46" s="17" t="s">
        <v>218</v>
      </c>
    </row>
    <row r="47" spans="1:22" ht="20.25" customHeight="1" x14ac:dyDescent="0.2">
      <c r="A47" s="13">
        <f>IFERROR(VLOOKUP(B47,'[1]DADOS (OCULTAR)'!$P$3:$R$53,3,0),"")</f>
        <v>10583920001024</v>
      </c>
      <c r="B47" s="6" t="s">
        <v>9</v>
      </c>
      <c r="C47" s="7" t="s">
        <v>219</v>
      </c>
      <c r="D47" s="8" t="s">
        <v>220</v>
      </c>
      <c r="E47" s="9" t="s">
        <v>119</v>
      </c>
      <c r="F47" s="10">
        <v>43160</v>
      </c>
      <c r="G47" s="10" t="s">
        <v>51</v>
      </c>
      <c r="H47" s="14">
        <v>13601.73</v>
      </c>
      <c r="I47" s="12" t="s">
        <v>120</v>
      </c>
    </row>
    <row r="48" spans="1:22" ht="20.25" customHeight="1" x14ac:dyDescent="0.2">
      <c r="A48" s="13">
        <f>IFERROR(VLOOKUP(B48,'[1]DADOS (OCULTAR)'!$P$3:$R$53,3,0),"")</f>
        <v>10583920001024</v>
      </c>
      <c r="B48" s="6" t="s">
        <v>9</v>
      </c>
      <c r="C48" s="7" t="s">
        <v>221</v>
      </c>
      <c r="D48" s="8" t="s">
        <v>222</v>
      </c>
      <c r="E48" s="9" t="s">
        <v>223</v>
      </c>
      <c r="F48" s="10">
        <v>43525</v>
      </c>
      <c r="G48" s="10" t="s">
        <v>51</v>
      </c>
      <c r="H48" s="14">
        <v>1272.3</v>
      </c>
      <c r="I48" s="12" t="s">
        <v>224</v>
      </c>
    </row>
    <row r="49" spans="1:9" ht="20.25" customHeight="1" x14ac:dyDescent="0.2">
      <c r="A49" s="13">
        <f>IFERROR(VLOOKUP(B49,'[1]DADOS (OCULTAR)'!$P$3:$R$53,3,0),"")</f>
        <v>10583920001024</v>
      </c>
      <c r="B49" s="6" t="s">
        <v>9</v>
      </c>
      <c r="C49" s="7" t="s">
        <v>225</v>
      </c>
      <c r="D49" s="8" t="s">
        <v>226</v>
      </c>
      <c r="E49" s="9" t="s">
        <v>227</v>
      </c>
      <c r="F49" s="10">
        <v>43586</v>
      </c>
      <c r="G49" s="10">
        <v>43952</v>
      </c>
      <c r="H49" s="14">
        <v>289000</v>
      </c>
      <c r="I49" s="12" t="s">
        <v>228</v>
      </c>
    </row>
    <row r="50" spans="1:9" ht="20.25" customHeight="1" x14ac:dyDescent="0.2">
      <c r="A50" s="13">
        <f>IFERROR(VLOOKUP(B50,'[1]DADOS (OCULTAR)'!$P$3:$R$53,3,0),"")</f>
        <v>10583920001024</v>
      </c>
      <c r="B50" s="6" t="s">
        <v>9</v>
      </c>
      <c r="C50" s="7" t="s">
        <v>93</v>
      </c>
      <c r="D50" s="8" t="s">
        <v>229</v>
      </c>
      <c r="E50" s="9" t="s">
        <v>230</v>
      </c>
      <c r="F50" s="10">
        <v>43160</v>
      </c>
      <c r="G50" s="10">
        <v>43525</v>
      </c>
      <c r="H50" s="14">
        <v>80000</v>
      </c>
      <c r="I50" s="12" t="s">
        <v>231</v>
      </c>
    </row>
    <row r="51" spans="1:9" ht="20.25" customHeight="1" x14ac:dyDescent="0.2">
      <c r="A51" s="13">
        <f>IFERROR(VLOOKUP(B51,'[1]DADOS (OCULTAR)'!$P$3:$R$53,3,0),"")</f>
        <v>10583920001024</v>
      </c>
      <c r="B51" s="6" t="s">
        <v>9</v>
      </c>
      <c r="C51" s="7" t="s">
        <v>232</v>
      </c>
      <c r="D51" s="8" t="s">
        <v>233</v>
      </c>
      <c r="E51" s="9" t="s">
        <v>234</v>
      </c>
      <c r="F51" s="10">
        <v>43435</v>
      </c>
      <c r="G51" s="10">
        <v>43800</v>
      </c>
      <c r="H51" s="14">
        <v>259500</v>
      </c>
      <c r="I51" s="12" t="s">
        <v>235</v>
      </c>
    </row>
    <row r="52" spans="1:9" ht="20.25" customHeight="1" x14ac:dyDescent="0.2">
      <c r="A52" s="13">
        <f>IFERROR(VLOOKUP(B52,'[1]DADOS (OCULTAR)'!$P$3:$R$53,3,0),"")</f>
        <v>10583920001024</v>
      </c>
      <c r="B52" s="6" t="s">
        <v>9</v>
      </c>
      <c r="C52" s="7" t="s">
        <v>103</v>
      </c>
      <c r="D52" s="8" t="s">
        <v>236</v>
      </c>
      <c r="E52" s="9" t="s">
        <v>237</v>
      </c>
      <c r="F52" s="10" t="s">
        <v>238</v>
      </c>
      <c r="G52" s="10">
        <v>44136</v>
      </c>
      <c r="H52" s="14">
        <v>251900</v>
      </c>
      <c r="I52" s="12" t="s">
        <v>239</v>
      </c>
    </row>
    <row r="53" spans="1:9" ht="20.25" customHeight="1" x14ac:dyDescent="0.2">
      <c r="A53" s="13">
        <f>IFERROR(VLOOKUP(B53,'[1]DADOS (OCULTAR)'!$P$3:$R$53,3,0),"")</f>
        <v>10583920001024</v>
      </c>
      <c r="B53" s="6" t="s">
        <v>9</v>
      </c>
      <c r="C53" s="7" t="s">
        <v>240</v>
      </c>
      <c r="D53" s="8" t="s">
        <v>241</v>
      </c>
      <c r="E53" s="9" t="s">
        <v>242</v>
      </c>
      <c r="F53" s="10">
        <v>43000</v>
      </c>
      <c r="G53" s="10">
        <v>43365</v>
      </c>
      <c r="H53" s="14">
        <v>65418.82</v>
      </c>
      <c r="I53" s="12" t="s">
        <v>243</v>
      </c>
    </row>
    <row r="54" spans="1:9" ht="20.25" customHeight="1" x14ac:dyDescent="0.2">
      <c r="A54" s="13">
        <f>IFERROR(VLOOKUP(B54,'[1]DADOS (OCULTAR)'!$P$3:$R$53,3,0),"")</f>
        <v>10583920001024</v>
      </c>
      <c r="B54" s="6" t="s">
        <v>9</v>
      </c>
      <c r="C54" s="7" t="s">
        <v>240</v>
      </c>
      <c r="D54" s="8" t="s">
        <v>241</v>
      </c>
      <c r="E54" s="9" t="s">
        <v>242</v>
      </c>
      <c r="F54" s="10">
        <v>43365</v>
      </c>
      <c r="G54" s="10">
        <v>43730</v>
      </c>
      <c r="H54" s="14">
        <v>45439.21</v>
      </c>
      <c r="I54" s="12" t="s">
        <v>243</v>
      </c>
    </row>
    <row r="55" spans="1:9" ht="20.25" customHeight="1" x14ac:dyDescent="0.2">
      <c r="A55" s="13">
        <f>IFERROR(VLOOKUP(B55,'[1]DADOS (OCULTAR)'!$P$3:$R$53,3,0),"")</f>
        <v>10583920001024</v>
      </c>
      <c r="B55" s="6" t="s">
        <v>9</v>
      </c>
      <c r="C55" s="7" t="s">
        <v>240</v>
      </c>
      <c r="D55" s="8" t="s">
        <v>241</v>
      </c>
      <c r="E55" s="9" t="s">
        <v>242</v>
      </c>
      <c r="F55" s="10">
        <v>43730</v>
      </c>
      <c r="G55" s="10">
        <v>44096</v>
      </c>
      <c r="H55" s="14">
        <v>24000</v>
      </c>
      <c r="I55" s="12" t="s">
        <v>243</v>
      </c>
    </row>
    <row r="56" spans="1:9" ht="20.25" customHeight="1" x14ac:dyDescent="0.2">
      <c r="A56" s="13">
        <f>IFERROR(VLOOKUP(B56,'[1]DADOS (OCULTAR)'!$P$3:$R$53,3,0),"")</f>
        <v>10583920001024</v>
      </c>
      <c r="B56" s="6" t="s">
        <v>9</v>
      </c>
      <c r="C56" s="7" t="s">
        <v>244</v>
      </c>
      <c r="D56" s="8" t="s">
        <v>245</v>
      </c>
      <c r="E56" s="9" t="s">
        <v>246</v>
      </c>
      <c r="F56" s="10">
        <v>43033</v>
      </c>
      <c r="G56" s="10">
        <v>43398</v>
      </c>
      <c r="H56" s="14">
        <v>3240</v>
      </c>
      <c r="I56" s="12" t="s">
        <v>247</v>
      </c>
    </row>
    <row r="57" spans="1:9" ht="20.25" customHeight="1" x14ac:dyDescent="0.2">
      <c r="A57" s="13">
        <f>IFERROR(VLOOKUP(B57,'[1]DADOS (OCULTAR)'!$P$3:$R$53,3,0),"")</f>
        <v>10583920001024</v>
      </c>
      <c r="B57" s="6" t="s">
        <v>9</v>
      </c>
      <c r="C57" s="7" t="s">
        <v>248</v>
      </c>
      <c r="D57" s="8" t="s">
        <v>249</v>
      </c>
      <c r="E57" s="9" t="s">
        <v>86</v>
      </c>
      <c r="F57" s="10">
        <v>43435</v>
      </c>
      <c r="G57" s="10">
        <v>43800</v>
      </c>
      <c r="H57" s="14">
        <v>175700</v>
      </c>
      <c r="I57" s="12" t="s">
        <v>250</v>
      </c>
    </row>
    <row r="58" spans="1:9" ht="20.25" customHeight="1" x14ac:dyDescent="0.2">
      <c r="A58" s="13">
        <f>IFERROR(VLOOKUP(B58,'[1]DADOS (OCULTAR)'!$P$3:$R$53,3,0),"")</f>
        <v>10583920001024</v>
      </c>
      <c r="B58" s="6" t="s">
        <v>9</v>
      </c>
      <c r="C58" s="7" t="s">
        <v>251</v>
      </c>
      <c r="D58" s="8" t="s">
        <v>252</v>
      </c>
      <c r="E58" s="9" t="s">
        <v>253</v>
      </c>
      <c r="F58" s="10">
        <v>43221</v>
      </c>
      <c r="G58" s="10">
        <v>44682</v>
      </c>
      <c r="H58" s="14">
        <v>349226.4</v>
      </c>
      <c r="I58" s="12" t="s">
        <v>254</v>
      </c>
    </row>
    <row r="59" spans="1:9" ht="20.25" customHeight="1" x14ac:dyDescent="0.2">
      <c r="A59" s="13">
        <f>IFERROR(VLOOKUP(B59,'[1]DADOS (OCULTAR)'!$P$3:$R$53,3,0),"")</f>
        <v>10583920001024</v>
      </c>
      <c r="B59" s="6" t="s">
        <v>9</v>
      </c>
      <c r="C59" s="7" t="s">
        <v>255</v>
      </c>
      <c r="D59" s="8" t="s">
        <v>256</v>
      </c>
      <c r="E59" s="9" t="s">
        <v>257</v>
      </c>
      <c r="F59" s="10">
        <v>43191</v>
      </c>
      <c r="G59" s="10">
        <v>43556</v>
      </c>
      <c r="H59" s="14">
        <v>224000</v>
      </c>
      <c r="I59" s="12" t="s">
        <v>258</v>
      </c>
    </row>
    <row r="60" spans="1:9" ht="20.25" customHeight="1" x14ac:dyDescent="0.2">
      <c r="A60" s="13">
        <f>IFERROR(VLOOKUP(B60,'[1]DADOS (OCULTAR)'!$P$3:$R$53,3,0),"")</f>
        <v>10583920001024</v>
      </c>
      <c r="B60" s="6" t="s">
        <v>9</v>
      </c>
      <c r="C60" s="7" t="s">
        <v>259</v>
      </c>
      <c r="D60" s="8" t="s">
        <v>260</v>
      </c>
      <c r="E60" s="9" t="s">
        <v>261</v>
      </c>
      <c r="F60" s="10">
        <v>43586</v>
      </c>
      <c r="G60" s="10">
        <v>43952</v>
      </c>
      <c r="H60" s="14">
        <v>12690.28</v>
      </c>
      <c r="I60" s="12" t="s">
        <v>262</v>
      </c>
    </row>
    <row r="61" spans="1:9" ht="20.25" customHeight="1" x14ac:dyDescent="0.2">
      <c r="A61" s="13">
        <f>IFERROR(VLOOKUP(B61,'[1]DADOS (OCULTAR)'!$P$3:$R$53,3,0),"")</f>
        <v>10583920001024</v>
      </c>
      <c r="B61" s="6" t="s">
        <v>9</v>
      </c>
      <c r="C61" s="7">
        <v>32636315000116</v>
      </c>
      <c r="D61" s="8" t="s">
        <v>263</v>
      </c>
      <c r="E61" s="9" t="s">
        <v>264</v>
      </c>
      <c r="F61" s="10">
        <v>43586</v>
      </c>
      <c r="G61" s="10">
        <v>43952</v>
      </c>
      <c r="H61" s="14">
        <v>30500</v>
      </c>
      <c r="I61" s="12" t="s">
        <v>265</v>
      </c>
    </row>
    <row r="62" spans="1:9" ht="20.25" customHeight="1" x14ac:dyDescent="0.2">
      <c r="A62" s="13">
        <f>IFERROR(VLOOKUP(B62,'[1]DADOS (OCULTAR)'!$P$3:$R$53,3,0),"")</f>
        <v>10583920001024</v>
      </c>
      <c r="B62" s="6" t="s">
        <v>9</v>
      </c>
      <c r="C62" s="7" t="s">
        <v>266</v>
      </c>
      <c r="D62" s="8" t="s">
        <v>267</v>
      </c>
      <c r="E62" s="9" t="s">
        <v>268</v>
      </c>
      <c r="F62" s="10">
        <v>43101</v>
      </c>
      <c r="G62" s="10">
        <v>44197</v>
      </c>
      <c r="H62" s="14">
        <v>173121</v>
      </c>
      <c r="I62" s="12" t="s">
        <v>269</v>
      </c>
    </row>
    <row r="63" spans="1:9" ht="20.25" customHeight="1" x14ac:dyDescent="0.2">
      <c r="A63" s="13">
        <f>IFERROR(VLOOKUP(B63,'[1]DADOS (OCULTAR)'!$P$3:$R$53,3,0),"")</f>
        <v>10583920001024</v>
      </c>
      <c r="B63" s="6" t="s">
        <v>9</v>
      </c>
      <c r="C63" s="7" t="s">
        <v>270</v>
      </c>
      <c r="D63" s="8" t="s">
        <v>271</v>
      </c>
      <c r="E63" s="9" t="s">
        <v>272</v>
      </c>
      <c r="F63" s="10">
        <v>43374</v>
      </c>
      <c r="G63" s="10">
        <v>43739</v>
      </c>
      <c r="H63" s="14">
        <v>60000</v>
      </c>
      <c r="I63" s="12" t="s">
        <v>273</v>
      </c>
    </row>
    <row r="64" spans="1:9" ht="20.25" customHeight="1" x14ac:dyDescent="0.2">
      <c r="A64" s="13">
        <f>IFERROR(VLOOKUP(B64,'[1]DADOS (OCULTAR)'!$P$3:$R$53,3,0),"")</f>
        <v>10583920001024</v>
      </c>
      <c r="B64" s="6" t="s">
        <v>9</v>
      </c>
      <c r="C64" s="7" t="s">
        <v>274</v>
      </c>
      <c r="D64" s="8" t="s">
        <v>275</v>
      </c>
      <c r="E64" s="9" t="s">
        <v>276</v>
      </c>
      <c r="F64" s="10">
        <v>43586</v>
      </c>
      <c r="G64" s="10">
        <v>43952</v>
      </c>
      <c r="H64" s="14">
        <v>10584</v>
      </c>
      <c r="I64" s="12" t="s">
        <v>277</v>
      </c>
    </row>
    <row r="65" spans="1:9" ht="20.25" customHeight="1" x14ac:dyDescent="0.2">
      <c r="A65" s="13">
        <f>IFERROR(VLOOKUP(B65,'[1]DADOS (OCULTAR)'!$P$3:$R$53,3,0),"")</f>
        <v>10583920001024</v>
      </c>
      <c r="B65" s="6" t="s">
        <v>9</v>
      </c>
      <c r="C65" s="7" t="s">
        <v>274</v>
      </c>
      <c r="D65" s="8" t="s">
        <v>275</v>
      </c>
      <c r="E65" s="9" t="s">
        <v>278</v>
      </c>
      <c r="F65" s="10">
        <v>43355</v>
      </c>
      <c r="G65" s="10">
        <v>43720</v>
      </c>
      <c r="H65" s="14">
        <v>5292</v>
      </c>
      <c r="I65" s="12" t="s">
        <v>277</v>
      </c>
    </row>
    <row r="66" spans="1:9" ht="20.25" customHeight="1" x14ac:dyDescent="0.2">
      <c r="A66" s="13">
        <f>IFERROR(VLOOKUP(B66,'[1]DADOS (OCULTAR)'!$P$3:$R$53,3,0),"")</f>
        <v>10583920001024</v>
      </c>
      <c r="B66" s="6" t="s">
        <v>9</v>
      </c>
      <c r="C66" s="7" t="s">
        <v>279</v>
      </c>
      <c r="D66" s="8" t="s">
        <v>280</v>
      </c>
      <c r="E66" s="9" t="s">
        <v>281</v>
      </c>
      <c r="F66" s="10">
        <v>43617</v>
      </c>
      <c r="G66" s="10">
        <v>43983</v>
      </c>
      <c r="H66" s="14">
        <v>60000</v>
      </c>
      <c r="I66" s="12" t="s">
        <v>282</v>
      </c>
    </row>
    <row r="67" spans="1:9" ht="20.25" customHeight="1" x14ac:dyDescent="0.2">
      <c r="A67" s="13">
        <f>IFERROR(VLOOKUP(B67,'[1]DADOS (OCULTAR)'!$P$3:$R$53,3,0),"")</f>
        <v>10583920001024</v>
      </c>
      <c r="B67" s="6" t="s">
        <v>9</v>
      </c>
      <c r="C67" s="7" t="s">
        <v>283</v>
      </c>
      <c r="D67" s="8" t="s">
        <v>284</v>
      </c>
      <c r="E67" s="9" t="s">
        <v>285</v>
      </c>
      <c r="F67" s="10">
        <v>43075</v>
      </c>
      <c r="G67" s="10">
        <v>43440</v>
      </c>
      <c r="H67" s="14">
        <v>42804</v>
      </c>
      <c r="I67" s="12" t="s">
        <v>286</v>
      </c>
    </row>
    <row r="68" spans="1:9" ht="20.25" customHeight="1" x14ac:dyDescent="0.2">
      <c r="A68" s="13">
        <f>IFERROR(VLOOKUP(B68,'[1]DADOS (OCULTAR)'!$P$3:$R$53,3,0),"")</f>
        <v>10583920001024</v>
      </c>
      <c r="B68" s="6" t="s">
        <v>9</v>
      </c>
      <c r="C68" s="7" t="s">
        <v>117</v>
      </c>
      <c r="D68" s="8" t="s">
        <v>287</v>
      </c>
      <c r="E68" s="9" t="s">
        <v>288</v>
      </c>
      <c r="F68" s="10">
        <v>43252</v>
      </c>
      <c r="G68" s="10">
        <v>43617</v>
      </c>
      <c r="H68" s="14">
        <v>4222.8</v>
      </c>
      <c r="I68" s="12" t="s">
        <v>289</v>
      </c>
    </row>
    <row r="69" spans="1:9" ht="20.25" customHeight="1" x14ac:dyDescent="0.2">
      <c r="A69" s="13">
        <f>IFERROR(VLOOKUP(B69,'[1]DADOS (OCULTAR)'!$P$3:$R$53,3,0),"")</f>
        <v>10583920001024</v>
      </c>
      <c r="B69" s="6" t="s">
        <v>9</v>
      </c>
      <c r="C69" s="7" t="s">
        <v>290</v>
      </c>
      <c r="D69" s="8" t="s">
        <v>291</v>
      </c>
      <c r="E69" s="9" t="s">
        <v>292</v>
      </c>
      <c r="F69" s="10">
        <v>43090</v>
      </c>
      <c r="G69" s="10">
        <v>44186</v>
      </c>
      <c r="H69" s="14">
        <v>3330</v>
      </c>
      <c r="I69" s="12" t="s">
        <v>293</v>
      </c>
    </row>
    <row r="70" spans="1:9" ht="20.25" customHeight="1" x14ac:dyDescent="0.2">
      <c r="A70" s="13">
        <f>IFERROR(VLOOKUP(B70,'[1]DADOS (OCULTAR)'!$P$3:$R$53,3,0),"")</f>
        <v>10583920001024</v>
      </c>
      <c r="B70" s="6" t="s">
        <v>9</v>
      </c>
      <c r="C70" s="7" t="s">
        <v>294</v>
      </c>
      <c r="D70" s="8" t="s">
        <v>295</v>
      </c>
      <c r="E70" s="9" t="s">
        <v>296</v>
      </c>
      <c r="F70" s="10">
        <v>43191</v>
      </c>
      <c r="G70" s="10">
        <v>43556</v>
      </c>
      <c r="H70" s="14">
        <v>1800</v>
      </c>
      <c r="I70" s="12" t="s">
        <v>297</v>
      </c>
    </row>
    <row r="71" spans="1:9" ht="20.25" customHeight="1" x14ac:dyDescent="0.2">
      <c r="A71" s="13">
        <f>IFERROR(VLOOKUP(B71,'[1]DADOS (OCULTAR)'!$P$3:$R$53,3,0),"")</f>
        <v>10583920001024</v>
      </c>
      <c r="B71" s="6" t="s">
        <v>9</v>
      </c>
      <c r="C71" s="7" t="s">
        <v>298</v>
      </c>
      <c r="D71" s="8" t="s">
        <v>299</v>
      </c>
      <c r="E71" s="9" t="s">
        <v>300</v>
      </c>
      <c r="F71" s="10">
        <v>43060</v>
      </c>
      <c r="G71" s="10" t="s">
        <v>51</v>
      </c>
      <c r="H71" s="14">
        <v>144000</v>
      </c>
      <c r="I71" s="12" t="s">
        <v>301</v>
      </c>
    </row>
    <row r="72" spans="1:9" ht="20.25" customHeight="1" x14ac:dyDescent="0.2">
      <c r="A72" s="13">
        <f>IFERROR(VLOOKUP(B72,'[1]DADOS (OCULTAR)'!$P$3:$R$53,3,0),"")</f>
        <v>10583920001024</v>
      </c>
      <c r="B72" s="6" t="s">
        <v>9</v>
      </c>
      <c r="C72" s="7" t="s">
        <v>302</v>
      </c>
      <c r="D72" s="8" t="s">
        <v>303</v>
      </c>
      <c r="E72" s="9" t="s">
        <v>304</v>
      </c>
      <c r="F72" s="10">
        <v>43525</v>
      </c>
      <c r="G72" s="10">
        <v>43891</v>
      </c>
      <c r="H72" s="14">
        <v>20000</v>
      </c>
      <c r="I72" s="12" t="s">
        <v>305</v>
      </c>
    </row>
    <row r="73" spans="1:9" ht="20.25" customHeight="1" x14ac:dyDescent="0.2">
      <c r="A73" s="13">
        <f>IFERROR(VLOOKUP(B73,'[1]DADOS (OCULTAR)'!$P$3:$R$53,3,0),"")</f>
        <v>10583920001024</v>
      </c>
      <c r="B73" s="6" t="s">
        <v>9</v>
      </c>
      <c r="C73" s="7" t="s">
        <v>306</v>
      </c>
      <c r="D73" s="8" t="s">
        <v>307</v>
      </c>
      <c r="E73" s="9" t="s">
        <v>308</v>
      </c>
      <c r="F73" s="10">
        <v>43617</v>
      </c>
      <c r="G73" s="10">
        <v>43983</v>
      </c>
      <c r="H73" s="14">
        <v>8400</v>
      </c>
      <c r="I73" s="12" t="s">
        <v>309</v>
      </c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46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Priscila</dc:creator>
  <cp:lastModifiedBy>Tania Priscila</cp:lastModifiedBy>
  <dcterms:created xsi:type="dcterms:W3CDTF">2020-07-23T12:27:21Z</dcterms:created>
  <dcterms:modified xsi:type="dcterms:W3CDTF">2020-07-23T12:27:40Z</dcterms:modified>
</cp:coreProperties>
</file>