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<sst xmlns="http://schemas.openxmlformats.org/spreadsheetml/2006/main" count="489" uniqueCount="358">
  <si>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</si>
  <si>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</si>
  <si>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</si>
  <si>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</si>
  <si>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</si>
  <si>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</si>
  <si>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</si>
  <si>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</si>
  <si>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</si>
  <si>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</si>
  <si>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</si>
  <si>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</si>
  <si>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https://drive.google.com/file/d/1tYhwY06tVLLQlT4LwXZfUXg1-gd3uu3g/view?usp=sharing</t>
  </si>
  <si>
    <t>AFONSO DE MELO SERVIÇOS MÉDICOS E HOSPITALARES LTDA - ME</t>
  </si>
  <si>
    <t>Serviços médicos em Anestesia, para pacientes do Contratante</t>
  </si>
  <si>
    <t>https://drive.google.com/file/d/143601HH1WPBVlc9yq_-Pc_CmMJS1r3P0/view?usp=sharing</t>
  </si>
  <si>
    <t>Objeto do contrato</t>
  </si>
  <si>
    <t>AGISA CONTAINERS LTDA - FILIAL</t>
  </si>
  <si>
    <t>Locação de Equipamento AG 6000 Standard D11 Almox.</t>
  </si>
  <si>
    <t>https://drive.google.com/file/d/1lmFy0ec8gIkaitnrlPNewuG0Gc35vyXR/view?usp=sharing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</si>
  <si>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</si>
  <si>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</si>
  <si>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</si>
  <si>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https://drive.google.com/file/d/1s5kOYRp_21KsK6goP7mGn1NCFMyIqaO3/view?usp=sharing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</si>
  <si>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</si>
  <si>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</si>
  <si>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</si>
  <si>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</si>
  <si>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</si>
  <si>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ALONETEC IMPORTAÇÃO E SERVIÇOS DE EQUIPAMENTOS DE INFORMÁTICA LTDA-ME (MULTVISION)</t>
  </si>
  <si>
    <t>Fornecimento de CFTV</t>
  </si>
  <si>
    <t>https://drive.google.com/file/d/13CusUyb8LMe54NJj5jGPjAvmMFKmcl9M/view?usp=sharing</t>
  </si>
  <si>
    <t>4 - Taxa de Manutenção de Conta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</si>
  <si>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</si>
  <si>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</si>
  <si>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</si>
  <si>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5 - Tarifas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</si>
  <si>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</si>
  <si>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</si>
  <si>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</si>
  <si>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</si>
  <si>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https://drive.google.com/file/d/1XNr36XMklqbVej1FJYZnKsCeZXtNZ5co/view?usp=sharing</t>
  </si>
  <si>
    <t>6 - Telefonia Móvel</t>
  </si>
  <si>
    <t>AUDISA AUDITORES ASSOCIADOS SOCIEDADE SIMPLES</t>
  </si>
  <si>
    <t>Auditoria Contábil e Tributária</t>
  </si>
  <si>
    <t>https://drive.google.com/file/d/1p6ebkZNX3GqdYDOOJfXQVKuA2SK1Z0Bi/view?usp=sharing</t>
  </si>
  <si>
    <t>7 - Telefonia Fixa/Internet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</si>
  <si>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</si>
  <si>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</si>
  <si>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</si>
  <si>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</si>
  <si>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</si>
  <si>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8 - Água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</si>
  <si>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</si>
  <si>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</si>
  <si>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</si>
  <si>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https://drive.google.com/file/d/1R77bj7x2icTOPlfC-HmBCykTKOe3BSON/view?usp=sharing</t>
  </si>
  <si>
    <t>9 - Energia Elétrica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</si>
  <si>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</si>
  <si>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</si>
  <si>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</si>
  <si>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</si>
  <si>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https://drive.google.com/file/d/191U-3RiiY7yvEqtbkiN6gWN3GsdzvlnV/view?usp=sharing</t>
  </si>
  <si>
    <t>10 - Locação de Máquinas e Equipamentos (Pessoa Jurídica)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</si>
  <si>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</si>
  <si>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</si>
  <si>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</si>
  <si>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</si>
  <si>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</si>
  <si>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11 - Locação de Equipamentos Médico-Hospitalares(Pessoa Jurídica)</t>
  </si>
  <si>
    <t>CENEL-CENTRO DE NEUROLOGIA E ELETRENCEFALOGRAFIA LTDA</t>
  </si>
  <si>
    <t>Exames de EEG-ELETROENCEFALOGRAMA</t>
  </si>
  <si>
    <t>01/11/2018</t>
  </si>
  <si>
    <t>https://drive.google.com/file/d/1MuS91eaOMAsaj8-ZR4Dy9Lw0aLWm9W5H/view?usp=sharing</t>
  </si>
  <si>
    <t>12 - Locação de Veículos Automotores (Pessoa Jurídica) (Exceto Ambulância)</t>
  </si>
  <si>
    <t>CENEP - CENTRO ESPECIALIZADO EM NUTRIÇÃO ENTERAL E PARENTERAL - EIRELI</t>
  </si>
  <si>
    <t>Fornecimento das dietas ISOSOURCE SOYA, NOVASOURCE GC e PEPTAMEN PREBIO</t>
  </si>
  <si>
    <t>https://drive.google.com/file/d/1Ot4B8AydRU0idkJ6ugQ1D30UjVRYO_EO/view?usp=sharing</t>
  </si>
  <si>
    <t>13 - Serviço Gráficos, de Encadernação e de Emolduração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</si>
  <si>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</si>
  <si>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</si>
  <si>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</si>
  <si>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14 - Serviços Judiciais e Cartoriais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</si>
  <si>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</si>
  <si>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</si>
  <si>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</si>
  <si>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</si>
  <si>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</si>
  <si>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15 - Outras Despesas Gerais (Pessoa Juridica)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</si>
  <si>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</si>
  <si>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</si>
  <si>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</si>
  <si>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</si>
  <si>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</si>
  <si>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16 - Médicos</t>
  </si>
  <si>
    <t>CONSULT LAB LABORATÓRIO DE ANÁLISES CLÍNICAS LTDA</t>
  </si>
  <si>
    <t>Serviços laboratoriais com realização de coleta e processamento dos exames diagnósticos, conforme descrito no contrato</t>
  </si>
  <si>
    <t>https://drive.google.com/file/d/172HPJiAuRBw15XYb0qCLN-QxkaPndiDy/view?usp=sharing</t>
  </si>
  <si>
    <t>17 - Outros profissionais de saúde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</si>
  <si>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</si>
  <si>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</si>
  <si>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</si>
  <si>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18 - Laboratório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</si>
  <si>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</si>
  <si>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</si>
  <si>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19 - Alimentação/Dietas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</si>
  <si>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</si>
  <si>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</si>
  <si>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</si>
  <si>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20 - Locação de Ambulâncias</t>
  </si>
  <si>
    <t>COPAGAZ DISTRIBUIDORA DE GÁS S.A.</t>
  </si>
  <si>
    <t>Fornecimento de Gás Liquefeito de Petróleo - GLP</t>
  </si>
  <si>
    <t>https://drive.google.com/file/d/1EL7nBjQhn-W5UcfA-P-ZcMlnhoED5v6M/view?usp=sharing</t>
  </si>
  <si>
    <t>21 - Outras Pessoas Jurídicas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</si>
  <si>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</si>
  <si>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</si>
  <si>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</si>
  <si>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</si>
  <si>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</si>
  <si>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22 - Médicos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</si>
  <si>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</si>
  <si>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</si>
  <si>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</si>
  <si>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</si>
  <si>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</si>
  <si>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23 - Outros profissionais de saúde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</si>
  <si>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</si>
  <si>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</si>
  <si>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</si>
  <si>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</si>
  <si>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</si>
  <si>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24 - Pessoa Jurídica</t>
  </si>
  <si>
    <t>EXOMED REPRESENTAÇÃO DE MEDICAMENTOS LTDA</t>
  </si>
  <si>
    <t>Fornecimento de Medicamentos</t>
  </si>
  <si>
    <t>04/06/2019</t>
  </si>
  <si>
    <t>04/06/2020</t>
  </si>
  <si>
    <t>https://drive.google.com/file/d/1EA-AEUZxr4QIPLH-yqYrTT_2PWAh8Kq9/view?usp=sharing</t>
  </si>
  <si>
    <t>25 - Cooperativas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</si>
  <si>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</si>
  <si>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</si>
  <si>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</si>
  <si>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</si>
  <si>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</si>
  <si>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26 - Lavanderia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</si>
  <si>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</si>
  <si>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</si>
  <si>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</si>
  <si>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27 - Serviços de Cozinha e Copeira</t>
  </si>
  <si>
    <t>FELLIPE R P DE OLIVEIRA TRATAMENTO DE ÁGUA</t>
  </si>
  <si>
    <t>Serviços especializados, produto químico e análises para operação de estação de tratamento de efluentes (ETE)</t>
  </si>
  <si>
    <t>https://drive.google.com/file/d/1mrvd9u0H17mSxhePqscwjAHQTX-gVt_2/view?usp=sharing</t>
  </si>
  <si>
    <t>28 - Outros</t>
  </si>
  <si>
    <t>FOCUS SERVIÇOS AMBIENTAIS LTDA ME</t>
  </si>
  <si>
    <t>Serviços especializados em lavagem, higienização e desinfecção dos reservatórios de água potável...</t>
  </si>
  <si>
    <t>https://drive.google.com/file/d/1mD31hE00TDWxMTrBz5SDQuGlHIfRmk-6/view?usp=sharing</t>
  </si>
  <si>
    <t>29 - Coleta de Lixo Hospitalar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</si>
  <si>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</si>
  <si>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</si>
  <si>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</si>
  <si>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</si>
  <si>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30 - Manutenção/Aluguel/Uso de Sistemas ou Softwares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</si>
  <si>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</si>
  <si>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</si>
  <si>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</si>
  <si>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</si>
  <si>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</si>
  <si>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31 - Vigilância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</si>
  <si>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</si>
  <si>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</si>
  <si>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</si>
  <si>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</si>
  <si>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</si>
  <si>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32 - Consultorias e Treinamentos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</si>
  <si>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</si>
  <si>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</si>
  <si>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https://drive.google.com/file/d/1_Mb5artwP6uiQzXLaFoylpJkWWd8Cqna/view?usp=sharing</t>
  </si>
  <si>
    <t>33 - Serviços Técnicos Profissionais</t>
  </si>
  <si>
    <t>GRACIANE XAVIER FERREIRA SOUZA ME</t>
  </si>
  <si>
    <t>Serviços de desentupimentos em geral</t>
  </si>
  <si>
    <t>https://drive.google.com/file/d/1MDXle1679LzsBsdB12marKtXtm4ow0jA/view?usp=sharing</t>
  </si>
  <si>
    <t>34 - Dedetização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</si>
  <si>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</si>
  <si>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</si>
  <si>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</si>
  <si>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35 - Limpeza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</si>
  <si>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</si>
  <si>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</si>
  <si>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</si>
  <si>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</si>
  <si>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</si>
  <si>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36 - Outras Pessoas Jurídicas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</si>
  <si>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</si>
  <si>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</si>
  <si>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</si>
  <si>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</si>
  <si>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</si>
  <si>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37 - Equipamentos Médico-Hospitalar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</si>
  <si>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</si>
  <si>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</si>
  <si>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</si>
  <si>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</si>
  <si>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</si>
  <si>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38 - Equipamentos de Informática</t>
  </si>
  <si>
    <t>INNOVAR SERVIÇO E LOCAÇÃO DE EQUIPAMENTOS HOSPITALARES</t>
  </si>
  <si>
    <t>Locação de ventiladores pulmonares</t>
  </si>
  <si>
    <t>39 - Engenharia Clínica</t>
  </si>
  <si>
    <t>INSTITUTO HERMES PARDINI S.A.</t>
  </si>
  <si>
    <t>Serviços laboratoriais especializados</t>
  </si>
  <si>
    <t>https://drive.google.com/file/d/1oZvoppviZR-f_UC7TM7nYy3JmI4HYaGx/view?usp=sharing</t>
  </si>
  <si>
    <t>40 - Outros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</si>
  <si>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</si>
  <si>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</si>
  <si>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</si>
  <si>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</si>
  <si>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41 - Reparo e Manutenção de Bens Imóveis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</si>
  <si>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</si>
  <si>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</si>
  <si>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</si>
  <si>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42 - Reparo e Manutenção de Veículos</t>
  </si>
  <si>
    <t>JJ SERVIÇOS LABORATORIAIS LTDA</t>
  </si>
  <si>
    <t>Serviços de consultoria técnica em laboratórios</t>
  </si>
  <si>
    <t>https://drive.google.com/file/d/1P3UreULLUTzFAU4GwfegJGQbM6ezAr-Y/view?usp=sharing</t>
  </si>
  <si>
    <t>43 - Reparo e Manutenção de Bens Móveis de Outras Naturezas</t>
  </si>
  <si>
    <t>JVG CONTABILIDADE LTDA ME</t>
  </si>
  <si>
    <t>Serviços Contábeis</t>
  </si>
  <si>
    <t>https://drive.google.com/file/d/1Otd1A1hBXu8NXtMpbEvrV7QX3RLUOt_n/view?usp=sharing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</si>
  <si>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</si>
  <si>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</si>
  <si>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</si>
  <si>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</si>
  <si>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</si>
  <si>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L. F. AMORIM ME</t>
  </si>
  <si>
    <t>Fornecimento de Água Potável por aminhão Pipa.</t>
  </si>
  <si>
    <t>https://drive.google.com/file/d/12_UB4A8or7E6NCjmNG--Jk5NcA6Uh0oj/view?usp=sharing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</si>
  <si>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</si>
  <si>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</si>
  <si>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</si>
  <si>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</si>
  <si>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</si>
  <si>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</si>
  <si>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</si>
  <si>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</si>
  <si>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</si>
  <si>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</si>
  <si>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</si>
  <si>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</t>
  </si>
  <si>
    <t>Locação de Automóveis sem Condutor Carro 1</t>
  </si>
  <si>
    <t>https://drive.google.com/file/d/1w2BAo6EOs-12bejBn9Xo-Cvl2X70-gsW/view?usp=sharing</t>
  </si>
  <si>
    <t>Locação de Automóveis sem Condutor Carro 2</t>
  </si>
  <si>
    <t>https://drive.google.com/file/d/1h6WUAfLG1p2azZkYnFr2hnKjXPs2qPNK/view?usp=sharing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</si>
  <si>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</si>
  <si>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</si>
  <si>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</si>
  <si>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</si>
  <si>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</si>
  <si>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</si>
  <si>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</si>
  <si>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https://drive.google.com/file/d/10ir5orOdAZxNaacA31TU9u278EktIXes/view?usp=sharing</t>
  </si>
  <si>
    <t>MAGALHÃES E TAVARES ADVOGADOS ASSOCIADOS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</si>
  <si>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</si>
  <si>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</si>
  <si>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</si>
  <si>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</si>
  <si>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</si>
  <si>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</si>
  <si>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</si>
  <si>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</si>
  <si>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</si>
  <si>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</si>
  <si>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</si>
  <si>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</si>
  <si>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</si>
  <si>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</si>
  <si>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</si>
  <si>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</si>
  <si>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</si>
  <si>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</si>
  <si>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</si>
  <si>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</si>
  <si>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</si>
  <si>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</si>
  <si>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</si>
  <si>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</si>
  <si>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</si>
  <si>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</si>
  <si>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</si>
  <si>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</si>
  <si>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</si>
  <si>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</si>
  <si>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</si>
  <si>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</si>
  <si>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</si>
  <si>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</si>
  <si>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</si>
  <si>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</si>
  <si>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PAULO WAGNER SAMPAIO DA SILVA - ME (AQUA PAQUE)</t>
  </si>
  <si>
    <t>Serviços especializados de assessoria e responsabilidade técnica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</si>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</sst>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6-JUNHO/JUNHO%20-%20HMV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49" zoomScale="90" zoomScaleNormal="90" workbookViewId="0">
      <selection activeCell="C57" sqref="C57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10583920000800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42777</v>
      </c>
      <c r="G2" s="10">
        <v>43142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10583920000800</v>
      </c>
      <c r="B3" s="6" t="s">
        <v>9</v>
      </c>
      <c r="C3" s="7">
        <v>27753396000102</v>
      </c>
      <c r="D3" s="8" t="s">
        <v>13</v>
      </c>
      <c r="E3" s="9" t="s">
        <v>14</v>
      </c>
      <c r="F3" s="10">
        <v>43893</v>
      </c>
      <c r="G3" s="10">
        <v>44258</v>
      </c>
      <c r="H3" s="14">
        <v>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10583920000800</v>
      </c>
      <c r="B4" s="6" t="s">
        <v>9</v>
      </c>
      <c r="C4" s="7">
        <v>9168271000206</v>
      </c>
      <c r="D4" s="8" t="s">
        <v>17</v>
      </c>
      <c r="E4" s="9" t="s">
        <v>18</v>
      </c>
      <c r="F4" s="10">
        <v>43854</v>
      </c>
      <c r="G4" s="10">
        <v>44220</v>
      </c>
      <c r="H4" s="16">
        <v>700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10583920000800</v>
      </c>
      <c r="B5" s="6" t="s">
        <v>9</v>
      </c>
      <c r="C5" s="7">
        <v>6015530000190</v>
      </c>
      <c r="D5" s="8" t="s">
        <v>21</v>
      </c>
      <c r="E5" s="9" t="s">
        <v>22</v>
      </c>
      <c r="F5" s="10">
        <v>43617</v>
      </c>
      <c r="G5" s="10">
        <v>43983</v>
      </c>
      <c r="H5" s="14">
        <v>5000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(OCULTAR)'!$P$3:$R$53,3,0),"")</f>
        <v>10583920000800</v>
      </c>
      <c r="B6" s="6" t="s">
        <v>9</v>
      </c>
      <c r="C6" s="7">
        <v>23623014000167</v>
      </c>
      <c r="D6" s="8" t="s">
        <v>25</v>
      </c>
      <c r="E6" s="9" t="s">
        <v>26</v>
      </c>
      <c r="F6" s="10">
        <v>42328</v>
      </c>
      <c r="G6" s="10">
        <v>42694</v>
      </c>
      <c r="H6" s="14">
        <v>23575.279999999999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(OCULTAR)'!$P$3:$R$53,3,0),"")</f>
        <v>10583920000800</v>
      </c>
      <c r="B7" s="6" t="s">
        <v>9</v>
      </c>
      <c r="C7" s="7">
        <v>13490233000161</v>
      </c>
      <c r="D7" s="8" t="s">
        <v>29</v>
      </c>
      <c r="E7" s="9" t="s">
        <v>30</v>
      </c>
      <c r="F7" s="10">
        <v>42328</v>
      </c>
      <c r="G7" s="10">
        <v>42694</v>
      </c>
      <c r="H7" s="14">
        <v>540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(OCULTAR)'!$P$3:$R$53,3,0),"")</f>
        <v>10583920000800</v>
      </c>
      <c r="B8" s="6" t="s">
        <v>9</v>
      </c>
      <c r="C8" s="7">
        <v>20350292000108</v>
      </c>
      <c r="D8" s="8" t="s">
        <v>33</v>
      </c>
      <c r="E8" s="9" t="s">
        <v>34</v>
      </c>
      <c r="F8" s="10">
        <v>43891</v>
      </c>
      <c r="G8" s="10">
        <v>44256</v>
      </c>
      <c r="H8" s="14">
        <v>10000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(OCULTAR)'!$P$3:$R$53,3,0),"")</f>
        <v>10583920000800</v>
      </c>
      <c r="B9" s="6" t="s">
        <v>9</v>
      </c>
      <c r="C9" s="7">
        <v>28629942000152</v>
      </c>
      <c r="D9" s="8" t="s">
        <v>37</v>
      </c>
      <c r="E9" s="9" t="s">
        <v>38</v>
      </c>
      <c r="F9" s="10" t="s">
        <v>39</v>
      </c>
      <c r="G9" s="10" t="s">
        <v>40</v>
      </c>
      <c r="H9" s="14">
        <v>3500</v>
      </c>
      <c r="I9" s="12" t="s">
        <v>41</v>
      </c>
      <c r="V9" s="17" t="s">
        <v>42</v>
      </c>
    </row>
    <row r="10" spans="1:22" s="15" customFormat="1" ht="20.25" customHeight="1" x14ac:dyDescent="0.2">
      <c r="A10" s="13">
        <f>IFERROR(VLOOKUP(B10,'[1]DADOS (OCULTAR)'!$P$3:$R$53,3,0),"")</f>
        <v>10583920000800</v>
      </c>
      <c r="B10" s="6" t="s">
        <v>9</v>
      </c>
      <c r="C10" s="7">
        <v>8654123000158</v>
      </c>
      <c r="D10" s="8" t="s">
        <v>43</v>
      </c>
      <c r="E10" s="9" t="s">
        <v>44</v>
      </c>
      <c r="F10" s="10">
        <v>43768</v>
      </c>
      <c r="G10" s="10">
        <v>44134</v>
      </c>
      <c r="H10" s="14">
        <v>86889.78</v>
      </c>
      <c r="I10" s="12" t="s">
        <v>45</v>
      </c>
      <c r="V10" s="17" t="s">
        <v>46</v>
      </c>
    </row>
    <row r="11" spans="1:22" s="15" customFormat="1" ht="20.25" customHeight="1" x14ac:dyDescent="0.2">
      <c r="A11" s="13">
        <f>IFERROR(VLOOKUP(B11,'[1]DADOS (OCULTAR)'!$P$3:$R$53,3,0),"")</f>
        <v>10583920000800</v>
      </c>
      <c r="B11" s="6" t="s">
        <v>9</v>
      </c>
      <c r="C11" s="7">
        <v>8282077000103</v>
      </c>
      <c r="D11" s="8" t="s">
        <v>47</v>
      </c>
      <c r="E11" s="9" t="s">
        <v>48</v>
      </c>
      <c r="F11" s="10" t="s">
        <v>49</v>
      </c>
      <c r="G11" s="10" t="s">
        <v>50</v>
      </c>
      <c r="H11" s="14">
        <v>1670400</v>
      </c>
      <c r="I11" s="12" t="s">
        <v>51</v>
      </c>
      <c r="V11" s="17" t="s">
        <v>52</v>
      </c>
    </row>
    <row r="12" spans="1:22" s="15" customFormat="1" ht="20.25" customHeight="1" x14ac:dyDescent="0.2">
      <c r="A12" s="13">
        <f>IFERROR(VLOOKUP(B12,'[1]DADOS (OCULTAR)'!$P$3:$R$53,3,0),"")</f>
        <v>10583920000800</v>
      </c>
      <c r="B12" s="6" t="s">
        <v>9</v>
      </c>
      <c r="C12" s="7">
        <v>14951481000125</v>
      </c>
      <c r="D12" s="8" t="s">
        <v>53</v>
      </c>
      <c r="E12" s="9" t="s">
        <v>54</v>
      </c>
      <c r="F12" s="10" t="s">
        <v>55</v>
      </c>
      <c r="G12" s="10">
        <v>43678</v>
      </c>
      <c r="H12" s="14">
        <v>36000</v>
      </c>
      <c r="I12" s="12" t="s">
        <v>56</v>
      </c>
      <c r="V12" s="17" t="s">
        <v>57</v>
      </c>
    </row>
    <row r="13" spans="1:22" s="15" customFormat="1" ht="20.25" customHeight="1" x14ac:dyDescent="0.2">
      <c r="A13" s="13">
        <f>IFERROR(VLOOKUP(B13,'[1]DADOS (OCULTAR)'!$P$3:$R$53,3,0),"")</f>
        <v>10583920000800</v>
      </c>
      <c r="B13" s="6" t="s">
        <v>9</v>
      </c>
      <c r="C13" s="7">
        <v>24402663000109</v>
      </c>
      <c r="D13" s="8" t="s">
        <v>58</v>
      </c>
      <c r="E13" s="9" t="s">
        <v>59</v>
      </c>
      <c r="F13" s="10" t="s">
        <v>60</v>
      </c>
      <c r="G13" s="10" t="s">
        <v>61</v>
      </c>
      <c r="H13" s="14">
        <v>1000031.3999999999</v>
      </c>
      <c r="I13" s="12" t="s">
        <v>62</v>
      </c>
      <c r="V13" s="17" t="s">
        <v>63</v>
      </c>
    </row>
    <row r="14" spans="1:22" s="15" customFormat="1" ht="20.25" customHeight="1" x14ac:dyDescent="0.2">
      <c r="A14" s="13">
        <f>IFERROR(VLOOKUP(B14,'[1]DADOS (OCULTAR)'!$P$3:$R$53,3,0),"")</f>
        <v>10583920000800</v>
      </c>
      <c r="B14" s="6" t="s">
        <v>9</v>
      </c>
      <c r="C14" s="7">
        <v>26467687000163</v>
      </c>
      <c r="D14" s="8" t="s">
        <v>64</v>
      </c>
      <c r="E14" s="9" t="s">
        <v>65</v>
      </c>
      <c r="F14" s="10" t="s">
        <v>66</v>
      </c>
      <c r="G14" s="10" t="s">
        <v>67</v>
      </c>
      <c r="H14" s="14">
        <v>29520</v>
      </c>
      <c r="I14" s="12" t="s">
        <v>68</v>
      </c>
      <c r="V14" s="17" t="s">
        <v>69</v>
      </c>
    </row>
    <row r="15" spans="1:22" s="15" customFormat="1" ht="20.25" customHeight="1" x14ac:dyDescent="0.2">
      <c r="A15" s="13">
        <f>IFERROR(VLOOKUP(B15,'[1]DADOS (OCULTAR)'!$P$3:$R$53,3,0),"")</f>
        <v>10583920000800</v>
      </c>
      <c r="B15" s="6" t="s">
        <v>9</v>
      </c>
      <c r="C15" s="7">
        <v>1913062000157</v>
      </c>
      <c r="D15" s="8" t="s">
        <v>70</v>
      </c>
      <c r="E15" s="9" t="s">
        <v>71</v>
      </c>
      <c r="F15" s="10" t="s">
        <v>72</v>
      </c>
      <c r="G15" s="10">
        <v>43770</v>
      </c>
      <c r="H15" s="14">
        <v>0</v>
      </c>
      <c r="I15" s="12" t="s">
        <v>73</v>
      </c>
      <c r="V15" s="17" t="s">
        <v>74</v>
      </c>
    </row>
    <row r="16" spans="1:22" s="15" customFormat="1" ht="20.25" customHeight="1" x14ac:dyDescent="0.2">
      <c r="A16" s="13">
        <f>IFERROR(VLOOKUP(B16,'[1]DADOS (OCULTAR)'!$P$3:$R$53,3,0),"")</f>
        <v>10583920000800</v>
      </c>
      <c r="B16" s="6" t="s">
        <v>9</v>
      </c>
      <c r="C16" s="7">
        <v>1687725000162</v>
      </c>
      <c r="D16" s="8" t="s">
        <v>75</v>
      </c>
      <c r="E16" s="9" t="s">
        <v>76</v>
      </c>
      <c r="F16" s="10">
        <v>43709</v>
      </c>
      <c r="G16" s="10">
        <v>44075</v>
      </c>
      <c r="H16" s="14">
        <v>13618.05</v>
      </c>
      <c r="I16" s="12" t="s">
        <v>77</v>
      </c>
      <c r="V16" s="17" t="s">
        <v>78</v>
      </c>
    </row>
    <row r="17" spans="1:22" s="15" customFormat="1" ht="20.25" customHeight="1" x14ac:dyDescent="0.2">
      <c r="A17" s="13">
        <f>IFERROR(VLOOKUP(B17,'[1]DADOS (OCULTAR)'!$P$3:$R$53,3,0),"")</f>
        <v>10583920000800</v>
      </c>
      <c r="B17" s="6" t="s">
        <v>9</v>
      </c>
      <c r="C17" s="7">
        <v>7166553000672</v>
      </c>
      <c r="D17" s="8" t="s">
        <v>79</v>
      </c>
      <c r="E17" s="9" t="s">
        <v>80</v>
      </c>
      <c r="F17" s="10">
        <v>43076</v>
      </c>
      <c r="G17" s="10">
        <v>44172</v>
      </c>
      <c r="H17" s="14">
        <v>109</v>
      </c>
      <c r="I17" s="12" t="s">
        <v>81</v>
      </c>
      <c r="V17" s="17" t="s">
        <v>82</v>
      </c>
    </row>
    <row r="18" spans="1:22" s="15" customFormat="1" ht="20.25" customHeight="1" x14ac:dyDescent="0.2">
      <c r="A18" s="13">
        <f>IFERROR(VLOOKUP(B18,'[1]DADOS (OCULTAR)'!$P$3:$R$53,3,0),"")</f>
        <v>10583920000800</v>
      </c>
      <c r="B18" s="6" t="s">
        <v>9</v>
      </c>
      <c r="C18" s="7">
        <v>27816524000101</v>
      </c>
      <c r="D18" s="8" t="s">
        <v>83</v>
      </c>
      <c r="E18" s="9" t="s">
        <v>84</v>
      </c>
      <c r="F18" s="10" t="s">
        <v>85</v>
      </c>
      <c r="G18" s="10" t="s">
        <v>86</v>
      </c>
      <c r="H18" s="14">
        <v>1249200</v>
      </c>
      <c r="I18" s="12" t="s">
        <v>87</v>
      </c>
      <c r="V18" s="17" t="s">
        <v>88</v>
      </c>
    </row>
    <row r="19" spans="1:22" s="15" customFormat="1" ht="20.25" customHeight="1" x14ac:dyDescent="0.2">
      <c r="A19" s="13">
        <f>IFERROR(VLOOKUP(B19,'[1]DADOS (OCULTAR)'!$P$3:$R$53,3,0),"")</f>
        <v>10583920000800</v>
      </c>
      <c r="B19" s="6" t="s">
        <v>9</v>
      </c>
      <c r="C19" s="7">
        <v>23107889000106</v>
      </c>
      <c r="D19" s="8" t="s">
        <v>89</v>
      </c>
      <c r="E19" s="9" t="s">
        <v>90</v>
      </c>
      <c r="F19" s="10" t="s">
        <v>91</v>
      </c>
      <c r="G19" s="10" t="s">
        <v>92</v>
      </c>
      <c r="H19" s="14">
        <v>0</v>
      </c>
      <c r="I19" s="12" t="s">
        <v>93</v>
      </c>
      <c r="V19" s="17" t="s">
        <v>94</v>
      </c>
    </row>
    <row r="20" spans="1:22" s="15" customFormat="1" ht="20.25" customHeight="1" x14ac:dyDescent="0.2">
      <c r="A20" s="13">
        <f>IFERROR(VLOOKUP(B20,'[1]DADOS (OCULTAR)'!$P$3:$R$53,3,0),"")</f>
        <v>10583920000800</v>
      </c>
      <c r="B20" s="6" t="s">
        <v>9</v>
      </c>
      <c r="C20" s="7">
        <v>31145185000156</v>
      </c>
      <c r="D20" s="8" t="s">
        <v>95</v>
      </c>
      <c r="E20" s="9" t="s">
        <v>96</v>
      </c>
      <c r="F20" s="10">
        <v>43922</v>
      </c>
      <c r="G20" s="10">
        <v>44287</v>
      </c>
      <c r="H20" s="14">
        <v>0</v>
      </c>
      <c r="I20" s="12" t="s">
        <v>97</v>
      </c>
      <c r="V20" s="17" t="s">
        <v>98</v>
      </c>
    </row>
    <row r="21" spans="1:22" s="15" customFormat="1" ht="20.25" customHeight="1" x14ac:dyDescent="0.2">
      <c r="A21" s="13">
        <f>IFERROR(VLOOKUP(B21,'[1]DADOS (OCULTAR)'!$P$3:$R$53,3,0),"")</f>
        <v>10583920000800</v>
      </c>
      <c r="B21" s="6" t="s">
        <v>9</v>
      </c>
      <c r="C21" s="7">
        <v>5097661000109</v>
      </c>
      <c r="D21" s="8" t="s">
        <v>99</v>
      </c>
      <c r="E21" s="9" t="s">
        <v>100</v>
      </c>
      <c r="F21" s="10">
        <v>43215</v>
      </c>
      <c r="G21" s="10">
        <v>43580</v>
      </c>
      <c r="H21" s="14">
        <v>2050</v>
      </c>
      <c r="I21" s="12" t="s">
        <v>101</v>
      </c>
      <c r="V21" s="17" t="s">
        <v>102</v>
      </c>
    </row>
    <row r="22" spans="1:22" s="15" customFormat="1" ht="20.25" customHeight="1" x14ac:dyDescent="0.2">
      <c r="A22" s="13">
        <f>IFERROR(VLOOKUP(B22,'[1]DADOS (OCULTAR)'!$P$3:$R$53,3,0),"")</f>
        <v>10583920000800</v>
      </c>
      <c r="B22" s="6" t="s">
        <v>9</v>
      </c>
      <c r="C22" s="7">
        <v>10998292000238</v>
      </c>
      <c r="D22" s="8" t="s">
        <v>103</v>
      </c>
      <c r="E22" s="9" t="s">
        <v>104</v>
      </c>
      <c r="F22" s="10">
        <v>42500</v>
      </c>
      <c r="G22" s="10">
        <v>44326</v>
      </c>
      <c r="H22" s="14">
        <v>160.35</v>
      </c>
      <c r="I22" s="12" t="s">
        <v>81</v>
      </c>
      <c r="V22" s="17" t="s">
        <v>105</v>
      </c>
    </row>
    <row r="23" spans="1:22" s="15" customFormat="1" ht="20.25" customHeight="1" x14ac:dyDescent="0.2">
      <c r="A23" s="13">
        <f>IFERROR(VLOOKUP(B23,'[1]DADOS (OCULTAR)'!$P$3:$R$53,3,0),"")</f>
        <v>10583920000800</v>
      </c>
      <c r="B23" s="6" t="s">
        <v>9</v>
      </c>
      <c r="C23" s="7">
        <v>610112000164</v>
      </c>
      <c r="D23" s="8" t="s">
        <v>106</v>
      </c>
      <c r="E23" s="9" t="s">
        <v>107</v>
      </c>
      <c r="F23" s="10">
        <v>42430</v>
      </c>
      <c r="G23" s="10">
        <v>42795</v>
      </c>
      <c r="H23" s="14">
        <v>0</v>
      </c>
      <c r="I23" s="12" t="s">
        <v>108</v>
      </c>
      <c r="V23" s="17" t="s">
        <v>109</v>
      </c>
    </row>
    <row r="24" spans="1:22" s="15" customFormat="1" ht="20.25" customHeight="1" x14ac:dyDescent="0.2">
      <c r="A24" s="13">
        <f>IFERROR(VLOOKUP(B24,'[1]DADOS (OCULTAR)'!$P$3:$R$53,3,0),"")</f>
        <v>10583920000800</v>
      </c>
      <c r="B24" s="6" t="s">
        <v>9</v>
      </c>
      <c r="C24" s="7">
        <v>3237583004588</v>
      </c>
      <c r="D24" s="8" t="s">
        <v>110</v>
      </c>
      <c r="E24" s="9" t="s">
        <v>111</v>
      </c>
      <c r="F24" s="10">
        <v>42339</v>
      </c>
      <c r="G24" s="10">
        <v>43435</v>
      </c>
      <c r="H24" s="14">
        <v>48000</v>
      </c>
      <c r="I24" s="12" t="s">
        <v>112</v>
      </c>
      <c r="V24" s="17" t="s">
        <v>113</v>
      </c>
    </row>
    <row r="25" spans="1:22" s="15" customFormat="1" ht="20.25" customHeight="1" x14ac:dyDescent="0.2">
      <c r="A25" s="13">
        <f>IFERROR(VLOOKUP(B25,'[1]DADOS (OCULTAR)'!$P$3:$R$53,3,0),"")</f>
        <v>10583920000800</v>
      </c>
      <c r="B25" s="6" t="s">
        <v>9</v>
      </c>
      <c r="C25" s="7">
        <v>2684571000118</v>
      </c>
      <c r="D25" s="8" t="s">
        <v>114</v>
      </c>
      <c r="E25" s="9" t="s">
        <v>115</v>
      </c>
      <c r="F25" s="10" t="s">
        <v>116</v>
      </c>
      <c r="G25" s="10" t="s">
        <v>117</v>
      </c>
      <c r="H25" s="14">
        <v>0</v>
      </c>
      <c r="I25" s="12" t="s">
        <v>118</v>
      </c>
      <c r="V25" s="17" t="s">
        <v>119</v>
      </c>
    </row>
    <row r="26" spans="1:22" s="15" customFormat="1" ht="20.25" customHeight="1" x14ac:dyDescent="0.2">
      <c r="A26" s="13">
        <f>IFERROR(VLOOKUP(B26,'[1]DADOS (OCULTAR)'!$P$3:$R$53,3,0),"")</f>
        <v>10583920000800</v>
      </c>
      <c r="B26" s="6" t="s">
        <v>9</v>
      </c>
      <c r="C26" s="7">
        <v>18622537000159</v>
      </c>
      <c r="D26" s="8" t="s">
        <v>120</v>
      </c>
      <c r="E26" s="9" t="s">
        <v>121</v>
      </c>
      <c r="F26" s="10" t="s">
        <v>122</v>
      </c>
      <c r="G26" s="10" t="s">
        <v>123</v>
      </c>
      <c r="H26" s="14">
        <v>0</v>
      </c>
      <c r="I26" s="12" t="s">
        <v>124</v>
      </c>
      <c r="V26" s="17" t="s">
        <v>125</v>
      </c>
    </row>
    <row r="27" spans="1:22" s="15" customFormat="1" ht="20.25" customHeight="1" x14ac:dyDescent="0.2">
      <c r="A27" s="13">
        <f>IFERROR(VLOOKUP(B27,'[1]DADOS (OCULTAR)'!$P$3:$R$53,3,0),"")</f>
        <v>10583920000800</v>
      </c>
      <c r="B27" s="6" t="s">
        <v>9</v>
      </c>
      <c r="C27" s="7">
        <v>782637000187</v>
      </c>
      <c r="D27" s="8" t="s">
        <v>126</v>
      </c>
      <c r="E27" s="9" t="s">
        <v>127</v>
      </c>
      <c r="F27" s="10" t="s">
        <v>128</v>
      </c>
      <c r="G27" s="10" t="s">
        <v>129</v>
      </c>
      <c r="H27" s="14">
        <v>71856</v>
      </c>
      <c r="I27" s="12" t="s">
        <v>130</v>
      </c>
      <c r="V27" s="17" t="s">
        <v>131</v>
      </c>
    </row>
    <row r="28" spans="1:22" s="15" customFormat="1" ht="20.25" customHeight="1" x14ac:dyDescent="0.2">
      <c r="A28" s="13">
        <f>IFERROR(VLOOKUP(B28,'[1]DADOS (OCULTAR)'!$P$3:$R$53,3,0),"")</f>
        <v>10583920000800</v>
      </c>
      <c r="B28" s="6" t="s">
        <v>9</v>
      </c>
      <c r="C28" s="7">
        <v>12882932000194</v>
      </c>
      <c r="D28" s="8" t="s">
        <v>132</v>
      </c>
      <c r="E28" s="9" t="s">
        <v>133</v>
      </c>
      <c r="F28" s="10" t="s">
        <v>134</v>
      </c>
      <c r="G28" s="10" t="s">
        <v>135</v>
      </c>
      <c r="H28" s="14">
        <v>0</v>
      </c>
      <c r="I28" s="12" t="s">
        <v>136</v>
      </c>
      <c r="V28" s="17" t="s">
        <v>137</v>
      </c>
    </row>
    <row r="29" spans="1:22" s="15" customFormat="1" ht="20.25" customHeight="1" x14ac:dyDescent="0.2">
      <c r="A29" s="13">
        <f>IFERROR(VLOOKUP(B29,'[1]DADOS (OCULTAR)'!$P$3:$R$53,3,0),"")</f>
        <v>10583920000800</v>
      </c>
      <c r="B29" s="6" t="s">
        <v>9</v>
      </c>
      <c r="C29" s="7">
        <v>26375970000165</v>
      </c>
      <c r="D29" s="8" t="s">
        <v>138</v>
      </c>
      <c r="E29" s="9" t="s">
        <v>139</v>
      </c>
      <c r="F29" s="10" t="s">
        <v>140</v>
      </c>
      <c r="G29" s="10" t="s">
        <v>141</v>
      </c>
      <c r="H29" s="14">
        <v>0</v>
      </c>
      <c r="I29" s="12" t="s">
        <v>142</v>
      </c>
      <c r="V29" s="17" t="s">
        <v>143</v>
      </c>
    </row>
    <row r="30" spans="1:22" s="15" customFormat="1" ht="20.25" customHeight="1" x14ac:dyDescent="0.2">
      <c r="A30" s="13">
        <f>IFERROR(VLOOKUP(B30,'[1]DADOS (OCULTAR)'!$P$3:$R$53,3,0),"")</f>
        <v>10583920000800</v>
      </c>
      <c r="B30" s="6" t="s">
        <v>9</v>
      </c>
      <c r="C30" s="7">
        <v>11735586000159</v>
      </c>
      <c r="D30" s="8" t="s">
        <v>144</v>
      </c>
      <c r="E30" s="9" t="s">
        <v>145</v>
      </c>
      <c r="F30" s="10">
        <v>42736</v>
      </c>
      <c r="G30" s="10">
        <v>44196</v>
      </c>
      <c r="H30" s="14">
        <v>0</v>
      </c>
      <c r="I30" s="12" t="s">
        <v>146</v>
      </c>
      <c r="V30" s="17" t="s">
        <v>147</v>
      </c>
    </row>
    <row r="31" spans="1:22" s="15" customFormat="1" ht="20.25" customHeight="1" x14ac:dyDescent="0.2">
      <c r="A31" s="13">
        <f>IFERROR(VLOOKUP(B31,'[1]DADOS (OCULTAR)'!$P$3:$R$53,3,0),"")</f>
        <v>10583920000800</v>
      </c>
      <c r="B31" s="6" t="s">
        <v>9</v>
      </c>
      <c r="C31" s="7">
        <v>27534506000137</v>
      </c>
      <c r="D31" s="18" t="s">
        <v>148</v>
      </c>
      <c r="E31" s="9" t="s">
        <v>149</v>
      </c>
      <c r="F31" s="10" t="s">
        <v>72</v>
      </c>
      <c r="G31" s="10">
        <v>43770</v>
      </c>
      <c r="H31" s="14">
        <v>45480</v>
      </c>
      <c r="I31" s="12" t="s">
        <v>150</v>
      </c>
      <c r="V31" s="17" t="s">
        <v>151</v>
      </c>
    </row>
    <row r="32" spans="1:22" s="15" customFormat="1" ht="20.25" customHeight="1" x14ac:dyDescent="0.2">
      <c r="A32" s="13">
        <f>IFERROR(VLOOKUP(B32,'[1]DADOS (OCULTAR)'!$P$3:$R$53,3,0),"")</f>
        <v>10583920000800</v>
      </c>
      <c r="B32" s="6" t="s">
        <v>9</v>
      </c>
      <c r="C32" s="7">
        <v>9595245000183</v>
      </c>
      <c r="D32" s="8" t="s">
        <v>152</v>
      </c>
      <c r="E32" s="9" t="s">
        <v>153</v>
      </c>
      <c r="F32" s="10">
        <v>43952</v>
      </c>
      <c r="G32" s="10">
        <v>44317</v>
      </c>
      <c r="H32" s="14">
        <v>2890</v>
      </c>
      <c r="I32" s="12" t="s">
        <v>154</v>
      </c>
      <c r="V32" s="17" t="s">
        <v>155</v>
      </c>
    </row>
    <row r="33" spans="1:22" s="15" customFormat="1" ht="20.25" customHeight="1" x14ac:dyDescent="0.2">
      <c r="A33" s="13">
        <f>IFERROR(VLOOKUP(B33,'[1]DADOS (OCULTAR)'!$P$3:$R$53,3,0),"")</f>
        <v>10583920000800</v>
      </c>
      <c r="B33" s="6" t="s">
        <v>9</v>
      </c>
      <c r="C33" s="7">
        <v>49324221000104</v>
      </c>
      <c r="D33" s="8" t="s">
        <v>156</v>
      </c>
      <c r="E33" s="9" t="s">
        <v>157</v>
      </c>
      <c r="F33" s="10">
        <v>43832</v>
      </c>
      <c r="G33" s="10" t="s">
        <v>158</v>
      </c>
      <c r="H33" s="14">
        <v>0</v>
      </c>
      <c r="I33" s="12" t="s">
        <v>159</v>
      </c>
      <c r="V33" s="17" t="s">
        <v>160</v>
      </c>
    </row>
    <row r="34" spans="1:22" s="15" customFormat="1" ht="20.25" customHeight="1" x14ac:dyDescent="0.2">
      <c r="A34" s="13">
        <f>IFERROR(VLOOKUP(B34,'[1]DADOS (OCULTAR)'!$P$3:$R$53,3,0),"")</f>
        <v>10583920000800</v>
      </c>
      <c r="B34" s="6" t="s">
        <v>9</v>
      </c>
      <c r="C34" s="7">
        <v>1440590000136</v>
      </c>
      <c r="D34" s="8" t="s">
        <v>161</v>
      </c>
      <c r="E34" s="9" t="s">
        <v>162</v>
      </c>
      <c r="F34" s="10" t="s">
        <v>163</v>
      </c>
      <c r="G34" s="10" t="s">
        <v>164</v>
      </c>
      <c r="H34" s="14">
        <v>0</v>
      </c>
      <c r="I34" s="12" t="s">
        <v>165</v>
      </c>
      <c r="V34" s="17" t="s">
        <v>166</v>
      </c>
    </row>
    <row r="35" spans="1:22" s="15" customFormat="1" ht="20.25" customHeight="1" x14ac:dyDescent="0.2">
      <c r="A35" s="13">
        <f>IFERROR(VLOOKUP(B35,'[1]DADOS (OCULTAR)'!$P$3:$R$53,3,0),"")</f>
        <v>10583920000800</v>
      </c>
      <c r="B35" s="6" t="s">
        <v>9</v>
      </c>
      <c r="C35" s="7">
        <v>11189101000179</v>
      </c>
      <c r="D35" s="8" t="s">
        <v>167</v>
      </c>
      <c r="E35" s="9" t="s">
        <v>168</v>
      </c>
      <c r="F35" s="10" t="s">
        <v>169</v>
      </c>
      <c r="G35" s="10" t="s">
        <v>170</v>
      </c>
      <c r="H35" s="14">
        <v>47921.520000000004</v>
      </c>
      <c r="I35" s="12" t="s">
        <v>171</v>
      </c>
      <c r="V35" s="17" t="s">
        <v>172</v>
      </c>
    </row>
    <row r="36" spans="1:22" s="15" customFormat="1" ht="20.25" customHeight="1" x14ac:dyDescent="0.2">
      <c r="A36" s="13">
        <f>IFERROR(VLOOKUP(B36,'[1]DADOS (OCULTAR)'!$P$3:$R$53,3,0),"")</f>
        <v>10583920000800</v>
      </c>
      <c r="B36" s="6" t="s">
        <v>9</v>
      </c>
      <c r="C36" s="7">
        <v>33971594000137</v>
      </c>
      <c r="D36" s="8" t="s">
        <v>173</v>
      </c>
      <c r="E36" s="9" t="s">
        <v>174</v>
      </c>
      <c r="F36" s="10">
        <v>43770</v>
      </c>
      <c r="G36" s="10">
        <v>44136</v>
      </c>
      <c r="H36" s="14">
        <v>0</v>
      </c>
      <c r="I36" s="12" t="s">
        <v>175</v>
      </c>
      <c r="V36" s="17" t="s">
        <v>176</v>
      </c>
    </row>
    <row r="37" spans="1:22" s="15" customFormat="1" ht="20.25" customHeight="1" x14ac:dyDescent="0.2">
      <c r="A37" s="13">
        <f>IFERROR(VLOOKUP(B37,'[1]DADOS (OCULTAR)'!$P$3:$R$53,3,0),"")</f>
        <v>10583920000800</v>
      </c>
      <c r="B37" s="6" t="s">
        <v>9</v>
      </c>
      <c r="C37" s="7">
        <v>20548154000120</v>
      </c>
      <c r="D37" s="8" t="s">
        <v>177</v>
      </c>
      <c r="E37" s="9" t="s">
        <v>178</v>
      </c>
      <c r="F37" s="10">
        <v>43800</v>
      </c>
      <c r="G37" s="10">
        <v>44166</v>
      </c>
      <c r="H37" s="14">
        <v>20</v>
      </c>
      <c r="I37" s="12" t="s">
        <v>179</v>
      </c>
      <c r="V37" s="17" t="s">
        <v>180</v>
      </c>
    </row>
    <row r="38" spans="1:22" s="15" customFormat="1" ht="20.25" customHeight="1" x14ac:dyDescent="0.2">
      <c r="A38" s="13">
        <f>IFERROR(VLOOKUP(B38,'[1]DADOS (OCULTAR)'!$P$3:$R$53,3,0),"")</f>
        <v>10583920000800</v>
      </c>
      <c r="B38" s="6" t="s">
        <v>9</v>
      </c>
      <c r="C38" s="7">
        <v>10564953000136</v>
      </c>
      <c r="D38" s="8" t="s">
        <v>181</v>
      </c>
      <c r="E38" s="9" t="s">
        <v>182</v>
      </c>
      <c r="F38" s="10">
        <v>42572</v>
      </c>
      <c r="G38" s="10">
        <v>44398</v>
      </c>
      <c r="H38" s="14">
        <v>0</v>
      </c>
      <c r="I38" s="12" t="s">
        <v>183</v>
      </c>
      <c r="V38" s="17" t="s">
        <v>184</v>
      </c>
    </row>
    <row r="39" spans="1:22" s="15" customFormat="1" ht="20.25" customHeight="1" x14ac:dyDescent="0.2">
      <c r="A39" s="13">
        <f>IFERROR(VLOOKUP(B39,'[1]DADOS (OCULTAR)'!$P$3:$R$53,3,0),"")</f>
        <v>10583920000800</v>
      </c>
      <c r="B39" s="6" t="s">
        <v>9</v>
      </c>
      <c r="C39" s="7">
        <v>97406706000190</v>
      </c>
      <c r="D39" s="8" t="s">
        <v>185</v>
      </c>
      <c r="E39" s="9" t="s">
        <v>186</v>
      </c>
      <c r="F39" s="10" t="s">
        <v>187</v>
      </c>
      <c r="G39" s="10" t="s">
        <v>188</v>
      </c>
      <c r="H39" s="14">
        <v>60020.639999999999</v>
      </c>
      <c r="I39" s="12" t="s">
        <v>189</v>
      </c>
      <c r="V39" s="17" t="s">
        <v>190</v>
      </c>
    </row>
    <row r="40" spans="1:22" s="15" customFormat="1" ht="20.25" customHeight="1" x14ac:dyDescent="0.2">
      <c r="A40" s="13">
        <f>IFERROR(VLOOKUP(B40,'[1]DADOS (OCULTAR)'!$P$3:$R$53,3,0),"")</f>
        <v>10583920000800</v>
      </c>
      <c r="B40" s="6" t="s">
        <v>9</v>
      </c>
      <c r="C40" s="7">
        <v>21728590000143</v>
      </c>
      <c r="D40" s="8" t="s">
        <v>191</v>
      </c>
      <c r="E40" s="9" t="s">
        <v>192</v>
      </c>
      <c r="F40" s="10" t="s">
        <v>193</v>
      </c>
      <c r="G40" s="10" t="s">
        <v>194</v>
      </c>
      <c r="H40" s="14">
        <v>174000</v>
      </c>
      <c r="I40" s="12" t="s">
        <v>195</v>
      </c>
      <c r="V40" s="17" t="s">
        <v>196</v>
      </c>
    </row>
    <row r="41" spans="1:22" s="15" customFormat="1" ht="20.25" customHeight="1" x14ac:dyDescent="0.2">
      <c r="A41" s="13">
        <f>IFERROR(VLOOKUP(B41,'[1]DADOS (OCULTAR)'!$P$3:$R$53,3,0),"")</f>
        <v>10583920000800</v>
      </c>
      <c r="B41" s="6" t="s">
        <v>9</v>
      </c>
      <c r="C41" s="7">
        <v>5844351000100</v>
      </c>
      <c r="D41" s="8" t="s">
        <v>197</v>
      </c>
      <c r="E41" s="9" t="s">
        <v>198</v>
      </c>
      <c r="F41" s="10" t="s">
        <v>199</v>
      </c>
      <c r="G41" s="10" t="s">
        <v>200</v>
      </c>
      <c r="H41" s="14">
        <v>804000</v>
      </c>
      <c r="I41" s="12" t="s">
        <v>201</v>
      </c>
      <c r="V41" s="17" t="s">
        <v>202</v>
      </c>
    </row>
    <row r="42" spans="1:22" s="15" customFormat="1" ht="20.25" customHeight="1" x14ac:dyDescent="0.2">
      <c r="A42" s="13">
        <f>IFERROR(VLOOKUP(B42,'[1]DADOS (OCULTAR)'!$P$3:$R$53,3,0),"")</f>
        <v>10583920000800</v>
      </c>
      <c r="B42" s="6" t="s">
        <v>9</v>
      </c>
      <c r="C42" s="7">
        <v>24884275000101</v>
      </c>
      <c r="D42" s="8" t="s">
        <v>203</v>
      </c>
      <c r="E42" s="9" t="s">
        <v>204</v>
      </c>
      <c r="F42" s="10" t="s">
        <v>60</v>
      </c>
      <c r="G42" s="10" t="s">
        <v>61</v>
      </c>
      <c r="H42" s="14">
        <v>164400</v>
      </c>
      <c r="I42" s="12" t="s">
        <v>201</v>
      </c>
      <c r="V42" s="17" t="s">
        <v>205</v>
      </c>
    </row>
    <row r="43" spans="1:22" s="15" customFormat="1" ht="20.25" customHeight="1" x14ac:dyDescent="0.2">
      <c r="A43" s="13">
        <f>IFERROR(VLOOKUP(B43,'[1]DADOS (OCULTAR)'!$P$3:$R$53,3,0),"")</f>
        <v>10583920000800</v>
      </c>
      <c r="B43" s="6" t="s">
        <v>9</v>
      </c>
      <c r="C43" s="7">
        <v>19378769000176</v>
      </c>
      <c r="D43" s="8" t="s">
        <v>206</v>
      </c>
      <c r="E43" s="9" t="s">
        <v>207</v>
      </c>
      <c r="F43" s="10">
        <v>43794</v>
      </c>
      <c r="G43" s="10">
        <v>44160</v>
      </c>
      <c r="H43" s="14">
        <v>0</v>
      </c>
      <c r="I43" s="12" t="s">
        <v>208</v>
      </c>
      <c r="V43" s="17" t="s">
        <v>209</v>
      </c>
    </row>
    <row r="44" spans="1:22" s="15" customFormat="1" ht="20.25" customHeight="1" x14ac:dyDescent="0.2">
      <c r="A44" s="13">
        <f>IFERROR(VLOOKUP(B44,'[1]DADOS (OCULTAR)'!$P$3:$R$53,3,0),"")</f>
        <v>10583920000800</v>
      </c>
      <c r="B44" s="6" t="s">
        <v>9</v>
      </c>
      <c r="C44" s="7">
        <v>11698838000117</v>
      </c>
      <c r="D44" s="8" t="s">
        <v>210</v>
      </c>
      <c r="E44" s="9" t="s">
        <v>211</v>
      </c>
      <c r="F44" s="10" t="s">
        <v>169</v>
      </c>
      <c r="G44" s="10" t="s">
        <v>212</v>
      </c>
      <c r="H44" s="14">
        <v>1788</v>
      </c>
      <c r="I44" s="12" t="s">
        <v>213</v>
      </c>
      <c r="V44" s="17" t="s">
        <v>214</v>
      </c>
    </row>
    <row r="45" spans="1:22" s="15" customFormat="1" ht="20.25" customHeight="1" x14ac:dyDescent="0.2">
      <c r="A45" s="13">
        <f>IFERROR(VLOOKUP(B45,'[1]DADOS (OCULTAR)'!$P$3:$R$53,3,0),"")</f>
        <v>10583920000800</v>
      </c>
      <c r="B45" s="6" t="s">
        <v>9</v>
      </c>
      <c r="C45" s="7">
        <v>20265080000114</v>
      </c>
      <c r="D45" s="8" t="s">
        <v>215</v>
      </c>
      <c r="E45" s="9" t="s">
        <v>216</v>
      </c>
      <c r="F45" s="10">
        <v>43891</v>
      </c>
      <c r="G45" s="10">
        <v>44256</v>
      </c>
      <c r="H45" s="14">
        <v>800</v>
      </c>
      <c r="I45" s="12" t="s">
        <v>217</v>
      </c>
      <c r="V45" s="17" t="s">
        <v>218</v>
      </c>
    </row>
    <row r="46" spans="1:22" s="15" customFormat="1" ht="20.25" customHeight="1" x14ac:dyDescent="0.2">
      <c r="A46" s="13">
        <f>IFERROR(VLOOKUP(B46,'[1]DADOS (OCULTAR)'!$P$3:$R$53,3,0),"")</f>
        <v>10583920000800</v>
      </c>
      <c r="B46" s="6" t="s">
        <v>9</v>
      </c>
      <c r="C46" s="7">
        <v>8902352000144</v>
      </c>
      <c r="D46" s="8" t="s">
        <v>219</v>
      </c>
      <c r="E46" s="9" t="s">
        <v>220</v>
      </c>
      <c r="F46" s="10" t="s">
        <v>199</v>
      </c>
      <c r="G46" s="10" t="s">
        <v>200</v>
      </c>
      <c r="H46" s="14">
        <v>36000</v>
      </c>
      <c r="I46" s="12" t="s">
        <v>221</v>
      </c>
      <c r="V46" s="17" t="s">
        <v>222</v>
      </c>
    </row>
    <row r="47" spans="1:22" ht="20.25" customHeight="1" x14ac:dyDescent="0.2">
      <c r="A47" s="13">
        <f>IFERROR(VLOOKUP(B47,'[1]DADOS (OCULTAR)'!$P$3:$R$53,3,0),"")</f>
        <v>10583920000800</v>
      </c>
      <c r="B47" s="6" t="s">
        <v>9</v>
      </c>
      <c r="C47" s="7">
        <v>8276880000135</v>
      </c>
      <c r="D47" s="8" t="s">
        <v>223</v>
      </c>
      <c r="E47" s="9" t="s">
        <v>224</v>
      </c>
      <c r="F47" s="10" t="s">
        <v>72</v>
      </c>
      <c r="G47" s="10">
        <v>43770</v>
      </c>
      <c r="H47" s="14">
        <v>215245.80000000002</v>
      </c>
      <c r="I47" s="12" t="s">
        <v>225</v>
      </c>
    </row>
    <row r="48" spans="1:22" ht="20.25" customHeight="1" x14ac:dyDescent="0.2">
      <c r="A48" s="13">
        <f>IFERROR(VLOOKUP(B48,'[1]DADOS (OCULTAR)'!$P$3:$R$53,3,0),"")</f>
        <v>10583920000800</v>
      </c>
      <c r="B48" s="6" t="s">
        <v>9</v>
      </c>
      <c r="C48" s="7">
        <v>34529278000172</v>
      </c>
      <c r="D48" s="8" t="s">
        <v>226</v>
      </c>
      <c r="E48" s="9" t="s">
        <v>227</v>
      </c>
      <c r="F48" s="10" t="s">
        <v>228</v>
      </c>
      <c r="G48" s="10" t="s">
        <v>229</v>
      </c>
      <c r="H48" s="14">
        <v>14400</v>
      </c>
      <c r="I48" s="12" t="s">
        <v>230</v>
      </c>
    </row>
    <row r="49" spans="1:9" ht="20.25" customHeight="1" x14ac:dyDescent="0.2">
      <c r="A49" s="13">
        <f>IFERROR(VLOOKUP(B49,'[1]DADOS (OCULTAR)'!$P$3:$R$53,3,0),"")</f>
        <v>10583920000800</v>
      </c>
      <c r="B49" s="6" t="s">
        <v>9</v>
      </c>
      <c r="C49" s="7">
        <v>1995254000150</v>
      </c>
      <c r="D49" s="8" t="s">
        <v>231</v>
      </c>
      <c r="E49" s="9" t="s">
        <v>232</v>
      </c>
      <c r="F49" s="10" t="s">
        <v>60</v>
      </c>
      <c r="G49" s="10" t="s">
        <v>61</v>
      </c>
      <c r="H49" s="14">
        <v>78000</v>
      </c>
      <c r="I49" s="12" t="s">
        <v>233</v>
      </c>
    </row>
    <row r="50" spans="1:9" ht="20.25" customHeight="1" x14ac:dyDescent="0.2">
      <c r="A50" s="13">
        <f>IFERROR(VLOOKUP(B50,'[1]DADOS (OCULTAR)'!$P$3:$R$53,3,0),"")</f>
        <v>10583920000800</v>
      </c>
      <c r="B50" s="6" t="s">
        <v>9</v>
      </c>
      <c r="C50" s="7">
        <v>5410567000150</v>
      </c>
      <c r="D50" s="8" t="s">
        <v>234</v>
      </c>
      <c r="E50" s="9" t="s">
        <v>235</v>
      </c>
      <c r="F50" s="10" t="s">
        <v>236</v>
      </c>
      <c r="G50" s="10" t="s">
        <v>237</v>
      </c>
      <c r="H50" s="14">
        <v>17160</v>
      </c>
      <c r="I50" s="12" t="s">
        <v>238</v>
      </c>
    </row>
    <row r="51" spans="1:9" ht="20.25" customHeight="1" x14ac:dyDescent="0.2">
      <c r="A51" s="13">
        <f>IFERROR(VLOOKUP(B51,'[1]DADOS (OCULTAR)'!$P$3:$R$53,3,0),"")</f>
        <v>10583920000800</v>
      </c>
      <c r="B51" s="6" t="s">
        <v>9</v>
      </c>
      <c r="C51" s="7">
        <v>6101092000182</v>
      </c>
      <c r="D51" s="8" t="s">
        <v>239</v>
      </c>
      <c r="E51" s="9" t="s">
        <v>240</v>
      </c>
      <c r="F51" s="10" t="s">
        <v>60</v>
      </c>
      <c r="G51" s="10" t="s">
        <v>61</v>
      </c>
      <c r="H51" s="14">
        <v>0</v>
      </c>
      <c r="I51" s="12" t="s">
        <v>241</v>
      </c>
    </row>
    <row r="52" spans="1:9" ht="20.25" customHeight="1" x14ac:dyDescent="0.2">
      <c r="A52" s="13">
        <f>IFERROR(VLOOKUP(B52,'[1]DADOS (OCULTAR)'!$P$3:$R$53,3,0),"")</f>
        <v>10583920000800</v>
      </c>
      <c r="B52" s="6" t="s">
        <v>9</v>
      </c>
      <c r="C52" s="7">
        <v>6272575004803</v>
      </c>
      <c r="D52" s="8" t="s">
        <v>242</v>
      </c>
      <c r="E52" s="9" t="s">
        <v>243</v>
      </c>
      <c r="F52" s="10" t="s">
        <v>72</v>
      </c>
      <c r="G52" s="10">
        <v>43770</v>
      </c>
      <c r="H52" s="14">
        <v>0</v>
      </c>
      <c r="I52" s="12" t="s">
        <v>244</v>
      </c>
    </row>
    <row r="53" spans="1:9" ht="20.25" customHeight="1" x14ac:dyDescent="0.2">
      <c r="A53" s="13">
        <f>IFERROR(VLOOKUP(B53,'[1]DADOS (OCULTAR)'!$P$3:$R$53,3,0),"")</f>
        <v>10583920000800</v>
      </c>
      <c r="B53" s="6" t="s">
        <v>9</v>
      </c>
      <c r="C53" s="7">
        <v>16670085000155</v>
      </c>
      <c r="D53" s="8" t="s">
        <v>245</v>
      </c>
      <c r="E53" s="9" t="s">
        <v>246</v>
      </c>
      <c r="F53" s="10">
        <v>43826</v>
      </c>
      <c r="G53" s="10">
        <v>44192</v>
      </c>
      <c r="H53" s="14">
        <v>1500</v>
      </c>
      <c r="I53" s="12" t="s">
        <v>247</v>
      </c>
    </row>
    <row r="54" spans="1:9" ht="20.25" customHeight="1" x14ac:dyDescent="0.2">
      <c r="A54" s="13">
        <f>IFERROR(VLOOKUP(B54,'[1]DADOS (OCULTAR)'!$P$3:$R$53,3,0),"")</f>
        <v>10583920000800</v>
      </c>
      <c r="B54" s="6" t="s">
        <v>9</v>
      </c>
      <c r="C54" s="7">
        <v>16670085000155</v>
      </c>
      <c r="D54" s="8" t="s">
        <v>245</v>
      </c>
      <c r="E54" s="9" t="s">
        <v>248</v>
      </c>
      <c r="F54" s="10">
        <v>43910</v>
      </c>
      <c r="G54" s="10">
        <v>44275</v>
      </c>
      <c r="H54" s="14">
        <v>1500</v>
      </c>
      <c r="I54" s="12" t="s">
        <v>249</v>
      </c>
    </row>
    <row r="55" spans="1:9" ht="20.25" customHeight="1" x14ac:dyDescent="0.2">
      <c r="A55" s="13">
        <f>IFERROR(VLOOKUP(B55,'[1]DADOS (OCULTAR)'!$P$3:$R$53,3,0),"")</f>
        <v>10583920000800</v>
      </c>
      <c r="B55" s="6" t="s">
        <v>9</v>
      </c>
      <c r="C55" s="7">
        <v>27893009000125</v>
      </c>
      <c r="D55" s="8" t="s">
        <v>250</v>
      </c>
      <c r="E55" s="9" t="s">
        <v>251</v>
      </c>
      <c r="F55" s="10" t="s">
        <v>252</v>
      </c>
      <c r="G55" s="10" t="s">
        <v>253</v>
      </c>
      <c r="H55" s="14">
        <v>0</v>
      </c>
      <c r="I55" s="12" t="s">
        <v>254</v>
      </c>
    </row>
    <row r="56" spans="1:9" ht="20.25" customHeight="1" x14ac:dyDescent="0.2">
      <c r="A56" s="13">
        <f>IFERROR(VLOOKUP(B56,'[1]DADOS (OCULTAR)'!$P$3:$R$53,3,0),"")</f>
        <v>10583920000800</v>
      </c>
      <c r="B56" s="6" t="s">
        <v>9</v>
      </c>
      <c r="C56" s="7">
        <v>10653520000157</v>
      </c>
      <c r="D56" s="8" t="s">
        <v>255</v>
      </c>
      <c r="E56" s="9" t="s">
        <v>256</v>
      </c>
      <c r="F56" s="10" t="s">
        <v>60</v>
      </c>
      <c r="G56" s="10" t="s">
        <v>40</v>
      </c>
      <c r="H56" s="14">
        <v>155000</v>
      </c>
      <c r="I56" s="12" t="s">
        <v>257</v>
      </c>
    </row>
    <row r="57" spans="1:9" ht="20.25" customHeight="1" x14ac:dyDescent="0.2">
      <c r="A57" s="13">
        <f>IFERROR(VLOOKUP(B57,'[1]DADOS (OCULTAR)'!$P$3:$R$53,3,0),"")</f>
        <v>10583920000800</v>
      </c>
      <c r="B57" s="6" t="s">
        <v>9</v>
      </c>
      <c r="C57" s="7">
        <v>11162550000123</v>
      </c>
      <c r="D57" s="8" t="s">
        <v>258</v>
      </c>
      <c r="E57" s="9" t="s">
        <v>90</v>
      </c>
      <c r="F57" s="10" t="s">
        <v>91</v>
      </c>
      <c r="G57" s="10" t="s">
        <v>92</v>
      </c>
      <c r="H57" s="14">
        <v>0</v>
      </c>
      <c r="I57" s="12" t="s">
        <v>93</v>
      </c>
    </row>
    <row r="58" spans="1:9" ht="20.25" customHeight="1" x14ac:dyDescent="0.2">
      <c r="A58" s="13">
        <f>IFERROR(VLOOKUP(B58,'[1]DADOS (OCULTAR)'!$P$3:$R$53,3,0),"")</f>
        <v>10583920000800</v>
      </c>
      <c r="B58" s="6" t="s">
        <v>9</v>
      </c>
      <c r="C58" s="7">
        <v>19362739000171</v>
      </c>
      <c r="D58" s="8" t="s">
        <v>259</v>
      </c>
      <c r="E58" s="9" t="s">
        <v>260</v>
      </c>
      <c r="F58" s="10" t="s">
        <v>261</v>
      </c>
      <c r="G58" s="10">
        <v>43737</v>
      </c>
      <c r="H58" s="14">
        <v>75704.399999999994</v>
      </c>
      <c r="I58" s="12" t="s">
        <v>262</v>
      </c>
    </row>
    <row r="59" spans="1:9" ht="20.25" customHeight="1" x14ac:dyDescent="0.2">
      <c r="A59" s="13">
        <f>IFERROR(VLOOKUP(B59,'[1]DADOS (OCULTAR)'!$P$3:$R$53,3,0),"")</f>
        <v>10583920000800</v>
      </c>
      <c r="B59" s="6" t="s">
        <v>9</v>
      </c>
      <c r="C59" s="7">
        <v>21939486000106</v>
      </c>
      <c r="D59" s="8" t="s">
        <v>263</v>
      </c>
      <c r="E59" s="9" t="s">
        <v>264</v>
      </c>
      <c r="F59" s="10" t="s">
        <v>122</v>
      </c>
      <c r="G59" s="10" t="s">
        <v>123</v>
      </c>
      <c r="H59" s="14">
        <v>0</v>
      </c>
      <c r="I59" s="12" t="s">
        <v>265</v>
      </c>
    </row>
    <row r="60" spans="1:9" ht="20.25" customHeight="1" x14ac:dyDescent="0.2">
      <c r="A60" s="13">
        <f>IFERROR(VLOOKUP(B60,'[1]DADOS (OCULTAR)'!$P$3:$R$53,3,0),"")</f>
        <v>10583920000800</v>
      </c>
      <c r="B60" s="6" t="s">
        <v>9</v>
      </c>
      <c r="C60" s="7">
        <v>10779833000156</v>
      </c>
      <c r="D60" s="8" t="s">
        <v>266</v>
      </c>
      <c r="E60" s="9" t="s">
        <v>267</v>
      </c>
      <c r="F60" s="10" t="s">
        <v>268</v>
      </c>
      <c r="G60" s="10" t="s">
        <v>269</v>
      </c>
      <c r="H60" s="14">
        <v>0</v>
      </c>
      <c r="I60" s="12" t="s">
        <v>270</v>
      </c>
    </row>
    <row r="61" spans="1:9" ht="20.25" customHeight="1" x14ac:dyDescent="0.2">
      <c r="A61" s="13">
        <f>IFERROR(VLOOKUP(B61,'[1]DADOS (OCULTAR)'!$P$3:$R$53,3,0),"")</f>
        <v>10583920000800</v>
      </c>
      <c r="B61" s="6" t="s">
        <v>9</v>
      </c>
      <c r="C61" s="7">
        <v>13302865000154</v>
      </c>
      <c r="D61" s="8" t="s">
        <v>271</v>
      </c>
      <c r="E61" s="9" t="s">
        <v>272</v>
      </c>
      <c r="F61" s="10" t="s">
        <v>273</v>
      </c>
      <c r="G61" s="10" t="s">
        <v>274</v>
      </c>
      <c r="H61" s="14">
        <v>0</v>
      </c>
      <c r="I61" s="12" t="s">
        <v>265</v>
      </c>
    </row>
    <row r="62" spans="1:9" ht="20.25" customHeight="1" x14ac:dyDescent="0.2">
      <c r="A62" s="13">
        <f>IFERROR(VLOOKUP(B62,'[1]DADOS (OCULTAR)'!$P$3:$R$53,3,0),"")</f>
        <v>10583920000800</v>
      </c>
      <c r="B62" s="6" t="s">
        <v>9</v>
      </c>
      <c r="C62" s="7">
        <v>7064732000194</v>
      </c>
      <c r="D62" s="8" t="s">
        <v>275</v>
      </c>
      <c r="E62" s="9" t="s">
        <v>276</v>
      </c>
      <c r="F62" s="10" t="s">
        <v>277</v>
      </c>
      <c r="G62" s="10" t="s">
        <v>278</v>
      </c>
      <c r="H62" s="14">
        <v>0</v>
      </c>
      <c r="I62" s="12" t="s">
        <v>279</v>
      </c>
    </row>
    <row r="63" spans="1:9" ht="20.25" customHeight="1" x14ac:dyDescent="0.2">
      <c r="A63" s="13">
        <f>IFERROR(VLOOKUP(B63,'[1]DADOS (OCULTAR)'!$P$3:$R$53,3,0),"")</f>
        <v>10583920000800</v>
      </c>
      <c r="B63" s="6" t="s">
        <v>9</v>
      </c>
      <c r="C63" s="7">
        <v>4966953000160</v>
      </c>
      <c r="D63" s="8" t="s">
        <v>280</v>
      </c>
      <c r="E63" s="9" t="s">
        <v>281</v>
      </c>
      <c r="F63" s="10" t="s">
        <v>282</v>
      </c>
      <c r="G63" s="10">
        <v>43774</v>
      </c>
      <c r="H63" s="14">
        <v>40800</v>
      </c>
      <c r="I63" s="12" t="s">
        <v>283</v>
      </c>
    </row>
    <row r="64" spans="1:9" ht="20.25" customHeight="1" x14ac:dyDescent="0.2">
      <c r="A64" s="13">
        <f>IFERROR(VLOOKUP(B64,'[1]DADOS (OCULTAR)'!$P$3:$R$53,3,0),"")</f>
        <v>10583920000800</v>
      </c>
      <c r="B64" s="6" t="s">
        <v>9</v>
      </c>
      <c r="C64" s="7">
        <v>92306257000275</v>
      </c>
      <c r="D64" s="8" t="s">
        <v>284</v>
      </c>
      <c r="E64" s="9" t="s">
        <v>285</v>
      </c>
      <c r="F64" s="10" t="s">
        <v>286</v>
      </c>
      <c r="G64" s="10" t="s">
        <v>287</v>
      </c>
      <c r="H64" s="14">
        <v>299180.03999999998</v>
      </c>
      <c r="I64" s="12" t="s">
        <v>288</v>
      </c>
    </row>
    <row r="65" spans="1:9" ht="20.25" customHeight="1" x14ac:dyDescent="0.2">
      <c r="A65" s="13">
        <f>IFERROR(VLOOKUP(B65,'[1]DADOS (OCULTAR)'!$P$3:$R$53,3,0),"")</f>
        <v>10583920000800</v>
      </c>
      <c r="B65" s="6" t="s">
        <v>9</v>
      </c>
      <c r="C65" s="7">
        <v>11587975000184</v>
      </c>
      <c r="D65" s="8" t="s">
        <v>289</v>
      </c>
      <c r="E65" s="9" t="s">
        <v>290</v>
      </c>
      <c r="F65" s="10" t="s">
        <v>193</v>
      </c>
      <c r="G65" s="10" t="s">
        <v>194</v>
      </c>
      <c r="H65" s="14">
        <v>0</v>
      </c>
      <c r="I65" s="12" t="s">
        <v>291</v>
      </c>
    </row>
    <row r="66" spans="1:9" ht="20.25" customHeight="1" x14ac:dyDescent="0.2">
      <c r="A66" s="13">
        <f>IFERROR(VLOOKUP(B66,'[1]DADOS (OCULTAR)'!$P$3:$R$53,3,0),"")</f>
        <v>10583920000800</v>
      </c>
      <c r="B66" s="6" t="s">
        <v>9</v>
      </c>
      <c r="C66" s="7">
        <v>1740827000102</v>
      </c>
      <c r="D66" s="8" t="s">
        <v>292</v>
      </c>
      <c r="E66" s="9" t="s">
        <v>293</v>
      </c>
      <c r="F66" s="10" t="s">
        <v>252</v>
      </c>
      <c r="G66" s="10" t="s">
        <v>253</v>
      </c>
      <c r="H66" s="14">
        <v>0</v>
      </c>
      <c r="I66" s="12" t="s">
        <v>294</v>
      </c>
    </row>
    <row r="67" spans="1:9" ht="20.25" customHeight="1" x14ac:dyDescent="0.2">
      <c r="A67" s="13">
        <f>IFERROR(VLOOKUP(B67,'[1]DADOS (OCULTAR)'!$P$3:$R$53,3,0),"")</f>
        <v>10583920000800</v>
      </c>
      <c r="B67" s="6" t="s">
        <v>9</v>
      </c>
      <c r="C67" s="7">
        <v>12332754000128</v>
      </c>
      <c r="D67" s="8" t="s">
        <v>295</v>
      </c>
      <c r="E67" s="9" t="s">
        <v>296</v>
      </c>
      <c r="F67" s="10" t="s">
        <v>39</v>
      </c>
      <c r="G67" s="10" t="s">
        <v>40</v>
      </c>
      <c r="H67" s="14">
        <v>20220</v>
      </c>
      <c r="I67" s="12" t="s">
        <v>297</v>
      </c>
    </row>
    <row r="68" spans="1:9" ht="20.25" customHeight="1" x14ac:dyDescent="0.2">
      <c r="A68" s="13">
        <f>IFERROR(VLOOKUP(B68,'[1]DADOS (OCULTAR)'!$P$3:$R$53,3,0),"")</f>
        <v>10583920000800</v>
      </c>
      <c r="B68" s="6" t="s">
        <v>9</v>
      </c>
      <c r="C68" s="7">
        <v>27672794000196</v>
      </c>
      <c r="D68" s="8" t="s">
        <v>298</v>
      </c>
      <c r="E68" s="9" t="s">
        <v>299</v>
      </c>
      <c r="F68" s="10" t="s">
        <v>300</v>
      </c>
      <c r="G68" s="10" t="s">
        <v>301</v>
      </c>
      <c r="H68" s="14">
        <v>0</v>
      </c>
      <c r="I68" s="12" t="s">
        <v>302</v>
      </c>
    </row>
    <row r="69" spans="1:9" ht="20.25" customHeight="1" x14ac:dyDescent="0.2">
      <c r="A69" s="13">
        <f>IFERROR(VLOOKUP(B69,'[1]DADOS (OCULTAR)'!$P$3:$R$53,3,0),"")</f>
        <v>10583920000800</v>
      </c>
      <c r="B69" s="6" t="s">
        <v>9</v>
      </c>
      <c r="C69" s="7">
        <v>1699696000159</v>
      </c>
      <c r="D69" s="8" t="s">
        <v>303</v>
      </c>
      <c r="E69" s="9" t="s">
        <v>304</v>
      </c>
      <c r="F69" s="10" t="s">
        <v>39</v>
      </c>
      <c r="G69" s="10" t="s">
        <v>40</v>
      </c>
      <c r="H69" s="14">
        <v>0</v>
      </c>
      <c r="I69" s="12" t="s">
        <v>305</v>
      </c>
    </row>
    <row r="70" spans="1:9" ht="20.25" customHeight="1" x14ac:dyDescent="0.2">
      <c r="A70" s="13">
        <f>IFERROR(VLOOKUP(B70,'[1]DADOS (OCULTAR)'!$P$3:$R$53,3,0),"")</f>
        <v>10583920000800</v>
      </c>
      <c r="B70" s="6" t="s">
        <v>9</v>
      </c>
      <c r="C70" s="7">
        <v>10333266000100</v>
      </c>
      <c r="D70" s="8" t="s">
        <v>306</v>
      </c>
      <c r="E70" s="9" t="s">
        <v>307</v>
      </c>
      <c r="F70" s="10">
        <v>43344</v>
      </c>
      <c r="G70" s="10">
        <v>43709</v>
      </c>
      <c r="H70" s="14">
        <v>850</v>
      </c>
      <c r="I70" s="12" t="s">
        <v>308</v>
      </c>
    </row>
    <row r="71" spans="1:9" ht="20.25" customHeight="1" x14ac:dyDescent="0.2">
      <c r="A71" s="13">
        <f>IFERROR(VLOOKUP(B71,'[1]DADOS (OCULTAR)'!$P$3:$R$53,3,0),"")</f>
        <v>10583920000800</v>
      </c>
      <c r="B71" s="6" t="s">
        <v>9</v>
      </c>
      <c r="C71" s="7">
        <v>1203383000168</v>
      </c>
      <c r="D71" s="8" t="s">
        <v>309</v>
      </c>
      <c r="E71" s="9" t="s">
        <v>310</v>
      </c>
      <c r="F71" s="10" t="s">
        <v>72</v>
      </c>
      <c r="G71" s="10">
        <v>43770</v>
      </c>
      <c r="H71" s="14">
        <v>218505.59999999998</v>
      </c>
      <c r="I71" s="12" t="s">
        <v>305</v>
      </c>
    </row>
    <row r="72" spans="1:9" ht="20.25" customHeight="1" x14ac:dyDescent="0.2">
      <c r="A72" s="13">
        <f>IFERROR(VLOOKUP(B72,'[1]DADOS (OCULTAR)'!$P$3:$R$53,3,0),"")</f>
        <v>10583920000800</v>
      </c>
      <c r="B72" s="6" t="s">
        <v>9</v>
      </c>
      <c r="C72" s="7">
        <v>10973084000101</v>
      </c>
      <c r="D72" s="8" t="s">
        <v>311</v>
      </c>
      <c r="E72" s="9" t="s">
        <v>312</v>
      </c>
      <c r="F72" s="10" t="s">
        <v>40</v>
      </c>
      <c r="G72" s="10" t="s">
        <v>313</v>
      </c>
      <c r="H72" s="14">
        <v>0</v>
      </c>
      <c r="I72" s="12" t="s">
        <v>305</v>
      </c>
    </row>
    <row r="73" spans="1:9" ht="20.25" customHeight="1" x14ac:dyDescent="0.2">
      <c r="A73" s="13">
        <f>IFERROR(VLOOKUP(B73,'[1]DADOS (OCULTAR)'!$P$3:$R$53,3,0),"")</f>
        <v>10583920000800</v>
      </c>
      <c r="B73" s="6" t="s">
        <v>9</v>
      </c>
      <c r="C73" s="7">
        <v>24127434000115</v>
      </c>
      <c r="D73" s="8" t="s">
        <v>314</v>
      </c>
      <c r="E73" s="9" t="s">
        <v>315</v>
      </c>
      <c r="F73" s="10" t="s">
        <v>300</v>
      </c>
      <c r="G73" s="10" t="s">
        <v>301</v>
      </c>
      <c r="H73" s="14">
        <v>71712</v>
      </c>
      <c r="I73" s="12" t="s">
        <v>316</v>
      </c>
    </row>
    <row r="74" spans="1:9" ht="20.25" customHeight="1" x14ac:dyDescent="0.2">
      <c r="A74" s="13">
        <f>IFERROR(VLOOKUP(B74,'[1]DADOS (OCULTAR)'!$P$3:$R$53,3,0),"")</f>
        <v>10583920000800</v>
      </c>
      <c r="B74" s="6" t="s">
        <v>9</v>
      </c>
      <c r="C74" s="7">
        <v>58426628000133</v>
      </c>
      <c r="D74" s="8" t="s">
        <v>317</v>
      </c>
      <c r="E74" s="9" t="s">
        <v>318</v>
      </c>
      <c r="F74" s="10" t="s">
        <v>319</v>
      </c>
      <c r="G74" s="10" t="s">
        <v>320</v>
      </c>
      <c r="H74" s="14">
        <v>0</v>
      </c>
      <c r="I74" s="12" t="s">
        <v>321</v>
      </c>
    </row>
    <row r="75" spans="1:9" ht="20.25" customHeight="1" x14ac:dyDescent="0.2">
      <c r="A75" s="13">
        <f>IFERROR(VLOOKUP(B75,'[1]DADOS (OCULTAR)'!$P$3:$R$53,3,0),"")</f>
        <v>10583920000800</v>
      </c>
      <c r="B75" s="6" t="s">
        <v>9</v>
      </c>
      <c r="C75" s="7">
        <v>1449930000785</v>
      </c>
      <c r="D75" s="8" t="s">
        <v>322</v>
      </c>
      <c r="E75" s="9" t="s">
        <v>323</v>
      </c>
      <c r="F75" s="10" t="s">
        <v>324</v>
      </c>
      <c r="G75" s="10" t="s">
        <v>325</v>
      </c>
      <c r="H75" s="14">
        <v>185250.72</v>
      </c>
      <c r="I75" s="12" t="s">
        <v>326</v>
      </c>
    </row>
    <row r="76" spans="1:9" ht="20.25" customHeight="1" x14ac:dyDescent="0.2">
      <c r="A76" s="13">
        <f>IFERROR(VLOOKUP(B76,'[1]DADOS (OCULTAR)'!$P$3:$R$53,3,0),"")</f>
        <v>10583920000800</v>
      </c>
      <c r="B76" s="6" t="s">
        <v>9</v>
      </c>
      <c r="C76" s="7">
        <v>1449930000785</v>
      </c>
      <c r="D76" s="8" t="s">
        <v>322</v>
      </c>
      <c r="E76" s="9" t="s">
        <v>323</v>
      </c>
      <c r="F76" s="10" t="s">
        <v>327</v>
      </c>
      <c r="G76" s="10" t="s">
        <v>328</v>
      </c>
      <c r="H76" s="14">
        <v>188495.88</v>
      </c>
      <c r="I76" s="12" t="s">
        <v>329</v>
      </c>
    </row>
    <row r="77" spans="1:9" ht="20.25" customHeight="1" x14ac:dyDescent="0.2">
      <c r="A77" s="13">
        <f>IFERROR(VLOOKUP(B77,'[1]DADOS (OCULTAR)'!$P$3:$R$53,3,0),"")</f>
        <v>10583920000800</v>
      </c>
      <c r="B77" s="6" t="s">
        <v>9</v>
      </c>
      <c r="C77" s="7">
        <v>5419785000155</v>
      </c>
      <c r="D77" s="8" t="s">
        <v>330</v>
      </c>
      <c r="E77" s="9" t="s">
        <v>331</v>
      </c>
      <c r="F77" s="10" t="s">
        <v>40</v>
      </c>
      <c r="G77" s="10" t="s">
        <v>313</v>
      </c>
      <c r="H77" s="14">
        <v>3577204.68</v>
      </c>
      <c r="I77" s="12" t="s">
        <v>332</v>
      </c>
    </row>
    <row r="78" spans="1:9" ht="20.25" customHeight="1" x14ac:dyDescent="0.2">
      <c r="A78" s="13">
        <f>IFERROR(VLOOKUP(B78,'[1]DADOS (OCULTAR)'!$P$3:$R$53,3,0),"")</f>
        <v>10583920000800</v>
      </c>
      <c r="B78" s="6" t="s">
        <v>9</v>
      </c>
      <c r="C78" s="7">
        <v>1568077000125</v>
      </c>
      <c r="D78" s="8" t="s">
        <v>333</v>
      </c>
      <c r="E78" s="9" t="s">
        <v>334</v>
      </c>
      <c r="F78" s="10" t="s">
        <v>199</v>
      </c>
      <c r="G78" s="10" t="s">
        <v>335</v>
      </c>
      <c r="H78" s="14">
        <v>0</v>
      </c>
      <c r="I78" s="12" t="s">
        <v>336</v>
      </c>
    </row>
    <row r="79" spans="1:9" ht="20.25" customHeight="1" x14ac:dyDescent="0.2">
      <c r="A79" s="13">
        <f>IFERROR(VLOOKUP(B79,'[1]DADOS (OCULTAR)'!$P$3:$R$53,3,0),"")</f>
        <v>10583920000800</v>
      </c>
      <c r="B79" s="6" t="s">
        <v>9</v>
      </c>
      <c r="C79" s="7">
        <v>90347840000894</v>
      </c>
      <c r="D79" s="8" t="s">
        <v>337</v>
      </c>
      <c r="E79" s="9" t="s">
        <v>338</v>
      </c>
      <c r="F79" s="10">
        <v>43941</v>
      </c>
      <c r="G79" s="10">
        <v>44306</v>
      </c>
      <c r="H79" s="14">
        <v>37946.159999999996</v>
      </c>
      <c r="I79" s="12" t="s">
        <v>339</v>
      </c>
    </row>
    <row r="80" spans="1:9" ht="20.25" customHeight="1" x14ac:dyDescent="0.2">
      <c r="A80" s="13">
        <f>IFERROR(VLOOKUP(B80,'[1]DADOS (OCULTAR)'!$P$3:$R$53,3,0),"")</f>
        <v>10583920000800</v>
      </c>
      <c r="B80" s="6" t="s">
        <v>9</v>
      </c>
      <c r="C80" s="7">
        <v>9570636000143</v>
      </c>
      <c r="D80" s="8" t="s">
        <v>340</v>
      </c>
      <c r="E80" s="9" t="s">
        <v>341</v>
      </c>
      <c r="F80" s="10">
        <v>44013</v>
      </c>
      <c r="G80" s="10">
        <v>44378</v>
      </c>
      <c r="H80" s="14">
        <v>0</v>
      </c>
      <c r="I80" s="12" t="s">
        <v>342</v>
      </c>
    </row>
    <row r="81" spans="1:9" ht="20.25" customHeight="1" x14ac:dyDescent="0.2">
      <c r="A81" s="13">
        <f>IFERROR(VLOOKUP(B81,'[1]DADOS (OCULTAR)'!$P$3:$R$53,3,0),"")</f>
        <v>10583920000800</v>
      </c>
      <c r="B81" s="6" t="s">
        <v>9</v>
      </c>
      <c r="C81" s="7">
        <v>15471241000196</v>
      </c>
      <c r="D81" s="8" t="s">
        <v>343</v>
      </c>
      <c r="E81" s="9" t="s">
        <v>344</v>
      </c>
      <c r="F81" s="10" t="s">
        <v>140</v>
      </c>
      <c r="G81" s="10" t="s">
        <v>141</v>
      </c>
      <c r="H81" s="14">
        <v>39480</v>
      </c>
      <c r="I81" s="12" t="s">
        <v>339</v>
      </c>
    </row>
    <row r="82" spans="1:9" ht="20.25" customHeight="1" x14ac:dyDescent="0.2">
      <c r="A82" s="13">
        <f>IFERROR(VLOOKUP(B82,'[1]DADOS (OCULTAR)'!$P$3:$R$53,3,0),"")</f>
        <v>10583920000800</v>
      </c>
      <c r="B82" s="6" t="s">
        <v>9</v>
      </c>
      <c r="C82" s="7" t="s">
        <v>345</v>
      </c>
      <c r="D82" s="8" t="s">
        <v>346</v>
      </c>
      <c r="E82" s="9" t="s">
        <v>347</v>
      </c>
      <c r="F82" s="10" t="s">
        <v>348</v>
      </c>
      <c r="G82" s="10" t="s">
        <v>349</v>
      </c>
      <c r="H82" s="14">
        <v>0</v>
      </c>
      <c r="I82" s="12" t="s">
        <v>350</v>
      </c>
    </row>
    <row r="83" spans="1:9" ht="20.25" customHeight="1" x14ac:dyDescent="0.2">
      <c r="A83" s="13">
        <f>IFERROR(VLOOKUP(B83,'[1]DADOS (OCULTAR)'!$P$3:$R$53,3,0),"")</f>
        <v>10583920000800</v>
      </c>
      <c r="B83" s="6" t="s">
        <v>9</v>
      </c>
      <c r="C83" s="7">
        <v>18204483000101</v>
      </c>
      <c r="D83" s="8" t="s">
        <v>351</v>
      </c>
      <c r="E83" s="9" t="s">
        <v>352</v>
      </c>
      <c r="F83" s="10" t="s">
        <v>300</v>
      </c>
      <c r="G83" s="10" t="s">
        <v>301</v>
      </c>
      <c r="H83" s="14">
        <v>247976.76</v>
      </c>
      <c r="I83" s="12" t="s">
        <v>350</v>
      </c>
    </row>
    <row r="84" spans="1:9" ht="20.25" customHeight="1" x14ac:dyDescent="0.2">
      <c r="A84" s="13">
        <f>IFERROR(VLOOKUP(B84,'[1]DADOS (OCULTAR)'!$P$3:$R$53,3,0),"")</f>
        <v>10583920000800</v>
      </c>
      <c r="B84" s="6" t="s">
        <v>9</v>
      </c>
      <c r="C84" s="7">
        <v>11844663000109</v>
      </c>
      <c r="D84" s="8" t="s">
        <v>353</v>
      </c>
      <c r="E84" s="9" t="s">
        <v>354</v>
      </c>
      <c r="F84" s="10" t="s">
        <v>355</v>
      </c>
      <c r="G84" s="10" t="s">
        <v>356</v>
      </c>
      <c r="H84" s="14">
        <v>8400</v>
      </c>
      <c r="I84" s="12" t="s">
        <v>357</v>
      </c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2020-07-31T13:59:13Z</dcterms:created>
  <dcterms:modified xsi:type="dcterms:W3CDTF">2020-07-31T13:59:20Z</dcterms:modified>
</cp:coreProperties>
</file>