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edrohfc\Desktop\"/>
    </mc:Choice>
  </mc:AlternateContent>
  <bookViews>
    <workbookView xWindow="0" yWindow="0" windowWidth="2040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S4974" i="1"/>
  <c r="R4974" i="1"/>
  <c r="Q4974" i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B4973" i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AB4967" i="1" s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B4932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AB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B4916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AB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B4900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V4894" i="1" s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AB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B4823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AB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B4807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M4785" i="1" s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P4779" i="1"/>
  <c r="O4779" i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S4766" i="1"/>
  <c r="R4766" i="1"/>
  <c r="Q4766" i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AB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U4425" i="1"/>
  <c r="T4425" i="1"/>
  <c r="V4425" i="1" s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M4352" i="1" s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M4336" i="1" s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AB4270" i="1" s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AB4262" i="1" s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AB4254" i="1" s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AB4246" i="1" s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AB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AB4234" i="1" s="1"/>
  <c r="H4234" i="1"/>
  <c r="G4234" i="1"/>
  <c r="F4234" i="1"/>
  <c r="E4234" i="1"/>
  <c r="D4234" i="1"/>
  <c r="B4234" i="1"/>
  <c r="A4234" i="1"/>
  <c r="AB4233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AB4218" i="1" s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AB4217" i="1" s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AB4202" i="1" s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AB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AB4186" i="1" s="1"/>
  <c r="H4186" i="1"/>
  <c r="G4186" i="1"/>
  <c r="F4186" i="1"/>
  <c r="E4186" i="1"/>
  <c r="D4186" i="1"/>
  <c r="B4186" i="1"/>
  <c r="A4186" i="1"/>
  <c r="AB4185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AB4170" i="1" s="1"/>
  <c r="H4170" i="1"/>
  <c r="G4170" i="1"/>
  <c r="F4170" i="1"/>
  <c r="E4170" i="1"/>
  <c r="D4170" i="1"/>
  <c r="B4170" i="1"/>
  <c r="A4170" i="1"/>
  <c r="AB4169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AB4157" i="1" s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V4155" i="1" s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AB4144" i="1" s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AB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V4123" i="1" s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B4121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AB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V4107" i="1" s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B4105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AB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R4094" i="1"/>
  <c r="Q4094" i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AB4090" i="1" s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B4088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B4082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B4066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AB4058" i="1" s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B4056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AB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AB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AB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AB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AB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S3925" i="1" s="1"/>
  <c r="Q3925" i="1"/>
  <c r="P3925" i="1"/>
  <c r="O3925" i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V3904" i="1" s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V3888" i="1" s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AB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AB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AB3535" i="1" s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AB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AB3519" i="1" s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AB3503" i="1" s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AB3487" i="1" s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AB3471" i="1" s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AB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AB3455" i="1" s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M3439" i="1"/>
  <c r="L3439" i="1"/>
  <c r="K3439" i="1"/>
  <c r="J3439" i="1"/>
  <c r="I3439" i="1"/>
  <c r="AB3439" i="1" s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M3423" i="1"/>
  <c r="L3423" i="1"/>
  <c r="K3423" i="1"/>
  <c r="J3423" i="1"/>
  <c r="I3423" i="1"/>
  <c r="AB3423" i="1" s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AB3159" i="1" s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AB3151" i="1" s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AB3143" i="1" s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AB3135" i="1" s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AB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AB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AB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B2415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AB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AB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B2399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AB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V1720" i="1"/>
  <c r="U1720" i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R1466" i="1"/>
  <c r="Q1466" i="1"/>
  <c r="S1466" i="1" s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S1160" i="1"/>
  <c r="R1160" i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S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633" i="1" l="1"/>
  <c r="AB418" i="1"/>
  <c r="AB426" i="1"/>
  <c r="AB434" i="1"/>
  <c r="AB442" i="1"/>
  <c r="AB450" i="1"/>
  <c r="AB454" i="1"/>
  <c r="AB458" i="1"/>
  <c r="AB470" i="1"/>
  <c r="AB478" i="1"/>
  <c r="AB490" i="1"/>
  <c r="AB494" i="1"/>
  <c r="AB498" i="1"/>
  <c r="AB506" i="1"/>
  <c r="AB518" i="1"/>
  <c r="AB522" i="1"/>
  <c r="AB530" i="1"/>
  <c r="AB534" i="1"/>
  <c r="AB542" i="1"/>
  <c r="AB546" i="1"/>
  <c r="AB548" i="1"/>
  <c r="AB554" i="1"/>
  <c r="AB562" i="1"/>
  <c r="AB566" i="1"/>
  <c r="AB574" i="1"/>
  <c r="AB578" i="1"/>
  <c r="AB582" i="1"/>
  <c r="AB586" i="1"/>
  <c r="AB590" i="1"/>
  <c r="AB602" i="1"/>
  <c r="AB606" i="1"/>
  <c r="AB614" i="1"/>
  <c r="AB618" i="1"/>
  <c r="AB622" i="1"/>
  <c r="AB634" i="1"/>
  <c r="AB638" i="1"/>
  <c r="AB642" i="1"/>
  <c r="AB652" i="1"/>
  <c r="AB654" i="1"/>
  <c r="AB658" i="1"/>
  <c r="AB666" i="1"/>
  <c r="AB674" i="1"/>
  <c r="AB686" i="1"/>
  <c r="AB688" i="1"/>
  <c r="AB698" i="1"/>
  <c r="AB702" i="1"/>
  <c r="AB714" i="1"/>
  <c r="AB722" i="1"/>
  <c r="AB73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149" i="1"/>
  <c r="AB1229" i="1"/>
  <c r="AB1405" i="1"/>
  <c r="AB1501" i="1"/>
  <c r="AB1629" i="1"/>
  <c r="AB1297" i="1"/>
  <c r="AB1409" i="1"/>
  <c r="AB38" i="1"/>
  <c r="AB46" i="1"/>
  <c r="AB50" i="1"/>
  <c r="AB54" i="1"/>
  <c r="AB62" i="1"/>
  <c r="AB70" i="1"/>
  <c r="AB74" i="1"/>
  <c r="AB82" i="1"/>
  <c r="AB90" i="1"/>
  <c r="AB94" i="1"/>
  <c r="AB98" i="1"/>
  <c r="AB110" i="1"/>
  <c r="AB112" i="1"/>
  <c r="AB126" i="1"/>
  <c r="AB130" i="1"/>
  <c r="AB134" i="1"/>
  <c r="AB138" i="1"/>
  <c r="AB146" i="1"/>
  <c r="AB148" i="1"/>
  <c r="AB150" i="1"/>
  <c r="AB154" i="1"/>
  <c r="AB158" i="1"/>
  <c r="AB170" i="1"/>
  <c r="AB178" i="1"/>
  <c r="AB192" i="1"/>
  <c r="AB198" i="1"/>
  <c r="AB212" i="1"/>
  <c r="AB216" i="1"/>
  <c r="AB230" i="1"/>
  <c r="AB234" i="1"/>
  <c r="AB242" i="1"/>
  <c r="AB256" i="1"/>
  <c r="AB258" i="1"/>
  <c r="AB294" i="1"/>
  <c r="AB302" i="1"/>
  <c r="AB306" i="1"/>
  <c r="AB308" i="1"/>
  <c r="AB310" i="1"/>
  <c r="AB316" i="1"/>
  <c r="AB322" i="1"/>
  <c r="AB326" i="1"/>
  <c r="AB334" i="1"/>
  <c r="AB338" i="1"/>
  <c r="AB342" i="1"/>
  <c r="AB344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08" i="1"/>
  <c r="AB410" i="1"/>
  <c r="AB414" i="1"/>
  <c r="AB422" i="1"/>
  <c r="AB430" i="1"/>
  <c r="AB438" i="1"/>
  <c r="AB446" i="1"/>
  <c r="AB462" i="1"/>
  <c r="AB466" i="1"/>
  <c r="AB474" i="1"/>
  <c r="AB482" i="1"/>
  <c r="AB486" i="1"/>
  <c r="AB502" i="1"/>
  <c r="AB510" i="1"/>
  <c r="AB514" i="1"/>
  <c r="AB520" i="1"/>
  <c r="AB526" i="1"/>
  <c r="AB528" i="1"/>
  <c r="AB538" i="1"/>
  <c r="AB550" i="1"/>
  <c r="AB558" i="1"/>
  <c r="AB570" i="1"/>
  <c r="AB594" i="1"/>
  <c r="AB598" i="1"/>
  <c r="AB604" i="1"/>
  <c r="AB610" i="1"/>
  <c r="AB626" i="1"/>
  <c r="AB630" i="1"/>
  <c r="AB644" i="1"/>
  <c r="AB646" i="1"/>
  <c r="AB650" i="1"/>
  <c r="AB662" i="1"/>
  <c r="AB670" i="1"/>
  <c r="AB678" i="1"/>
  <c r="AB682" i="1"/>
  <c r="AB690" i="1"/>
  <c r="AB694" i="1"/>
  <c r="AB706" i="1"/>
  <c r="AB710" i="1"/>
  <c r="AB718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5" i="1"/>
  <c r="AB7" i="1"/>
  <c r="AB16" i="1"/>
  <c r="AB18" i="1"/>
  <c r="AB1025" i="1"/>
  <c r="AB1081" i="1"/>
  <c r="AB1513" i="1"/>
  <c r="AB1641" i="1"/>
  <c r="AB1217" i="1"/>
  <c r="AB4" i="1"/>
  <c r="AB9" i="1"/>
  <c r="AB11" i="1"/>
  <c r="AB13" i="1"/>
  <c r="AB15" i="1"/>
  <c r="AB22" i="1"/>
  <c r="AB26" i="1"/>
  <c r="AB30" i="1"/>
  <c r="AB34" i="1"/>
  <c r="AB42" i="1"/>
  <c r="AB58" i="1"/>
  <c r="AB66" i="1"/>
  <c r="AB78" i="1"/>
  <c r="AB86" i="1"/>
  <c r="AB102" i="1"/>
  <c r="AB106" i="1"/>
  <c r="AB114" i="1"/>
  <c r="AB118" i="1"/>
  <c r="AB122" i="1"/>
  <c r="AB142" i="1"/>
  <c r="AB162" i="1"/>
  <c r="AB166" i="1"/>
  <c r="AB174" i="1"/>
  <c r="AB182" i="1"/>
  <c r="AB186" i="1"/>
  <c r="AB190" i="1"/>
  <c r="AB194" i="1"/>
  <c r="AB202" i="1"/>
  <c r="AB206" i="1"/>
  <c r="AB210" i="1"/>
  <c r="AB214" i="1"/>
  <c r="AB218" i="1"/>
  <c r="AB220" i="1"/>
  <c r="AB222" i="1"/>
  <c r="AB226" i="1"/>
  <c r="AB238" i="1"/>
  <c r="AB246" i="1"/>
  <c r="AB250" i="1"/>
  <c r="AB254" i="1"/>
  <c r="AB262" i="1"/>
  <c r="AB264" i="1"/>
  <c r="AB266" i="1"/>
  <c r="AB270" i="1"/>
  <c r="AB274" i="1"/>
  <c r="AB278" i="1"/>
  <c r="AB282" i="1"/>
  <c r="AB286" i="1"/>
  <c r="AB290" i="1"/>
  <c r="AB296" i="1"/>
  <c r="AB298" i="1"/>
  <c r="AB304" i="1"/>
  <c r="AB314" i="1"/>
  <c r="AB318" i="1"/>
  <c r="AB328" i="1"/>
  <c r="AB330" i="1"/>
  <c r="AB3" i="1"/>
  <c r="AB10" i="1"/>
  <c r="AB12" i="1"/>
  <c r="AB14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125" i="1"/>
  <c r="AB1269" i="1"/>
  <c r="AB1349" i="1"/>
  <c r="AB1429" i="1"/>
  <c r="AB1573" i="1"/>
  <c r="AB2013" i="1"/>
  <c r="AB2036" i="1"/>
  <c r="AB2184" i="1"/>
  <c r="AB2264" i="1"/>
  <c r="AB2360" i="1"/>
  <c r="AB2536" i="1"/>
  <c r="AB1030" i="1"/>
  <c r="AB1032" i="1"/>
  <c r="AB1039" i="1"/>
  <c r="AB1046" i="1"/>
  <c r="AB1048" i="1"/>
  <c r="AB1055" i="1"/>
  <c r="AB1062" i="1"/>
  <c r="AB1064" i="1"/>
  <c r="AB1071" i="1"/>
  <c r="AB1078" i="1"/>
  <c r="AB1080" i="1"/>
  <c r="AB1082" i="1"/>
  <c r="AB1086" i="1"/>
  <c r="AB1088" i="1"/>
  <c r="AB1090" i="1"/>
  <c r="AB1092" i="1"/>
  <c r="AB1094" i="1"/>
  <c r="AB1096" i="1"/>
  <c r="AB1102" i="1"/>
  <c r="AB1104" i="1"/>
  <c r="AB1106" i="1"/>
  <c r="AB1110" i="1"/>
  <c r="AB1118" i="1"/>
  <c r="AB1122" i="1"/>
  <c r="AB1126" i="1"/>
  <c r="AB1130" i="1"/>
  <c r="AB1132" i="1"/>
  <c r="AB1134" i="1"/>
  <c r="AB1136" i="1"/>
  <c r="AB1138" i="1"/>
  <c r="AB1140" i="1"/>
  <c r="AB1142" i="1"/>
  <c r="AB1144" i="1"/>
  <c r="AB1146" i="1"/>
  <c r="AB1150" i="1"/>
  <c r="AB1152" i="1"/>
  <c r="AB1154" i="1"/>
  <c r="AB1156" i="1"/>
  <c r="AB1158" i="1"/>
  <c r="AB1166" i="1"/>
  <c r="AB1170" i="1"/>
  <c r="AB1174" i="1"/>
  <c r="AB1182" i="1"/>
  <c r="AB1190" i="1"/>
  <c r="AB1194" i="1"/>
  <c r="AB1198" i="1"/>
  <c r="AB1202" i="1"/>
  <c r="AB1206" i="1"/>
  <c r="AB1210" i="1"/>
  <c r="AB1214" i="1"/>
  <c r="AB1218" i="1"/>
  <c r="AB1222" i="1"/>
  <c r="AB1230" i="1"/>
  <c r="AB1234" i="1"/>
  <c r="AB1236" i="1"/>
  <c r="AB1238" i="1"/>
  <c r="AB1240" i="1"/>
  <c r="AB1246" i="1"/>
  <c r="AB1248" i="1"/>
  <c r="AB1252" i="1"/>
  <c r="AB1254" i="1"/>
  <c r="AB1262" i="1"/>
  <c r="AB1270" i="1"/>
  <c r="AB1276" i="1"/>
  <c r="AB1278" i="1"/>
  <c r="AB1286" i="1"/>
  <c r="AB1294" i="1"/>
  <c r="AB1302" i="1"/>
  <c r="AB1306" i="1"/>
  <c r="AB1312" i="1"/>
  <c r="AB1314" i="1"/>
  <c r="AB1316" i="1"/>
  <c r="AB1318" i="1"/>
  <c r="AB1322" i="1"/>
  <c r="AB1324" i="1"/>
  <c r="AB1326" i="1"/>
  <c r="AB1330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6" i="1"/>
  <c r="AB1368" i="1"/>
  <c r="AB1370" i="1"/>
  <c r="AB1372" i="1"/>
  <c r="AB1374" i="1"/>
  <c r="AB1378" i="1"/>
  <c r="AB1382" i="1"/>
  <c r="AB1384" i="1"/>
  <c r="AB1390" i="1"/>
  <c r="AB1394" i="1"/>
  <c r="AB1398" i="1"/>
  <c r="AB1418" i="1"/>
  <c r="AB1422" i="1"/>
  <c r="AB1426" i="1"/>
  <c r="AB1430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70" i="1"/>
  <c r="AB1474" i="1"/>
  <c r="AB1478" i="1"/>
  <c r="AB1482" i="1"/>
  <c r="AB1486" i="1"/>
  <c r="AB1490" i="1"/>
  <c r="AB1494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2" i="1"/>
  <c r="AB1536" i="1"/>
  <c r="AB1540" i="1"/>
  <c r="AB1544" i="1"/>
  <c r="AB1550" i="1"/>
  <c r="AB1554" i="1"/>
  <c r="AB1556" i="1"/>
  <c r="AB1558" i="1"/>
  <c r="AB1562" i="1"/>
  <c r="AB1566" i="1"/>
  <c r="AB1568" i="1"/>
  <c r="AB1570" i="1"/>
  <c r="AB1574" i="1"/>
  <c r="AB1578" i="1"/>
  <c r="AB1582" i="1"/>
  <c r="AB1586" i="1"/>
  <c r="AB1590" i="1"/>
  <c r="AB1598" i="1"/>
  <c r="AB1600" i="1"/>
  <c r="AB1604" i="1"/>
  <c r="AB1606" i="1"/>
  <c r="AB1614" i="1"/>
  <c r="AB1618" i="1"/>
  <c r="AB1622" i="1"/>
  <c r="AB1626" i="1"/>
  <c r="AB1630" i="1"/>
  <c r="AB1632" i="1"/>
  <c r="AB1634" i="1"/>
  <c r="AB1638" i="1"/>
  <c r="AB1642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63" i="1"/>
  <c r="AB1767" i="1"/>
  <c r="AB1827" i="1"/>
  <c r="AB1891" i="1"/>
  <c r="AB1955" i="1"/>
  <c r="AB2019" i="1"/>
  <c r="AB2083" i="1"/>
  <c r="AB2123" i="1"/>
  <c r="AB2139" i="1"/>
  <c r="AB2155" i="1"/>
  <c r="AB2171" i="1"/>
  <c r="AB2187" i="1"/>
  <c r="AB2203" i="1"/>
  <c r="AB2219" i="1"/>
  <c r="AB2235" i="1"/>
  <c r="AB2251" i="1"/>
  <c r="AB2267" i="1"/>
  <c r="AB2283" i="1"/>
  <c r="AB2299" i="1"/>
  <c r="AB2315" i="1"/>
  <c r="AB2331" i="1"/>
  <c r="AB2347" i="1"/>
  <c r="AB2363" i="1"/>
  <c r="AB2379" i="1"/>
  <c r="AB1821" i="1"/>
  <c r="AB1844" i="1"/>
  <c r="AB2100" i="1"/>
  <c r="AB2168" i="1"/>
  <c r="AB2296" i="1"/>
  <c r="AB2328" i="1"/>
  <c r="AB2376" i="1"/>
  <c r="AB2419" i="1"/>
  <c r="AB2456" i="1"/>
  <c r="AB2488" i="1"/>
  <c r="AB2559" i="1"/>
  <c r="AB1027" i="1"/>
  <c r="AB1034" i="1"/>
  <c r="AB1036" i="1"/>
  <c r="AB1043" i="1"/>
  <c r="AB1050" i="1"/>
  <c r="AB1052" i="1"/>
  <c r="AB1059" i="1"/>
  <c r="AB1066" i="1"/>
  <c r="AB1068" i="1"/>
  <c r="AB1075" i="1"/>
  <c r="M1081" i="1"/>
  <c r="P1084" i="1"/>
  <c r="AB1084" i="1" s="1"/>
  <c r="M1085" i="1"/>
  <c r="AB1085" i="1" s="1"/>
  <c r="Z1094" i="1"/>
  <c r="Z1098" i="1"/>
  <c r="P1100" i="1"/>
  <c r="AB1100" i="1" s="1"/>
  <c r="M1101" i="1"/>
  <c r="AB1101" i="1" s="1"/>
  <c r="M1105" i="1"/>
  <c r="AB1105" i="1" s="1"/>
  <c r="P1108" i="1"/>
  <c r="AB1108" i="1" s="1"/>
  <c r="M1109" i="1"/>
  <c r="AB1109" i="1" s="1"/>
  <c r="P1112" i="1"/>
  <c r="AB1112" i="1" s="1"/>
  <c r="M1113" i="1"/>
  <c r="AB1113" i="1" s="1"/>
  <c r="Z1114" i="1"/>
  <c r="S1115" i="1"/>
  <c r="P1116" i="1"/>
  <c r="AB1116" i="1" s="1"/>
  <c r="M1117" i="1"/>
  <c r="AB1117" i="1" s="1"/>
  <c r="Z1118" i="1"/>
  <c r="P1120" i="1"/>
  <c r="AB1120" i="1" s="1"/>
  <c r="M1121" i="1"/>
  <c r="AB1121" i="1" s="1"/>
  <c r="P1124" i="1"/>
  <c r="AB1124" i="1" s="1"/>
  <c r="M1125" i="1"/>
  <c r="P1128" i="1"/>
  <c r="AB1128" i="1" s="1"/>
  <c r="M1129" i="1"/>
  <c r="AB1129" i="1" s="1"/>
  <c r="M1133" i="1"/>
  <c r="AB1133" i="1" s="1"/>
  <c r="P1148" i="1"/>
  <c r="AB1148" i="1" s="1"/>
  <c r="M1149" i="1"/>
  <c r="P1160" i="1"/>
  <c r="AB1160" i="1" s="1"/>
  <c r="M1161" i="1"/>
  <c r="AB1161" i="1" s="1"/>
  <c r="Z1162" i="1"/>
  <c r="P1164" i="1"/>
  <c r="AB1164" i="1" s="1"/>
  <c r="M1165" i="1"/>
  <c r="AB1165" i="1" s="1"/>
  <c r="P1168" i="1"/>
  <c r="AB1168" i="1" s="1"/>
  <c r="M1169" i="1"/>
  <c r="AB1169" i="1" s="1"/>
  <c r="P1172" i="1"/>
  <c r="AB1172" i="1" s="1"/>
  <c r="M1173" i="1"/>
  <c r="AB1173" i="1" s="1"/>
  <c r="P1176" i="1"/>
  <c r="AB1176" i="1" s="1"/>
  <c r="Z1178" i="1"/>
  <c r="S1179" i="1"/>
  <c r="P1180" i="1"/>
  <c r="AB1180" i="1" s="1"/>
  <c r="Z1182" i="1"/>
  <c r="P1184" i="1"/>
  <c r="AB1184" i="1" s="1"/>
  <c r="M1185" i="1"/>
  <c r="AB1185" i="1" s="1"/>
  <c r="Z1186" i="1"/>
  <c r="P1188" i="1"/>
  <c r="AB1188" i="1" s="1"/>
  <c r="M1189" i="1"/>
  <c r="AB1189" i="1" s="1"/>
  <c r="P1192" i="1"/>
  <c r="AB1192" i="1" s="1"/>
  <c r="M1193" i="1"/>
  <c r="AB1193" i="1" s="1"/>
  <c r="P1196" i="1"/>
  <c r="AB1196" i="1" s="1"/>
  <c r="M1197" i="1"/>
  <c r="AB1197" i="1" s="1"/>
  <c r="P1200" i="1"/>
  <c r="AB1200" i="1" s="1"/>
  <c r="M1201" i="1"/>
  <c r="AB1201" i="1" s="1"/>
  <c r="S1203" i="1"/>
  <c r="P1204" i="1"/>
  <c r="AB1204" i="1" s="1"/>
  <c r="M1205" i="1"/>
  <c r="AB1205" i="1" s="1"/>
  <c r="P1208" i="1"/>
  <c r="AB1208" i="1" s="1"/>
  <c r="M1209" i="1"/>
  <c r="AB1209" i="1" s="1"/>
  <c r="P1212" i="1"/>
  <c r="AB1212" i="1" s="1"/>
  <c r="M1213" i="1"/>
  <c r="AB1213" i="1" s="1"/>
  <c r="P1216" i="1"/>
  <c r="AB1216" i="1" s="1"/>
  <c r="M1217" i="1"/>
  <c r="P1220" i="1"/>
  <c r="AB1220" i="1" s="1"/>
  <c r="P1224" i="1"/>
  <c r="AB1224" i="1" s="1"/>
  <c r="Z1226" i="1"/>
  <c r="P1228" i="1"/>
  <c r="AB1228" i="1" s="1"/>
  <c r="M1229" i="1"/>
  <c r="P1232" i="1"/>
  <c r="AB1232" i="1" s="1"/>
  <c r="M1233" i="1"/>
  <c r="AB1233" i="1" s="1"/>
  <c r="Z1238" i="1"/>
  <c r="Z1242" i="1"/>
  <c r="S1243" i="1"/>
  <c r="P1244" i="1"/>
  <c r="AB1244" i="1" s="1"/>
  <c r="Z1246" i="1"/>
  <c r="Z1250" i="1"/>
  <c r="Z1254" i="1"/>
  <c r="S1255" i="1"/>
  <c r="AB1255" i="1" s="1"/>
  <c r="P1256" i="1"/>
  <c r="AB1256" i="1" s="1"/>
  <c r="M1257" i="1"/>
  <c r="AB1257" i="1" s="1"/>
  <c r="Z1258" i="1"/>
  <c r="P1260" i="1"/>
  <c r="AB1260" i="1" s="1"/>
  <c r="Z1262" i="1"/>
  <c r="P1264" i="1"/>
  <c r="AB1264" i="1" s="1"/>
  <c r="Z1266" i="1"/>
  <c r="S1267" i="1"/>
  <c r="AB1267" i="1" s="1"/>
  <c r="P1268" i="1"/>
  <c r="AB1268" i="1" s="1"/>
  <c r="M1269" i="1"/>
  <c r="Z1270" i="1"/>
  <c r="S1271" i="1"/>
  <c r="AB1271" i="1" s="1"/>
  <c r="P1272" i="1"/>
  <c r="AB1272" i="1" s="1"/>
  <c r="Z1274" i="1"/>
  <c r="P1280" i="1"/>
  <c r="AB1280" i="1" s="1"/>
  <c r="M1281" i="1"/>
  <c r="AB1281" i="1" s="1"/>
  <c r="Z1282" i="1"/>
  <c r="P1284" i="1"/>
  <c r="AB1284" i="1" s="1"/>
  <c r="M1285" i="1"/>
  <c r="AB1285" i="1" s="1"/>
  <c r="P1288" i="1"/>
  <c r="AB1288" i="1" s="1"/>
  <c r="P1292" i="1"/>
  <c r="AB1292" i="1" s="1"/>
  <c r="Z1294" i="1"/>
  <c r="S1295" i="1"/>
  <c r="P1296" i="1"/>
  <c r="AB1296" i="1" s="1"/>
  <c r="M1297" i="1"/>
  <c r="Z1298" i="1"/>
  <c r="S1299" i="1"/>
  <c r="P1300" i="1"/>
  <c r="AB1300" i="1" s="1"/>
  <c r="M1301" i="1"/>
  <c r="AB1301" i="1" s="1"/>
  <c r="Z1302" i="1"/>
  <c r="P1304" i="1"/>
  <c r="AB1304" i="1" s="1"/>
  <c r="M1305" i="1"/>
  <c r="AB1305" i="1" s="1"/>
  <c r="P1308" i="1"/>
  <c r="AB1308" i="1" s="1"/>
  <c r="Z1310" i="1"/>
  <c r="P1320" i="1"/>
  <c r="AB1320" i="1" s="1"/>
  <c r="M1321" i="1"/>
  <c r="AB1321" i="1" s="1"/>
  <c r="M1325" i="1"/>
  <c r="AB1325" i="1" s="1"/>
  <c r="P1328" i="1"/>
  <c r="AB1328" i="1" s="1"/>
  <c r="M1329" i="1"/>
  <c r="AB1329" i="1" s="1"/>
  <c r="P1332" i="1"/>
  <c r="AB1332" i="1" s="1"/>
  <c r="M1333" i="1"/>
  <c r="AB1333" i="1" s="1"/>
  <c r="M1341" i="1"/>
  <c r="AB1341" i="1" s="1"/>
  <c r="Z1342" i="1"/>
  <c r="M1345" i="1"/>
  <c r="AB1345" i="1" s="1"/>
  <c r="M1349" i="1"/>
  <c r="M1353" i="1"/>
  <c r="AB1353" i="1" s="1"/>
  <c r="M1357" i="1"/>
  <c r="AB1357" i="1" s="1"/>
  <c r="M1361" i="1"/>
  <c r="AB1361" i="1" s="1"/>
  <c r="P1364" i="1"/>
  <c r="AB1364" i="1" s="1"/>
  <c r="M1365" i="1"/>
  <c r="AB1365" i="1" s="1"/>
  <c r="P1376" i="1"/>
  <c r="AB1376" i="1" s="1"/>
  <c r="M1377" i="1"/>
  <c r="AB1377" i="1" s="1"/>
  <c r="P1380" i="1"/>
  <c r="AB1380" i="1" s="1"/>
  <c r="Z1382" i="1"/>
  <c r="M1385" i="1"/>
  <c r="AB1385" i="1" s="1"/>
  <c r="Z1386" i="1"/>
  <c r="P1388" i="1"/>
  <c r="AB1388" i="1" s="1"/>
  <c r="Z1390" i="1"/>
  <c r="P1392" i="1"/>
  <c r="AB1392" i="1" s="1"/>
  <c r="M1393" i="1"/>
  <c r="AB1393" i="1" s="1"/>
  <c r="P1396" i="1"/>
  <c r="AB1396" i="1" s="1"/>
  <c r="M1397" i="1"/>
  <c r="AB1397" i="1" s="1"/>
  <c r="P1400" i="1"/>
  <c r="AB1400" i="1" s="1"/>
  <c r="M1401" i="1"/>
  <c r="AB1401" i="1" s="1"/>
  <c r="Z1402" i="1"/>
  <c r="P1404" i="1"/>
  <c r="AB1404" i="1" s="1"/>
  <c r="M1405" i="1"/>
  <c r="Z1406" i="1"/>
  <c r="AB1406" i="1" s="1"/>
  <c r="P1408" i="1"/>
  <c r="AB1408" i="1" s="1"/>
  <c r="M1409" i="1"/>
  <c r="Z1410" i="1"/>
  <c r="AB1410" i="1" s="1"/>
  <c r="P1412" i="1"/>
  <c r="AB1412" i="1" s="1"/>
  <c r="M1413" i="1"/>
  <c r="AB1413" i="1" s="1"/>
  <c r="Z1414" i="1"/>
  <c r="P1416" i="1"/>
  <c r="AB1416" i="1" s="1"/>
  <c r="M1417" i="1"/>
  <c r="AB1417" i="1" s="1"/>
  <c r="P1420" i="1"/>
  <c r="AB1420" i="1" s="1"/>
  <c r="M1421" i="1"/>
  <c r="AB1421" i="1" s="1"/>
  <c r="P1424" i="1"/>
  <c r="AB1424" i="1" s="1"/>
  <c r="M1425" i="1"/>
  <c r="AB1425" i="1" s="1"/>
  <c r="P1428" i="1"/>
  <c r="AB1428" i="1" s="1"/>
  <c r="M1429" i="1"/>
  <c r="P1432" i="1"/>
  <c r="AB1432" i="1" s="1"/>
  <c r="M1433" i="1"/>
  <c r="AB1433" i="1" s="1"/>
  <c r="Z1434" i="1"/>
  <c r="AB1434" i="1" s="1"/>
  <c r="P1436" i="1"/>
  <c r="AB1436" i="1" s="1"/>
  <c r="Z1462" i="1"/>
  <c r="S1463" i="1"/>
  <c r="AB1463" i="1" s="1"/>
  <c r="P1464" i="1"/>
  <c r="AB1464" i="1" s="1"/>
  <c r="Z1466" i="1"/>
  <c r="S1467" i="1"/>
  <c r="P1468" i="1"/>
  <c r="AB1468" i="1" s="1"/>
  <c r="M1469" i="1"/>
  <c r="AB1469" i="1" s="1"/>
  <c r="Z1470" i="1"/>
  <c r="P1472" i="1"/>
  <c r="AB1472" i="1" s="1"/>
  <c r="M1473" i="1"/>
  <c r="AB1473" i="1" s="1"/>
  <c r="P1476" i="1"/>
  <c r="AB1476" i="1" s="1"/>
  <c r="M1477" i="1"/>
  <c r="AB1477" i="1" s="1"/>
  <c r="Z1478" i="1"/>
  <c r="P1480" i="1"/>
  <c r="AB1480" i="1" s="1"/>
  <c r="M1481" i="1"/>
  <c r="AB1481" i="1" s="1"/>
  <c r="P1484" i="1"/>
  <c r="AB1484" i="1" s="1"/>
  <c r="M1485" i="1"/>
  <c r="AB1485" i="1" s="1"/>
  <c r="P1488" i="1"/>
  <c r="AB1488" i="1" s="1"/>
  <c r="M1489" i="1"/>
  <c r="AB1489" i="1" s="1"/>
  <c r="P1492" i="1"/>
  <c r="AB1492" i="1" s="1"/>
  <c r="M1493" i="1"/>
  <c r="AB1493" i="1" s="1"/>
  <c r="P1496" i="1"/>
  <c r="AB1496" i="1" s="1"/>
  <c r="M1497" i="1"/>
  <c r="AB1497" i="1" s="1"/>
  <c r="M1501" i="1"/>
  <c r="M1513" i="1"/>
  <c r="M1517" i="1"/>
  <c r="AB1517" i="1" s="1"/>
  <c r="P1520" i="1"/>
  <c r="AB1520" i="1" s="1"/>
  <c r="M1521" i="1"/>
  <c r="AB1521" i="1" s="1"/>
  <c r="P1524" i="1"/>
  <c r="AB1524" i="1" s="1"/>
  <c r="Z1526" i="1"/>
  <c r="P1528" i="1"/>
  <c r="AB1528" i="1" s="1"/>
  <c r="Z1530" i="1"/>
  <c r="P1532" i="1"/>
  <c r="AB1532" i="1" s="1"/>
  <c r="Z1542" i="1"/>
  <c r="Z1546" i="1"/>
  <c r="AB1546" i="1" s="1"/>
  <c r="P1548" i="1"/>
  <c r="AB1548" i="1" s="1"/>
  <c r="P1552" i="1"/>
  <c r="AB1552" i="1" s="1"/>
  <c r="M1553" i="1"/>
  <c r="AB1553" i="1" s="1"/>
  <c r="M1557" i="1"/>
  <c r="AB1557" i="1" s="1"/>
  <c r="P1560" i="1"/>
  <c r="AB1560" i="1" s="1"/>
  <c r="M1561" i="1"/>
  <c r="AB1561" i="1" s="1"/>
  <c r="P1564" i="1"/>
  <c r="AB1564" i="1" s="1"/>
  <c r="P1572" i="1"/>
  <c r="AB1572" i="1" s="1"/>
  <c r="M1573" i="1"/>
  <c r="P1576" i="1"/>
  <c r="AB1576" i="1" s="1"/>
  <c r="M1577" i="1"/>
  <c r="AB1577" i="1" s="1"/>
  <c r="P1580" i="1"/>
  <c r="AB1580" i="1" s="1"/>
  <c r="M1581" i="1"/>
  <c r="AB1581" i="1" s="1"/>
  <c r="P1584" i="1"/>
  <c r="AB1584" i="1" s="1"/>
  <c r="M1585" i="1"/>
  <c r="AB1585" i="1" s="1"/>
  <c r="P1588" i="1"/>
  <c r="AB1588" i="1" s="1"/>
  <c r="Z1590" i="1"/>
  <c r="P1592" i="1"/>
  <c r="AB1592" i="1" s="1"/>
  <c r="Z1594" i="1"/>
  <c r="P1596" i="1"/>
  <c r="AB1596" i="1" s="1"/>
  <c r="Z1606" i="1"/>
  <c r="P1608" i="1"/>
  <c r="AB1608" i="1" s="1"/>
  <c r="Z1610" i="1"/>
  <c r="P1612" i="1"/>
  <c r="AB1612" i="1" s="1"/>
  <c r="M1613" i="1"/>
  <c r="AB1613" i="1" s="1"/>
  <c r="P1616" i="1"/>
  <c r="AB1616" i="1" s="1"/>
  <c r="M1617" i="1"/>
  <c r="AB1617" i="1" s="1"/>
  <c r="P1620" i="1"/>
  <c r="AB1620" i="1" s="1"/>
  <c r="M1621" i="1"/>
  <c r="AB1621" i="1" s="1"/>
  <c r="P1624" i="1"/>
  <c r="AB1624" i="1" s="1"/>
  <c r="M1625" i="1"/>
  <c r="AB1625" i="1" s="1"/>
  <c r="P1628" i="1"/>
  <c r="AB1628" i="1" s="1"/>
  <c r="M1629" i="1"/>
  <c r="M1633" i="1"/>
  <c r="P1636" i="1"/>
  <c r="AB1636" i="1" s="1"/>
  <c r="M1637" i="1"/>
  <c r="AB1637" i="1" s="1"/>
  <c r="P1640" i="1"/>
  <c r="AB1640" i="1" s="1"/>
  <c r="M1641" i="1"/>
  <c r="P1644" i="1"/>
  <c r="AB1644" i="1" s="1"/>
  <c r="M1645" i="1"/>
  <c r="AB1645" i="1" s="1"/>
  <c r="AB1783" i="1"/>
  <c r="AB1847" i="1"/>
  <c r="AB1911" i="1"/>
  <c r="AB1975" i="1"/>
  <c r="AB2039" i="1"/>
  <c r="AB2103" i="1"/>
  <c r="AB1058" i="1"/>
  <c r="AB1780" i="1"/>
  <c r="AB2077" i="1"/>
  <c r="P1026" i="1"/>
  <c r="AB1026" i="1" s="1"/>
  <c r="AB1031" i="1"/>
  <c r="AB1038" i="1"/>
  <c r="AB1040" i="1"/>
  <c r="AB1047" i="1"/>
  <c r="AB1054" i="1"/>
  <c r="AB1056" i="1"/>
  <c r="AB1063" i="1"/>
  <c r="AB1070" i="1"/>
  <c r="AB1072" i="1"/>
  <c r="AB1079" i="1"/>
  <c r="AB1083" i="1"/>
  <c r="AB1087" i="1"/>
  <c r="AB1091" i="1"/>
  <c r="V1094" i="1"/>
  <c r="AB1095" i="1"/>
  <c r="V1098" i="1"/>
  <c r="AB1098" i="1" s="1"/>
  <c r="AB1099" i="1"/>
  <c r="AB1103" i="1"/>
  <c r="AB1107" i="1"/>
  <c r="AB1111" i="1"/>
  <c r="V1114" i="1"/>
  <c r="AB1114" i="1" s="1"/>
  <c r="AB1115" i="1"/>
  <c r="V1118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V1162" i="1"/>
  <c r="AB1162" i="1" s="1"/>
  <c r="AB1163" i="1"/>
  <c r="AB1167" i="1"/>
  <c r="AB1171" i="1"/>
  <c r="AB1175" i="1"/>
  <c r="V1178" i="1"/>
  <c r="AB1178" i="1" s="1"/>
  <c r="AB1179" i="1"/>
  <c r="AB1183" i="1"/>
  <c r="V1186" i="1"/>
  <c r="AB1186" i="1" s="1"/>
  <c r="AB1187" i="1"/>
  <c r="AB1191" i="1"/>
  <c r="AB1195" i="1"/>
  <c r="AB1199" i="1"/>
  <c r="AB1203" i="1"/>
  <c r="AB1207" i="1"/>
  <c r="AB1211" i="1"/>
  <c r="AB1215" i="1"/>
  <c r="AB1219" i="1"/>
  <c r="AB1223" i="1"/>
  <c r="V1226" i="1"/>
  <c r="AB1226" i="1" s="1"/>
  <c r="AB1227" i="1"/>
  <c r="AB1231" i="1"/>
  <c r="AB1235" i="1"/>
  <c r="V1238" i="1"/>
  <c r="AB1239" i="1"/>
  <c r="V1242" i="1"/>
  <c r="AB1242" i="1" s="1"/>
  <c r="AB1243" i="1"/>
  <c r="V1246" i="1"/>
  <c r="AB1247" i="1"/>
  <c r="V1250" i="1"/>
  <c r="AB1250" i="1" s="1"/>
  <c r="AB1251" i="1"/>
  <c r="V1254" i="1"/>
  <c r="V1258" i="1"/>
  <c r="AB1258" i="1" s="1"/>
  <c r="AB1259" i="1"/>
  <c r="V1262" i="1"/>
  <c r="AB1263" i="1"/>
  <c r="V1266" i="1"/>
  <c r="AB1266" i="1" s="1"/>
  <c r="V1270" i="1"/>
  <c r="V1274" i="1"/>
  <c r="AB1274" i="1" s="1"/>
  <c r="AB1275" i="1"/>
  <c r="V1278" i="1"/>
  <c r="AB1279" i="1"/>
  <c r="V1282" i="1"/>
  <c r="AB1282" i="1" s="1"/>
  <c r="AB1283" i="1"/>
  <c r="AB1287" i="1"/>
  <c r="V1290" i="1"/>
  <c r="AB1290" i="1" s="1"/>
  <c r="AB1291" i="1"/>
  <c r="V1294" i="1"/>
  <c r="AB1295" i="1"/>
  <c r="V1298" i="1"/>
  <c r="AB1298" i="1" s="1"/>
  <c r="AB1299" i="1"/>
  <c r="V1302" i="1"/>
  <c r="AB1303" i="1"/>
  <c r="AB1307" i="1"/>
  <c r="V1310" i="1"/>
  <c r="AB1310" i="1" s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V1382" i="1"/>
  <c r="AB1383" i="1"/>
  <c r="V1386" i="1"/>
  <c r="AB1386" i="1" s="1"/>
  <c r="AB1387" i="1"/>
  <c r="V1390" i="1"/>
  <c r="AB1391" i="1"/>
  <c r="AB1395" i="1"/>
  <c r="AB1399" i="1"/>
  <c r="V1402" i="1"/>
  <c r="AB1402" i="1" s="1"/>
  <c r="AB1403" i="1"/>
  <c r="V1406" i="1"/>
  <c r="AB1407" i="1"/>
  <c r="AB1411" i="1"/>
  <c r="V1414" i="1"/>
  <c r="AB1414" i="1" s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V1462" i="1"/>
  <c r="V1466" i="1"/>
  <c r="AB1466" i="1" s="1"/>
  <c r="AB1467" i="1"/>
  <c r="V1470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V1526" i="1"/>
  <c r="AB1526" i="1" s="1"/>
  <c r="AB1527" i="1"/>
  <c r="V1530" i="1"/>
  <c r="AB1530" i="1" s="1"/>
  <c r="AB1531" i="1"/>
  <c r="V1534" i="1"/>
  <c r="AB1534" i="1" s="1"/>
  <c r="AB1535" i="1"/>
  <c r="V1538" i="1"/>
  <c r="AB1538" i="1" s="1"/>
  <c r="AB1539" i="1"/>
  <c r="V1542" i="1"/>
  <c r="AB1542" i="1" s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V1590" i="1"/>
  <c r="AB1591" i="1"/>
  <c r="V1594" i="1"/>
  <c r="AB1594" i="1" s="1"/>
  <c r="AB1595" i="1"/>
  <c r="V1598" i="1"/>
  <c r="AB1599" i="1"/>
  <c r="V1602" i="1"/>
  <c r="AB1602" i="1" s="1"/>
  <c r="AB1603" i="1"/>
  <c r="V1606" i="1"/>
  <c r="AB1607" i="1"/>
  <c r="V1610" i="1"/>
  <c r="AB1610" i="1" s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39" i="1"/>
  <c r="AB1803" i="1"/>
  <c r="AB1867" i="1"/>
  <c r="AB1931" i="1"/>
  <c r="AB1995" i="1"/>
  <c r="AB2059" i="1"/>
  <c r="AB2115" i="1"/>
  <c r="AB2371" i="1"/>
  <c r="AB2403" i="1"/>
  <c r="M1722" i="1"/>
  <c r="AB1722" i="1" s="1"/>
  <c r="AB1729" i="1"/>
  <c r="AB1736" i="1"/>
  <c r="AB1738" i="1"/>
  <c r="AB1745" i="1"/>
  <c r="AB1752" i="1"/>
  <c r="AB1754" i="1"/>
  <c r="AB1761" i="1"/>
  <c r="AB1768" i="1"/>
  <c r="AB1770" i="1"/>
  <c r="AB1777" i="1"/>
  <c r="AB1784" i="1"/>
  <c r="AB1786" i="1"/>
  <c r="AB1793" i="1"/>
  <c r="AB1800" i="1"/>
  <c r="AB1802" i="1"/>
  <c r="AB1809" i="1"/>
  <c r="AB1816" i="1"/>
  <c r="AB1818" i="1"/>
  <c r="AB1825" i="1"/>
  <c r="AB1832" i="1"/>
  <c r="AB1834" i="1"/>
  <c r="AB1841" i="1"/>
  <c r="AB1848" i="1"/>
  <c r="AB1850" i="1"/>
  <c r="AB1857" i="1"/>
  <c r="AB1864" i="1"/>
  <c r="AB1866" i="1"/>
  <c r="AB1873" i="1"/>
  <c r="AB1880" i="1"/>
  <c r="AB1882" i="1"/>
  <c r="AB1889" i="1"/>
  <c r="AB1896" i="1"/>
  <c r="AB1898" i="1"/>
  <c r="AB1905" i="1"/>
  <c r="AB1912" i="1"/>
  <c r="AB1914" i="1"/>
  <c r="AB1921" i="1"/>
  <c r="AB1928" i="1"/>
  <c r="AB1930" i="1"/>
  <c r="AB1937" i="1"/>
  <c r="AB1944" i="1"/>
  <c r="AB1946" i="1"/>
  <c r="AB1953" i="1"/>
  <c r="AB1960" i="1"/>
  <c r="AB1962" i="1"/>
  <c r="AB1969" i="1"/>
  <c r="AB1976" i="1"/>
  <c r="AB1978" i="1"/>
  <c r="AB1985" i="1"/>
  <c r="AB1992" i="1"/>
  <c r="AB1994" i="1"/>
  <c r="AB2001" i="1"/>
  <c r="AB2008" i="1"/>
  <c r="AB2010" i="1"/>
  <c r="AB2017" i="1"/>
  <c r="AB2024" i="1"/>
  <c r="AB2026" i="1"/>
  <c r="AB2033" i="1"/>
  <c r="AB2040" i="1"/>
  <c r="AB2042" i="1"/>
  <c r="AB2049" i="1"/>
  <c r="AB2056" i="1"/>
  <c r="AB2058" i="1"/>
  <c r="AB2065" i="1"/>
  <c r="AB2072" i="1"/>
  <c r="AB2074" i="1"/>
  <c r="AB2081" i="1"/>
  <c r="AB2088" i="1"/>
  <c r="AB2090" i="1"/>
  <c r="AB2097" i="1"/>
  <c r="AB2104" i="1"/>
  <c r="AB2106" i="1"/>
  <c r="AB2113" i="1"/>
  <c r="AB2397" i="1"/>
  <c r="P2398" i="1"/>
  <c r="AB2398" i="1" s="1"/>
  <c r="S2413" i="1"/>
  <c r="AB2413" i="1" s="1"/>
  <c r="P2414" i="1"/>
  <c r="AB2414" i="1" s="1"/>
  <c r="Z2416" i="1"/>
  <c r="AB2416" i="1" s="1"/>
  <c r="M2431" i="1"/>
  <c r="AB2431" i="1" s="1"/>
  <c r="AB2459" i="1"/>
  <c r="AB2475" i="1"/>
  <c r="AB2491" i="1"/>
  <c r="AB2507" i="1"/>
  <c r="AB2523" i="1"/>
  <c r="P1716" i="1"/>
  <c r="AB1716" i="1" s="1"/>
  <c r="V1718" i="1"/>
  <c r="AB1718" i="1" s="1"/>
  <c r="V1719" i="1"/>
  <c r="AB1719" i="1" s="1"/>
  <c r="AB1724" i="1"/>
  <c r="AB1726" i="1"/>
  <c r="AB1733" i="1"/>
  <c r="AB1740" i="1"/>
  <c r="AB1742" i="1"/>
  <c r="AB1749" i="1"/>
  <c r="AB1756" i="1"/>
  <c r="AB1758" i="1"/>
  <c r="AB1765" i="1"/>
  <c r="AB1772" i="1"/>
  <c r="AB1774" i="1"/>
  <c r="AB1781" i="1"/>
  <c r="AB1788" i="1"/>
  <c r="AB1790" i="1"/>
  <c r="AB1797" i="1"/>
  <c r="AB1804" i="1"/>
  <c r="AB1806" i="1"/>
  <c r="AB1813" i="1"/>
  <c r="AB1820" i="1"/>
  <c r="AB1822" i="1"/>
  <c r="AB1829" i="1"/>
  <c r="AB1836" i="1"/>
  <c r="AB1838" i="1"/>
  <c r="AB1845" i="1"/>
  <c r="AB1852" i="1"/>
  <c r="AB1854" i="1"/>
  <c r="AB1861" i="1"/>
  <c r="AB1868" i="1"/>
  <c r="AB1870" i="1"/>
  <c r="AB1877" i="1"/>
  <c r="AB1884" i="1"/>
  <c r="AB1886" i="1"/>
  <c r="AB1893" i="1"/>
  <c r="AB1900" i="1"/>
  <c r="AB1902" i="1"/>
  <c r="AB1909" i="1"/>
  <c r="AB1916" i="1"/>
  <c r="AB1918" i="1"/>
  <c r="AB1925" i="1"/>
  <c r="AB1932" i="1"/>
  <c r="AB1934" i="1"/>
  <c r="AB1941" i="1"/>
  <c r="AB1948" i="1"/>
  <c r="AB1950" i="1"/>
  <c r="AB1957" i="1"/>
  <c r="AB1964" i="1"/>
  <c r="AB1966" i="1"/>
  <c r="AB1973" i="1"/>
  <c r="AB1980" i="1"/>
  <c r="AB1982" i="1"/>
  <c r="AB1989" i="1"/>
  <c r="AB1996" i="1"/>
  <c r="AB1998" i="1"/>
  <c r="AB2005" i="1"/>
  <c r="AB2012" i="1"/>
  <c r="AB2014" i="1"/>
  <c r="AB2021" i="1"/>
  <c r="AB2028" i="1"/>
  <c r="AB2030" i="1"/>
  <c r="AB2037" i="1"/>
  <c r="AB2044" i="1"/>
  <c r="AB2046" i="1"/>
  <c r="AB2053" i="1"/>
  <c r="AB2060" i="1"/>
  <c r="AB2062" i="1"/>
  <c r="AB2069" i="1"/>
  <c r="AB2076" i="1"/>
  <c r="AB2078" i="1"/>
  <c r="AB2085" i="1"/>
  <c r="AB2092" i="1"/>
  <c r="AB2094" i="1"/>
  <c r="AB2101" i="1"/>
  <c r="AB2108" i="1"/>
  <c r="AB2110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96" i="1"/>
  <c r="S2401" i="1"/>
  <c r="AB2401" i="1" s="1"/>
  <c r="P2402" i="1"/>
  <c r="AB2402" i="1" s="1"/>
  <c r="Z2404" i="1"/>
  <c r="AB2412" i="1"/>
  <c r="V2416" i="1"/>
  <c r="AB2417" i="1"/>
  <c r="S2417" i="1"/>
  <c r="P2418" i="1"/>
  <c r="AB2418" i="1" s="1"/>
  <c r="Z2420" i="1"/>
  <c r="AB2422" i="1"/>
  <c r="Z2428" i="1"/>
  <c r="AB2434" i="1"/>
  <c r="AB2435" i="1"/>
  <c r="AB2535" i="1"/>
  <c r="M1713" i="1"/>
  <c r="AB1713" i="1" s="1"/>
  <c r="S1715" i="1"/>
  <c r="AB1715" i="1" s="1"/>
  <c r="S1720" i="1"/>
  <c r="AB1720" i="1" s="1"/>
  <c r="AB1721" i="1"/>
  <c r="AB1728" i="1"/>
  <c r="AB1730" i="1"/>
  <c r="AB1737" i="1"/>
  <c r="AB1744" i="1"/>
  <c r="AB1746" i="1"/>
  <c r="AB1753" i="1"/>
  <c r="AB1760" i="1"/>
  <c r="AB1762" i="1"/>
  <c r="AB1769" i="1"/>
  <c r="AB1776" i="1"/>
  <c r="AB1778" i="1"/>
  <c r="AB1785" i="1"/>
  <c r="AB1792" i="1"/>
  <c r="AB1794" i="1"/>
  <c r="AB1801" i="1"/>
  <c r="AB1808" i="1"/>
  <c r="AB1810" i="1"/>
  <c r="AB1817" i="1"/>
  <c r="AB1824" i="1"/>
  <c r="AB1826" i="1"/>
  <c r="AB1833" i="1"/>
  <c r="AB1840" i="1"/>
  <c r="AB1842" i="1"/>
  <c r="AB1849" i="1"/>
  <c r="AB1856" i="1"/>
  <c r="AB1858" i="1"/>
  <c r="AB1865" i="1"/>
  <c r="AB1872" i="1"/>
  <c r="AB1874" i="1"/>
  <c r="AB1881" i="1"/>
  <c r="AB1888" i="1"/>
  <c r="AB1890" i="1"/>
  <c r="AB1897" i="1"/>
  <c r="AB1904" i="1"/>
  <c r="AB1906" i="1"/>
  <c r="AB1913" i="1"/>
  <c r="AB1920" i="1"/>
  <c r="AB1922" i="1"/>
  <c r="AB1929" i="1"/>
  <c r="AB1936" i="1"/>
  <c r="AB1938" i="1"/>
  <c r="AB1945" i="1"/>
  <c r="AB1952" i="1"/>
  <c r="AB1954" i="1"/>
  <c r="AB1961" i="1"/>
  <c r="AB1968" i="1"/>
  <c r="AB1970" i="1"/>
  <c r="AB1977" i="1"/>
  <c r="AB1984" i="1"/>
  <c r="AB1986" i="1"/>
  <c r="AB1993" i="1"/>
  <c r="AB2000" i="1"/>
  <c r="AB2002" i="1"/>
  <c r="AB2009" i="1"/>
  <c r="AB2016" i="1"/>
  <c r="AB2018" i="1"/>
  <c r="AB2025" i="1"/>
  <c r="AB2032" i="1"/>
  <c r="AB2034" i="1"/>
  <c r="AB2041" i="1"/>
  <c r="AB2048" i="1"/>
  <c r="AB2050" i="1"/>
  <c r="AB2057" i="1"/>
  <c r="AB2064" i="1"/>
  <c r="AB2066" i="1"/>
  <c r="AB2073" i="1"/>
  <c r="AB2080" i="1"/>
  <c r="AB2082" i="1"/>
  <c r="AB2089" i="1"/>
  <c r="AB2096" i="1"/>
  <c r="AB2098" i="1"/>
  <c r="AB2105" i="1"/>
  <c r="AB2112" i="1"/>
  <c r="AB2114" i="1"/>
  <c r="V2388" i="1"/>
  <c r="AB2388" i="1" s="1"/>
  <c r="S2389" i="1"/>
  <c r="AB2389" i="1" s="1"/>
  <c r="P2390" i="1"/>
  <c r="AB2390" i="1" s="1"/>
  <c r="Z2392" i="1"/>
  <c r="AB2392" i="1" s="1"/>
  <c r="AB2394" i="1"/>
  <c r="AB2400" i="1"/>
  <c r="M2403" i="1"/>
  <c r="V2404" i="1"/>
  <c r="AB2404" i="1" s="1"/>
  <c r="S2405" i="1"/>
  <c r="AB2405" i="1" s="1"/>
  <c r="P2406" i="1"/>
  <c r="AB2406" i="1" s="1"/>
  <c r="Z2408" i="1"/>
  <c r="AB2408" i="1" s="1"/>
  <c r="AB2410" i="1"/>
  <c r="M2419" i="1"/>
  <c r="V2420" i="1"/>
  <c r="AB2420" i="1" s="1"/>
  <c r="AB2421" i="1"/>
  <c r="S2421" i="1"/>
  <c r="P2422" i="1"/>
  <c r="Z2424" i="1"/>
  <c r="AB2424" i="1" s="1"/>
  <c r="AB2426" i="1"/>
  <c r="V2428" i="1"/>
  <c r="AB2428" i="1" s="1"/>
  <c r="S2433" i="1"/>
  <c r="AB2442" i="1"/>
  <c r="AB2499" i="1"/>
  <c r="AB2515" i="1"/>
  <c r="AB2531" i="1"/>
  <c r="AB2444" i="1"/>
  <c r="AB2539" i="1"/>
  <c r="AB2541" i="1"/>
  <c r="AB2548" i="1"/>
  <c r="AB2550" i="1"/>
  <c r="AB2555" i="1"/>
  <c r="AB2557" i="1"/>
  <c r="AB2564" i="1"/>
  <c r="AB2566" i="1"/>
  <c r="AB2571" i="1"/>
  <c r="AB2573" i="1"/>
  <c r="AB2580" i="1"/>
  <c r="AB2582" i="1"/>
  <c r="AB2587" i="1"/>
  <c r="AB2589" i="1"/>
  <c r="AB2596" i="1"/>
  <c r="AB2598" i="1"/>
  <c r="AB2608" i="1"/>
  <c r="AB2611" i="1"/>
  <c r="AB2615" i="1"/>
  <c r="AB2619" i="1"/>
  <c r="AB2623" i="1"/>
  <c r="AB2627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Z2427" i="1"/>
  <c r="AB2429" i="1"/>
  <c r="M2430" i="1"/>
  <c r="AB2430" i="1" s="1"/>
  <c r="S2432" i="1"/>
  <c r="AB2432" i="1" s="1"/>
  <c r="P2437" i="1"/>
  <c r="AB2437" i="1" s="1"/>
  <c r="V2439" i="1"/>
  <c r="AB2439" i="1" s="1"/>
  <c r="P2445" i="1"/>
  <c r="AB2445" i="1" s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4" i="1"/>
  <c r="AB2546" i="1"/>
  <c r="AB2551" i="1"/>
  <c r="AB2553" i="1"/>
  <c r="AB2560" i="1"/>
  <c r="AB2562" i="1"/>
  <c r="AB2567" i="1"/>
  <c r="AB2569" i="1"/>
  <c r="AB2576" i="1"/>
  <c r="AB2578" i="1"/>
  <c r="AB2583" i="1"/>
  <c r="AB2585" i="1"/>
  <c r="AB2592" i="1"/>
  <c r="AB2594" i="1"/>
  <c r="AB2599" i="1"/>
  <c r="AB2601" i="1"/>
  <c r="AB2603" i="1"/>
  <c r="AB2605" i="1"/>
  <c r="AB2607" i="1"/>
  <c r="AB2610" i="1"/>
  <c r="AB2614" i="1"/>
  <c r="AB2618" i="1"/>
  <c r="AB2622" i="1"/>
  <c r="AB2626" i="1"/>
  <c r="AB2631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V2427" i="1"/>
  <c r="AB2427" i="1" s="1"/>
  <c r="Z2431" i="1"/>
  <c r="AB2433" i="1"/>
  <c r="M2434" i="1"/>
  <c r="S2436" i="1"/>
  <c r="AB2436" i="1" s="1"/>
  <c r="S2440" i="1"/>
  <c r="AB2440" i="1" s="1"/>
  <c r="AB2441" i="1"/>
  <c r="Z2443" i="1"/>
  <c r="AB2443" i="1" s="1"/>
  <c r="AB2542" i="1"/>
  <c r="AB2547" i="1"/>
  <c r="AB2549" i="1"/>
  <c r="AB2558" i="1"/>
  <c r="AB2563" i="1"/>
  <c r="AB2565" i="1"/>
  <c r="AB2574" i="1"/>
  <c r="AB2579" i="1"/>
  <c r="AB2581" i="1"/>
  <c r="AB2590" i="1"/>
  <c r="AB2595" i="1"/>
  <c r="AB2597" i="1"/>
  <c r="AB2629" i="1"/>
  <c r="AB2633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451" i="1"/>
  <c r="AB3515" i="1"/>
  <c r="AB3141" i="1"/>
  <c r="AB3149" i="1"/>
  <c r="AB3157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3" i="1"/>
  <c r="AB3426" i="1"/>
  <c r="AB3433" i="1"/>
  <c r="AB3458" i="1"/>
  <c r="AB3465" i="1"/>
  <c r="AB3490" i="1"/>
  <c r="AB3497" i="1"/>
  <c r="AB3522" i="1"/>
  <c r="AB3529" i="1"/>
  <c r="AB3422" i="1"/>
  <c r="AB3454" i="1"/>
  <c r="AB3486" i="1"/>
  <c r="AB3518" i="1"/>
  <c r="AB3607" i="1"/>
  <c r="AB3623" i="1"/>
  <c r="S3136" i="1"/>
  <c r="AB3136" i="1" s="1"/>
  <c r="Z3139" i="1"/>
  <c r="M3142" i="1"/>
  <c r="AB3142" i="1" s="1"/>
  <c r="AB3144" i="1"/>
  <c r="S3144" i="1"/>
  <c r="Z3147" i="1"/>
  <c r="M3150" i="1"/>
  <c r="AB3150" i="1" s="1"/>
  <c r="AB3152" i="1"/>
  <c r="S3152" i="1"/>
  <c r="Z3155" i="1"/>
  <c r="M3158" i="1"/>
  <c r="AB3158" i="1" s="1"/>
  <c r="S3160" i="1"/>
  <c r="AB3160" i="1" s="1"/>
  <c r="AB3161" i="1"/>
  <c r="Z3163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49" i="1"/>
  <c r="AB3253" i="1"/>
  <c r="AB3257" i="1"/>
  <c r="AB3261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AB3365" i="1"/>
  <c r="AB3369" i="1"/>
  <c r="AB3373" i="1"/>
  <c r="AB3377" i="1"/>
  <c r="AB3381" i="1"/>
  <c r="AB3385" i="1"/>
  <c r="AB3389" i="1"/>
  <c r="AB3393" i="1"/>
  <c r="AB3397" i="1"/>
  <c r="AB3401" i="1"/>
  <c r="AB3405" i="1"/>
  <c r="AB3409" i="1"/>
  <c r="AB3415" i="1"/>
  <c r="AB3442" i="1"/>
  <c r="AB3449" i="1"/>
  <c r="AB3474" i="1"/>
  <c r="AB3481" i="1"/>
  <c r="AB3506" i="1"/>
  <c r="AB3513" i="1"/>
  <c r="AB3563" i="1"/>
  <c r="AB3667" i="1"/>
  <c r="AB3683" i="1"/>
  <c r="AB4106" i="1"/>
  <c r="P3137" i="1"/>
  <c r="AB3137" i="1" s="1"/>
  <c r="V3139" i="1"/>
  <c r="AB3139" i="1" s="1"/>
  <c r="P3145" i="1"/>
  <c r="AB3145" i="1" s="1"/>
  <c r="V3147" i="1"/>
  <c r="AB3147" i="1" s="1"/>
  <c r="P3153" i="1"/>
  <c r="AB3153" i="1" s="1"/>
  <c r="V3155" i="1"/>
  <c r="AB3155" i="1" s="1"/>
  <c r="P3161" i="1"/>
  <c r="V3163" i="1"/>
  <c r="AB3163" i="1" s="1"/>
  <c r="AB3463" i="1"/>
  <c r="AB3527" i="1"/>
  <c r="AB3881" i="1"/>
  <c r="AB3428" i="1"/>
  <c r="AB3444" i="1"/>
  <c r="AB3460" i="1"/>
  <c r="AB3476" i="1"/>
  <c r="AB3492" i="1"/>
  <c r="AB3508" i="1"/>
  <c r="AB3524" i="1"/>
  <c r="AB3540" i="1"/>
  <c r="AB3548" i="1"/>
  <c r="AB3550" i="1"/>
  <c r="AB3557" i="1"/>
  <c r="AB3564" i="1"/>
  <c r="AB3566" i="1"/>
  <c r="AB3573" i="1"/>
  <c r="AB3580" i="1"/>
  <c r="AB3582" i="1"/>
  <c r="AB3589" i="1"/>
  <c r="AB3596" i="1"/>
  <c r="AB3598" i="1"/>
  <c r="AB3605" i="1"/>
  <c r="AB3761" i="1"/>
  <c r="AB3765" i="1"/>
  <c r="AB3781" i="1"/>
  <c r="AB3821" i="1"/>
  <c r="AB3869" i="1"/>
  <c r="AB3933" i="1"/>
  <c r="AB3949" i="1"/>
  <c r="AB3965" i="1"/>
  <c r="AB3981" i="1"/>
  <c r="AB3997" i="1"/>
  <c r="AB4013" i="1"/>
  <c r="AB4057" i="1"/>
  <c r="AB4078" i="1"/>
  <c r="Z3414" i="1"/>
  <c r="AB3416" i="1"/>
  <c r="M3417" i="1"/>
  <c r="AB3417" i="1" s="1"/>
  <c r="S3419" i="1"/>
  <c r="AB3419" i="1" s="1"/>
  <c r="AB3424" i="1"/>
  <c r="S3424" i="1"/>
  <c r="P3429" i="1"/>
  <c r="AB3429" i="1" s="1"/>
  <c r="Z3431" i="1"/>
  <c r="M3434" i="1"/>
  <c r="AB3434" i="1" s="1"/>
  <c r="V3435" i="1"/>
  <c r="AB3435" i="1" s="1"/>
  <c r="AB3440" i="1"/>
  <c r="S3440" i="1"/>
  <c r="P3445" i="1"/>
  <c r="AB3445" i="1" s="1"/>
  <c r="Z3447" i="1"/>
  <c r="M3450" i="1"/>
  <c r="AB3450" i="1" s="1"/>
  <c r="V3451" i="1"/>
  <c r="S3456" i="1"/>
  <c r="AB3456" i="1" s="1"/>
  <c r="P3461" i="1"/>
  <c r="AB3461" i="1" s="1"/>
  <c r="Z3463" i="1"/>
  <c r="M3466" i="1"/>
  <c r="AB3466" i="1" s="1"/>
  <c r="V3467" i="1"/>
  <c r="AB3467" i="1" s="1"/>
  <c r="S3472" i="1"/>
  <c r="AB3472" i="1" s="1"/>
  <c r="AB3473" i="1"/>
  <c r="P3477" i="1"/>
  <c r="AB3477" i="1" s="1"/>
  <c r="Z3479" i="1"/>
  <c r="M3482" i="1"/>
  <c r="AB3482" i="1" s="1"/>
  <c r="V3483" i="1"/>
  <c r="AB3483" i="1" s="1"/>
  <c r="S3488" i="1"/>
  <c r="AB3488" i="1" s="1"/>
  <c r="P3493" i="1"/>
  <c r="AB3493" i="1" s="1"/>
  <c r="Z3495" i="1"/>
  <c r="M3498" i="1"/>
  <c r="AB3498" i="1" s="1"/>
  <c r="V3499" i="1"/>
  <c r="AB3499" i="1" s="1"/>
  <c r="AB3504" i="1"/>
  <c r="S3504" i="1"/>
  <c r="P3509" i="1"/>
  <c r="AB3509" i="1" s="1"/>
  <c r="Z3511" i="1"/>
  <c r="M3514" i="1"/>
  <c r="AB3514" i="1" s="1"/>
  <c r="V3515" i="1"/>
  <c r="S3520" i="1"/>
  <c r="AB3520" i="1" s="1"/>
  <c r="P3525" i="1"/>
  <c r="AB3525" i="1" s="1"/>
  <c r="Z3527" i="1"/>
  <c r="M3530" i="1"/>
  <c r="AB3530" i="1" s="1"/>
  <c r="V3531" i="1"/>
  <c r="AB3531" i="1" s="1"/>
  <c r="S3536" i="1"/>
  <c r="AB3536" i="1" s="1"/>
  <c r="AB3537" i="1"/>
  <c r="P3541" i="1"/>
  <c r="AB3541" i="1" s="1"/>
  <c r="Z3543" i="1"/>
  <c r="AB3545" i="1"/>
  <c r="AB3552" i="1"/>
  <c r="AB3554" i="1"/>
  <c r="AB3561" i="1"/>
  <c r="AB3568" i="1"/>
  <c r="AB3570" i="1"/>
  <c r="AB3577" i="1"/>
  <c r="AB3584" i="1"/>
  <c r="AB3586" i="1"/>
  <c r="AB3593" i="1"/>
  <c r="AB3600" i="1"/>
  <c r="AB3602" i="1"/>
  <c r="AB3609" i="1"/>
  <c r="AB3613" i="1"/>
  <c r="AB3617" i="1"/>
  <c r="AB3621" i="1"/>
  <c r="AB3625" i="1"/>
  <c r="AB3629" i="1"/>
  <c r="AB3633" i="1"/>
  <c r="AB3637" i="1"/>
  <c r="AB3641" i="1"/>
  <c r="AB3645" i="1"/>
  <c r="AB3649" i="1"/>
  <c r="AB3653" i="1"/>
  <c r="AB3657" i="1"/>
  <c r="AB3661" i="1"/>
  <c r="AB3665" i="1"/>
  <c r="AB3669" i="1"/>
  <c r="AB3673" i="1"/>
  <c r="AB3677" i="1"/>
  <c r="AB3681" i="1"/>
  <c r="AB3685" i="1"/>
  <c r="AB3689" i="1"/>
  <c r="AB3693" i="1"/>
  <c r="AB3697" i="1"/>
  <c r="AB3701" i="1"/>
  <c r="AB3705" i="1"/>
  <c r="AB3709" i="1"/>
  <c r="AB3713" i="1"/>
  <c r="AB3777" i="1"/>
  <c r="AB3801" i="1"/>
  <c r="AB3805" i="1"/>
  <c r="AB3817" i="1"/>
  <c r="AB3837" i="1"/>
  <c r="AB3853" i="1"/>
  <c r="AB3865" i="1"/>
  <c r="AB3885" i="1"/>
  <c r="AB3901" i="1"/>
  <c r="AB3906" i="1"/>
  <c r="AB3913" i="1"/>
  <c r="AB3917" i="1"/>
  <c r="AB3945" i="1"/>
  <c r="AB3961" i="1"/>
  <c r="AB3977" i="1"/>
  <c r="AB3993" i="1"/>
  <c r="AB4009" i="1"/>
  <c r="AB4017" i="1"/>
  <c r="V3414" i="1"/>
  <c r="AB3414" i="1" s="1"/>
  <c r="Z3418" i="1"/>
  <c r="AB3418" i="1" s="1"/>
  <c r="S3420" i="1"/>
  <c r="AB3420" i="1" s="1"/>
  <c r="AB3421" i="1"/>
  <c r="P3425" i="1"/>
  <c r="AB3425" i="1" s="1"/>
  <c r="Z3427" i="1"/>
  <c r="AB3427" i="1" s="1"/>
  <c r="M3430" i="1"/>
  <c r="AB3430" i="1" s="1"/>
  <c r="V3431" i="1"/>
  <c r="AB3431" i="1" s="1"/>
  <c r="S3436" i="1"/>
  <c r="AB3436" i="1" s="1"/>
  <c r="AB3437" i="1"/>
  <c r="P3441" i="1"/>
  <c r="AB3441" i="1" s="1"/>
  <c r="Z3443" i="1"/>
  <c r="AB3443" i="1" s="1"/>
  <c r="M3446" i="1"/>
  <c r="AB3446" i="1" s="1"/>
  <c r="V3447" i="1"/>
  <c r="AB3447" i="1" s="1"/>
  <c r="AB3452" i="1"/>
  <c r="S3452" i="1"/>
  <c r="AB3453" i="1"/>
  <c r="P3457" i="1"/>
  <c r="AB3457" i="1" s="1"/>
  <c r="Z3459" i="1"/>
  <c r="AB3459" i="1" s="1"/>
  <c r="M3462" i="1"/>
  <c r="AB3462" i="1" s="1"/>
  <c r="V3463" i="1"/>
  <c r="AB3468" i="1"/>
  <c r="S3468" i="1"/>
  <c r="AB3469" i="1"/>
  <c r="P3473" i="1"/>
  <c r="Z3475" i="1"/>
  <c r="AB3475" i="1" s="1"/>
  <c r="M3478" i="1"/>
  <c r="AB3478" i="1" s="1"/>
  <c r="V3479" i="1"/>
  <c r="AB3479" i="1" s="1"/>
  <c r="S3484" i="1"/>
  <c r="AB3484" i="1" s="1"/>
  <c r="AB3485" i="1"/>
  <c r="P3489" i="1"/>
  <c r="AB3489" i="1" s="1"/>
  <c r="Z3491" i="1"/>
  <c r="AB3491" i="1" s="1"/>
  <c r="M3494" i="1"/>
  <c r="AB3494" i="1" s="1"/>
  <c r="V3495" i="1"/>
  <c r="AB3495" i="1" s="1"/>
  <c r="S3500" i="1"/>
  <c r="AB3500" i="1" s="1"/>
  <c r="AB3501" i="1"/>
  <c r="P3505" i="1"/>
  <c r="AB3505" i="1" s="1"/>
  <c r="Z3507" i="1"/>
  <c r="AB3507" i="1" s="1"/>
  <c r="M3510" i="1"/>
  <c r="AB3510" i="1" s="1"/>
  <c r="V3511" i="1"/>
  <c r="AB3511" i="1" s="1"/>
  <c r="AB3516" i="1"/>
  <c r="S3516" i="1"/>
  <c r="AB3517" i="1"/>
  <c r="P3521" i="1"/>
  <c r="AB3521" i="1" s="1"/>
  <c r="Z3523" i="1"/>
  <c r="AB3523" i="1" s="1"/>
  <c r="M3526" i="1"/>
  <c r="AB3526" i="1" s="1"/>
  <c r="V3527" i="1"/>
  <c r="AB3532" i="1"/>
  <c r="S3532" i="1"/>
  <c r="AB3533" i="1"/>
  <c r="P3537" i="1"/>
  <c r="Z3539" i="1"/>
  <c r="AB3539" i="1" s="1"/>
  <c r="M3542" i="1"/>
  <c r="AB3542" i="1" s="1"/>
  <c r="V3543" i="1"/>
  <c r="AB3543" i="1" s="1"/>
  <c r="AB3549" i="1"/>
  <c r="AB3556" i="1"/>
  <c r="AB3558" i="1"/>
  <c r="AB3565" i="1"/>
  <c r="AB3572" i="1"/>
  <c r="AB3574" i="1"/>
  <c r="AB3581" i="1"/>
  <c r="AB3588" i="1"/>
  <c r="AB3590" i="1"/>
  <c r="AB3597" i="1"/>
  <c r="AB3604" i="1"/>
  <c r="AB3606" i="1"/>
  <c r="AB3813" i="1"/>
  <c r="AB3833" i="1"/>
  <c r="AB3861" i="1"/>
  <c r="AB3897" i="1"/>
  <c r="AB3909" i="1"/>
  <c r="AB3929" i="1"/>
  <c r="AB3989" i="1"/>
  <c r="AB4029" i="1"/>
  <c r="AB4181" i="1"/>
  <c r="AB3727" i="1"/>
  <c r="AB3731" i="1"/>
  <c r="AB3735" i="1"/>
  <c r="AB3739" i="1"/>
  <c r="AB3743" i="1"/>
  <c r="AB3747" i="1"/>
  <c r="AB3751" i="1"/>
  <c r="AB3755" i="1"/>
  <c r="AB3759" i="1"/>
  <c r="AB3763" i="1"/>
  <c r="AB3787" i="1"/>
  <c r="AB3791" i="1"/>
  <c r="AB3804" i="1"/>
  <c r="AB3811" i="1"/>
  <c r="AB3815" i="1"/>
  <c r="AB3824" i="1"/>
  <c r="AB3826" i="1"/>
  <c r="AB3828" i="1"/>
  <c r="AB3830" i="1"/>
  <c r="AB3832" i="1"/>
  <c r="AB3834" i="1"/>
  <c r="AB3836" i="1"/>
  <c r="AB3838" i="1"/>
  <c r="AB3840" i="1"/>
  <c r="AB3842" i="1"/>
  <c r="AB3850" i="1"/>
  <c r="AB3852" i="1"/>
  <c r="AB3878" i="1"/>
  <c r="AB3910" i="1"/>
  <c r="AB3935" i="1"/>
  <c r="AB3939" i="1"/>
  <c r="AB3943" i="1"/>
  <c r="AB3947" i="1"/>
  <c r="AB3951" i="1"/>
  <c r="AB3955" i="1"/>
  <c r="AB3959" i="1"/>
  <c r="AB3963" i="1"/>
  <c r="AB4002" i="1"/>
  <c r="AB4004" i="1"/>
  <c r="AB4012" i="1"/>
  <c r="AB4014" i="1"/>
  <c r="AB4022" i="1"/>
  <c r="AB4024" i="1"/>
  <c r="AB4037" i="1"/>
  <c r="AB4038" i="1"/>
  <c r="AB4044" i="1"/>
  <c r="AB4061" i="1"/>
  <c r="AB4080" i="1"/>
  <c r="AB4081" i="1"/>
  <c r="AB4085" i="1"/>
  <c r="AB4104" i="1"/>
  <c r="AB4125" i="1"/>
  <c r="AB3718" i="1"/>
  <c r="AB3722" i="1"/>
  <c r="AB3724" i="1"/>
  <c r="V3766" i="1"/>
  <c r="AB3766" i="1" s="1"/>
  <c r="AB3767" i="1"/>
  <c r="AB3771" i="1"/>
  <c r="AB3775" i="1"/>
  <c r="Z3778" i="1"/>
  <c r="P3780" i="1"/>
  <c r="AB3780" i="1" s="1"/>
  <c r="M3785" i="1"/>
  <c r="AB3785" i="1" s="1"/>
  <c r="AB3790" i="1"/>
  <c r="Z3798" i="1"/>
  <c r="S3799" i="1"/>
  <c r="P3800" i="1"/>
  <c r="AB3800" i="1" s="1"/>
  <c r="Z3802" i="1"/>
  <c r="V3806" i="1"/>
  <c r="AB3806" i="1" s="1"/>
  <c r="AB3807" i="1"/>
  <c r="V3818" i="1"/>
  <c r="AB3818" i="1" s="1"/>
  <c r="AB3819" i="1"/>
  <c r="Z3822" i="1"/>
  <c r="S3823" i="1"/>
  <c r="P3844" i="1"/>
  <c r="AB3844" i="1" s="1"/>
  <c r="V3846" i="1"/>
  <c r="AB3847" i="1"/>
  <c r="M3849" i="1"/>
  <c r="AB3849" i="1" s="1"/>
  <c r="AB3855" i="1"/>
  <c r="AB3859" i="1"/>
  <c r="AB3863" i="1"/>
  <c r="AB3867" i="1"/>
  <c r="AB3871" i="1"/>
  <c r="AB3875" i="1"/>
  <c r="M3877" i="1"/>
  <c r="AB3877" i="1" s="1"/>
  <c r="P3880" i="1"/>
  <c r="AB3880" i="1" s="1"/>
  <c r="M3881" i="1"/>
  <c r="Z3882" i="1"/>
  <c r="P3884" i="1"/>
  <c r="AB3884" i="1" s="1"/>
  <c r="AB3887" i="1"/>
  <c r="AB3891" i="1"/>
  <c r="AB3895" i="1"/>
  <c r="V3898" i="1"/>
  <c r="AB3898" i="1" s="1"/>
  <c r="AB3899" i="1"/>
  <c r="AB3903" i="1"/>
  <c r="V3906" i="1"/>
  <c r="AB3907" i="1"/>
  <c r="V3918" i="1"/>
  <c r="AB3918" i="1" s="1"/>
  <c r="AB3919" i="1"/>
  <c r="AB3923" i="1"/>
  <c r="AB3927" i="1"/>
  <c r="AB3931" i="1"/>
  <c r="AB3967" i="1"/>
  <c r="Z3970" i="1"/>
  <c r="P3972" i="1"/>
  <c r="AB3972" i="1" s="1"/>
  <c r="Z3974" i="1"/>
  <c r="AB4007" i="1"/>
  <c r="Z4010" i="1"/>
  <c r="AB4016" i="1"/>
  <c r="AB4020" i="1"/>
  <c r="M4021" i="1"/>
  <c r="AB4021" i="1" s="1"/>
  <c r="AB4026" i="1"/>
  <c r="AB4028" i="1"/>
  <c r="AB4030" i="1"/>
  <c r="AB4032" i="1"/>
  <c r="M4049" i="1"/>
  <c r="AB4071" i="1"/>
  <c r="V4078" i="1"/>
  <c r="AB4092" i="1"/>
  <c r="Z4094" i="1"/>
  <c r="M4097" i="1"/>
  <c r="AB4182" i="1"/>
  <c r="AB3716" i="1"/>
  <c r="M3717" i="1"/>
  <c r="AB3717" i="1" s="1"/>
  <c r="P3720" i="1"/>
  <c r="AB3720" i="1" s="1"/>
  <c r="M3721" i="1"/>
  <c r="AB3721" i="1" s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M3761" i="1"/>
  <c r="AB3762" i="1"/>
  <c r="AB3764" i="1"/>
  <c r="V3778" i="1"/>
  <c r="AB3778" i="1" s="1"/>
  <c r="AB3779" i="1"/>
  <c r="Z3782" i="1"/>
  <c r="AB3782" i="1" s="1"/>
  <c r="P3784" i="1"/>
  <c r="AB3784" i="1" s="1"/>
  <c r="AB3786" i="1"/>
  <c r="AB3788" i="1"/>
  <c r="AB3792" i="1"/>
  <c r="M3793" i="1"/>
  <c r="AB3793" i="1" s="1"/>
  <c r="Z3794" i="1"/>
  <c r="AB3794" i="1" s="1"/>
  <c r="P3796" i="1"/>
  <c r="AB3796" i="1" s="1"/>
  <c r="V3798" i="1"/>
  <c r="AB3798" i="1" s="1"/>
  <c r="AB3799" i="1"/>
  <c r="V3802" i="1"/>
  <c r="AB3802" i="1" s="1"/>
  <c r="AB3803" i="1"/>
  <c r="AB3810" i="1"/>
  <c r="AB3812" i="1"/>
  <c r="AB3814" i="1"/>
  <c r="AB3816" i="1"/>
  <c r="V3822" i="1"/>
  <c r="AB3822" i="1" s="1"/>
  <c r="AB3823" i="1"/>
  <c r="AB3827" i="1"/>
  <c r="AB3831" i="1"/>
  <c r="AB3835" i="1"/>
  <c r="AB3839" i="1"/>
  <c r="AB3843" i="1"/>
  <c r="M3845" i="1"/>
  <c r="AB3845" i="1" s="1"/>
  <c r="AB3846" i="1"/>
  <c r="AB3851" i="1"/>
  <c r="AB3879" i="1"/>
  <c r="V3882" i="1"/>
  <c r="AB3882" i="1" s="1"/>
  <c r="AB3883" i="1"/>
  <c r="Z3910" i="1"/>
  <c r="AB3912" i="1"/>
  <c r="Z3914" i="1"/>
  <c r="AB3914" i="1" s="1"/>
  <c r="AB3916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V3970" i="1"/>
  <c r="AB3970" i="1" s="1"/>
  <c r="AB3971" i="1"/>
  <c r="M3973" i="1"/>
  <c r="AB3973" i="1" s="1"/>
  <c r="V3974" i="1"/>
  <c r="AB3974" i="1" s="1"/>
  <c r="S3975" i="1"/>
  <c r="AB3975" i="1" s="1"/>
  <c r="P3976" i="1"/>
  <c r="AB3976" i="1" s="1"/>
  <c r="Z3978" i="1"/>
  <c r="AB3978" i="1" s="1"/>
  <c r="AB3980" i="1"/>
  <c r="Z3982" i="1"/>
  <c r="AB3982" i="1" s="1"/>
  <c r="AB3984" i="1"/>
  <c r="Z3986" i="1"/>
  <c r="AB3986" i="1" s="1"/>
  <c r="AB3988" i="1"/>
  <c r="Z3990" i="1"/>
  <c r="AB3990" i="1" s="1"/>
  <c r="AB3992" i="1"/>
  <c r="Z3994" i="1"/>
  <c r="AB3994" i="1" s="1"/>
  <c r="AB3996" i="1"/>
  <c r="Z3998" i="1"/>
  <c r="AB3998" i="1" s="1"/>
  <c r="AB4000" i="1"/>
  <c r="AB4003" i="1"/>
  <c r="V4010" i="1"/>
  <c r="AB4010" i="1" s="1"/>
  <c r="AB4011" i="1"/>
  <c r="Z4014" i="1"/>
  <c r="Z4018" i="1"/>
  <c r="AB4018" i="1" s="1"/>
  <c r="AB4023" i="1"/>
  <c r="AB4042" i="1"/>
  <c r="AB4046" i="1"/>
  <c r="AB4055" i="1"/>
  <c r="AB4062" i="1"/>
  <c r="AB4064" i="1"/>
  <c r="S4067" i="1"/>
  <c r="AB4068" i="1"/>
  <c r="V4094" i="1"/>
  <c r="AB4130" i="1"/>
  <c r="AB4140" i="1"/>
  <c r="AB4150" i="1"/>
  <c r="AB4154" i="1"/>
  <c r="AB4261" i="1"/>
  <c r="AB4216" i="1"/>
  <c r="AB4225" i="1"/>
  <c r="AB4274" i="1"/>
  <c r="M4060" i="1"/>
  <c r="AB4060" i="1" s="1"/>
  <c r="P4067" i="1"/>
  <c r="V4069" i="1"/>
  <c r="AB4069" i="1" s="1"/>
  <c r="Z4073" i="1"/>
  <c r="AB4075" i="1"/>
  <c r="M4076" i="1"/>
  <c r="AB4076" i="1" s="1"/>
  <c r="P4083" i="1"/>
  <c r="Z4089" i="1"/>
  <c r="AB4089" i="1" s="1"/>
  <c r="AB4091" i="1"/>
  <c r="M4092" i="1"/>
  <c r="S4094" i="1"/>
  <c r="AB4094" i="1" s="1"/>
  <c r="S4099" i="1"/>
  <c r="AB4099" i="1" s="1"/>
  <c r="AB4100" i="1"/>
  <c r="P4104" i="1"/>
  <c r="Z4106" i="1"/>
  <c r="M4109" i="1"/>
  <c r="AB4109" i="1" s="1"/>
  <c r="V4110" i="1"/>
  <c r="AB4110" i="1" s="1"/>
  <c r="S4115" i="1"/>
  <c r="AB4115" i="1" s="1"/>
  <c r="AB4116" i="1"/>
  <c r="P4120" i="1"/>
  <c r="AB4120" i="1" s="1"/>
  <c r="Z4122" i="1"/>
  <c r="AB4122" i="1" s="1"/>
  <c r="M4125" i="1"/>
  <c r="V4126" i="1"/>
  <c r="AB4126" i="1" s="1"/>
  <c r="AB4131" i="1"/>
  <c r="S4131" i="1"/>
  <c r="AB4132" i="1"/>
  <c r="AB4136" i="1"/>
  <c r="Z4137" i="1"/>
  <c r="AB4142" i="1"/>
  <c r="AB4159" i="1"/>
  <c r="AB4163" i="1"/>
  <c r="AB4168" i="1"/>
  <c r="AB4177" i="1"/>
  <c r="AB4180" i="1"/>
  <c r="AB4189" i="1"/>
  <c r="AB4206" i="1"/>
  <c r="P4220" i="1"/>
  <c r="AB4220" i="1" s="1"/>
  <c r="AB4227" i="1"/>
  <c r="AB4232" i="1"/>
  <c r="AB4241" i="1"/>
  <c r="AB4252" i="1"/>
  <c r="AB4260" i="1"/>
  <c r="AB4268" i="1"/>
  <c r="AB4285" i="1"/>
  <c r="AB4301" i="1"/>
  <c r="AB4318" i="1"/>
  <c r="AB4031" i="1"/>
  <c r="M4032" i="1"/>
  <c r="P4039" i="1"/>
  <c r="AB4039" i="1" s="1"/>
  <c r="V4041" i="1"/>
  <c r="AB4041" i="1" s="1"/>
  <c r="Z4045" i="1"/>
  <c r="AB4047" i="1"/>
  <c r="M4048" i="1"/>
  <c r="AB4048" i="1" s="1"/>
  <c r="P4055" i="1"/>
  <c r="AB4063" i="1"/>
  <c r="V4073" i="1"/>
  <c r="AB4073" i="1" s="1"/>
  <c r="AB4079" i="1"/>
  <c r="AB4095" i="1"/>
  <c r="AB4111" i="1"/>
  <c r="AB4127" i="1"/>
  <c r="AB4146" i="1"/>
  <c r="P4148" i="1"/>
  <c r="AB4155" i="1"/>
  <c r="S4155" i="1"/>
  <c r="S4158" i="1"/>
  <c r="P4172" i="1"/>
  <c r="AB4179" i="1"/>
  <c r="AB4184" i="1"/>
  <c r="AB4205" i="1"/>
  <c r="AB4222" i="1"/>
  <c r="P4236" i="1"/>
  <c r="AB4249" i="1"/>
  <c r="AB4251" i="1"/>
  <c r="AB4257" i="1"/>
  <c r="AB4259" i="1"/>
  <c r="AB4265" i="1"/>
  <c r="AB4267" i="1"/>
  <c r="AB4273" i="1"/>
  <c r="AB4281" i="1"/>
  <c r="AB4297" i="1"/>
  <c r="Z4033" i="1"/>
  <c r="AB4033" i="1" s="1"/>
  <c r="AB4035" i="1"/>
  <c r="M4036" i="1"/>
  <c r="AB4036" i="1" s="1"/>
  <c r="S4038" i="1"/>
  <c r="P4043" i="1"/>
  <c r="AB4043" i="1" s="1"/>
  <c r="V4045" i="1"/>
  <c r="AB4045" i="1" s="1"/>
  <c r="Z4049" i="1"/>
  <c r="AB4049" i="1" s="1"/>
  <c r="AB4051" i="1"/>
  <c r="M4052" i="1"/>
  <c r="AB4052" i="1" s="1"/>
  <c r="S4054" i="1"/>
  <c r="AB4054" i="1" s="1"/>
  <c r="P4059" i="1"/>
  <c r="AB4059" i="1" s="1"/>
  <c r="V4061" i="1"/>
  <c r="Z4065" i="1"/>
  <c r="AB4065" i="1" s="1"/>
  <c r="AB4067" i="1"/>
  <c r="M4068" i="1"/>
  <c r="S4070" i="1"/>
  <c r="AB4070" i="1" s="1"/>
  <c r="P4075" i="1"/>
  <c r="V4077" i="1"/>
  <c r="AB4077" i="1" s="1"/>
  <c r="Z4081" i="1"/>
  <c r="AB4083" i="1"/>
  <c r="M4084" i="1"/>
  <c r="AB4084" i="1" s="1"/>
  <c r="S4086" i="1"/>
  <c r="AB4086" i="1" s="1"/>
  <c r="P4091" i="1"/>
  <c r="V4093" i="1"/>
  <c r="AB4093" i="1" s="1"/>
  <c r="Z4097" i="1"/>
  <c r="AB4097" i="1" s="1"/>
  <c r="Z4098" i="1"/>
  <c r="AB4098" i="1" s="1"/>
  <c r="M4101" i="1"/>
  <c r="AB4101" i="1" s="1"/>
  <c r="V4102" i="1"/>
  <c r="AB4102" i="1" s="1"/>
  <c r="S4107" i="1"/>
  <c r="AB4107" i="1" s="1"/>
  <c r="AB4108" i="1"/>
  <c r="P4112" i="1"/>
  <c r="AB4112" i="1" s="1"/>
  <c r="Z4114" i="1"/>
  <c r="AB4114" i="1" s="1"/>
  <c r="M4117" i="1"/>
  <c r="AB4117" i="1" s="1"/>
  <c r="V4118" i="1"/>
  <c r="AB4118" i="1" s="1"/>
  <c r="AB4123" i="1"/>
  <c r="S4123" i="1"/>
  <c r="AB4124" i="1"/>
  <c r="P4128" i="1"/>
  <c r="AB4128" i="1" s="1"/>
  <c r="Z4130" i="1"/>
  <c r="M4133" i="1"/>
  <c r="AB4133" i="1" s="1"/>
  <c r="V4134" i="1"/>
  <c r="AB4134" i="1" s="1"/>
  <c r="AB4137" i="1"/>
  <c r="AB4148" i="1"/>
  <c r="V4149" i="1"/>
  <c r="AB4149" i="1" s="1"/>
  <c r="Z4153" i="1"/>
  <c r="AB4153" i="1" s="1"/>
  <c r="AB4158" i="1"/>
  <c r="M4161" i="1"/>
  <c r="AB4161" i="1" s="1"/>
  <c r="AB4174" i="1"/>
  <c r="P4188" i="1"/>
  <c r="V4194" i="1"/>
  <c r="AB4194" i="1" s="1"/>
  <c r="S4199" i="1"/>
  <c r="AB4199" i="1" s="1"/>
  <c r="AB4200" i="1"/>
  <c r="AB4209" i="1"/>
  <c r="AB4221" i="1"/>
  <c r="Z4222" i="1"/>
  <c r="M4225" i="1"/>
  <c r="AB4226" i="1"/>
  <c r="AB4238" i="1"/>
  <c r="S4243" i="1"/>
  <c r="AB4243" i="1" s="1"/>
  <c r="AB4244" i="1"/>
  <c r="AB4277" i="1"/>
  <c r="AB4282" i="1"/>
  <c r="AB4284" i="1"/>
  <c r="AB4293" i="1"/>
  <c r="AB4298" i="1"/>
  <c r="AB4300" i="1"/>
  <c r="AB4309" i="1"/>
  <c r="AB4147" i="1"/>
  <c r="AB4175" i="1"/>
  <c r="AB4191" i="1"/>
  <c r="AB4207" i="1"/>
  <c r="AB4223" i="1"/>
  <c r="AB4239" i="1"/>
  <c r="AB4279" i="1"/>
  <c r="AB4283" i="1"/>
  <c r="AB4287" i="1"/>
  <c r="AB4291" i="1"/>
  <c r="AB4295" i="1"/>
  <c r="AB4299" i="1"/>
  <c r="AB4303" i="1"/>
  <c r="AB4307" i="1"/>
  <c r="AB4311" i="1"/>
  <c r="AB4330" i="1"/>
  <c r="AB4135" i="1"/>
  <c r="M4136" i="1"/>
  <c r="S4138" i="1"/>
  <c r="AB4138" i="1" s="1"/>
  <c r="P4143" i="1"/>
  <c r="AB4143" i="1" s="1"/>
  <c r="V4145" i="1"/>
  <c r="AB4145" i="1" s="1"/>
  <c r="Z4149" i="1"/>
  <c r="AB4151" i="1"/>
  <c r="M4152" i="1"/>
  <c r="AB4152" i="1" s="1"/>
  <c r="S4154" i="1"/>
  <c r="P4159" i="1"/>
  <c r="P4160" i="1"/>
  <c r="AB4160" i="1" s="1"/>
  <c r="Z4162" i="1"/>
  <c r="AB4162" i="1" s="1"/>
  <c r="M4165" i="1"/>
  <c r="AB4165" i="1" s="1"/>
  <c r="V4166" i="1"/>
  <c r="AB4166" i="1" s="1"/>
  <c r="AB4171" i="1"/>
  <c r="S4171" i="1"/>
  <c r="AB4172" i="1"/>
  <c r="P4176" i="1"/>
  <c r="AB4176" i="1" s="1"/>
  <c r="Z4178" i="1"/>
  <c r="AB4178" i="1" s="1"/>
  <c r="M4181" i="1"/>
  <c r="V4182" i="1"/>
  <c r="S4187" i="1"/>
  <c r="AB4187" i="1" s="1"/>
  <c r="AB4188" i="1"/>
  <c r="P4192" i="1"/>
  <c r="AB4192" i="1" s="1"/>
  <c r="Z4194" i="1"/>
  <c r="M4197" i="1"/>
  <c r="AB4197" i="1" s="1"/>
  <c r="V4198" i="1"/>
  <c r="AB4198" i="1" s="1"/>
  <c r="AB4203" i="1"/>
  <c r="S4203" i="1"/>
  <c r="AB4204" i="1"/>
  <c r="P4208" i="1"/>
  <c r="AB4208" i="1" s="1"/>
  <c r="Z4210" i="1"/>
  <c r="AB4210" i="1" s="1"/>
  <c r="M4213" i="1"/>
  <c r="AB4213" i="1" s="1"/>
  <c r="V4214" i="1"/>
  <c r="AB4214" i="1" s="1"/>
  <c r="S4219" i="1"/>
  <c r="AB4219" i="1" s="1"/>
  <c r="P4224" i="1"/>
  <c r="AB4224" i="1" s="1"/>
  <c r="Z4226" i="1"/>
  <c r="M4229" i="1"/>
  <c r="AB4229" i="1" s="1"/>
  <c r="V4230" i="1"/>
  <c r="AB4230" i="1" s="1"/>
  <c r="AB4235" i="1"/>
  <c r="S4235" i="1"/>
  <c r="AB4236" i="1"/>
  <c r="P4240" i="1"/>
  <c r="AB4240" i="1" s="1"/>
  <c r="V4242" i="1"/>
  <c r="AB4242" i="1" s="1"/>
  <c r="S4247" i="1"/>
  <c r="AB4247" i="1" s="1"/>
  <c r="AB4248" i="1"/>
  <c r="Z4250" i="1"/>
  <c r="AB4250" i="1" s="1"/>
  <c r="M4253" i="1"/>
  <c r="AB4253" i="1" s="1"/>
  <c r="AB4255" i="1"/>
  <c r="S4255" i="1"/>
  <c r="AB4256" i="1"/>
  <c r="Z4258" i="1"/>
  <c r="AB4258" i="1" s="1"/>
  <c r="M4261" i="1"/>
  <c r="S4263" i="1"/>
  <c r="AB4263" i="1" s="1"/>
  <c r="AB4264" i="1"/>
  <c r="Z4266" i="1"/>
  <c r="AB4266" i="1" s="1"/>
  <c r="M4269" i="1"/>
  <c r="AB4269" i="1" s="1"/>
  <c r="AB4271" i="1"/>
  <c r="S4271" i="1"/>
  <c r="AB4272" i="1"/>
  <c r="Z4274" i="1"/>
  <c r="AB4312" i="1"/>
  <c r="AB4326" i="1"/>
  <c r="V4311" i="1"/>
  <c r="V4315" i="1"/>
  <c r="AB4316" i="1"/>
  <c r="V4319" i="1"/>
  <c r="AB4320" i="1"/>
  <c r="V4323" i="1"/>
  <c r="AB4324" i="1"/>
  <c r="V4327" i="1"/>
  <c r="AB4328" i="1"/>
  <c r="V4331" i="1"/>
  <c r="AB4332" i="1"/>
  <c r="AB4334" i="1"/>
  <c r="AB4339" i="1"/>
  <c r="AB4341" i="1"/>
  <c r="AB4348" i="1"/>
  <c r="AB4350" i="1"/>
  <c r="AB4355" i="1"/>
  <c r="AB4357" i="1"/>
  <c r="AB4364" i="1"/>
  <c r="AB4366" i="1"/>
  <c r="AB4371" i="1"/>
  <c r="AB4373" i="1"/>
  <c r="AB4375" i="1"/>
  <c r="AB4377" i="1"/>
  <c r="AB4382" i="1"/>
  <c r="AB4384" i="1"/>
  <c r="AB4391" i="1"/>
  <c r="AB4393" i="1"/>
  <c r="AB4398" i="1"/>
  <c r="AB4400" i="1"/>
  <c r="AB4407" i="1"/>
  <c r="AB4409" i="1"/>
  <c r="AB4414" i="1"/>
  <c r="AB4416" i="1"/>
  <c r="AB4423" i="1"/>
  <c r="AB4425" i="1"/>
  <c r="AB4428" i="1"/>
  <c r="AB4433" i="1"/>
  <c r="AB4437" i="1"/>
  <c r="AB4441" i="1"/>
  <c r="AB4444" i="1"/>
  <c r="AB4447" i="1"/>
  <c r="AB4454" i="1"/>
  <c r="AB4457" i="1"/>
  <c r="AB4460" i="1"/>
  <c r="AB4463" i="1"/>
  <c r="AB4470" i="1"/>
  <c r="AB4473" i="1"/>
  <c r="AB4476" i="1"/>
  <c r="AB4479" i="1"/>
  <c r="AB4486" i="1"/>
  <c r="AB4489" i="1"/>
  <c r="AB4495" i="1"/>
  <c r="AB4335" i="1"/>
  <c r="AB4337" i="1"/>
  <c r="AB4344" i="1"/>
  <c r="AB4346" i="1"/>
  <c r="AB4351" i="1"/>
  <c r="AB4353" i="1"/>
  <c r="AB4360" i="1"/>
  <c r="AB4362" i="1"/>
  <c r="AB4367" i="1"/>
  <c r="AB4369" i="1"/>
  <c r="AB4378" i="1"/>
  <c r="AB4380" i="1"/>
  <c r="AB4387" i="1"/>
  <c r="AB4389" i="1"/>
  <c r="AB4394" i="1"/>
  <c r="AB4396" i="1"/>
  <c r="AB4403" i="1"/>
  <c r="AB4405" i="1"/>
  <c r="AB4410" i="1"/>
  <c r="AB4412" i="1"/>
  <c r="AB4419" i="1"/>
  <c r="AB4421" i="1"/>
  <c r="AB4427" i="1"/>
  <c r="AB4432" i="1"/>
  <c r="AB4436" i="1"/>
  <c r="AB4440" i="1"/>
  <c r="AB4443" i="1"/>
  <c r="AB4450" i="1"/>
  <c r="AB4456" i="1"/>
  <c r="AB4459" i="1"/>
  <c r="AB4466" i="1"/>
  <c r="AB4472" i="1"/>
  <c r="AB4475" i="1"/>
  <c r="AB4482" i="1"/>
  <c r="AB4488" i="1"/>
  <c r="AB4491" i="1"/>
  <c r="AB4499" i="1"/>
  <c r="S4312" i="1"/>
  <c r="AB4315" i="1"/>
  <c r="AB4317" i="1"/>
  <c r="AB4319" i="1"/>
  <c r="AB4321" i="1"/>
  <c r="AB4323" i="1"/>
  <c r="AB4325" i="1"/>
  <c r="AB4327" i="1"/>
  <c r="AB4329" i="1"/>
  <c r="AB4331" i="1"/>
  <c r="AB4333" i="1"/>
  <c r="AB4340" i="1"/>
  <c r="AB4342" i="1"/>
  <c r="AB4347" i="1"/>
  <c r="AB4349" i="1"/>
  <c r="AB4356" i="1"/>
  <c r="AB4358" i="1"/>
  <c r="AB4365" i="1"/>
  <c r="AB4372" i="1"/>
  <c r="AB4374" i="1"/>
  <c r="AB4376" i="1"/>
  <c r="AB4385" i="1"/>
  <c r="AB4390" i="1"/>
  <c r="AB4392" i="1"/>
  <c r="AB4401" i="1"/>
  <c r="AB4406" i="1"/>
  <c r="AB4408" i="1"/>
  <c r="AB4417" i="1"/>
  <c r="AB4422" i="1"/>
  <c r="AB4424" i="1"/>
  <c r="AB4429" i="1"/>
  <c r="AB4431" i="1"/>
  <c r="AB4435" i="1"/>
  <c r="AB4439" i="1"/>
  <c r="AB4446" i="1"/>
  <c r="AB4449" i="1"/>
  <c r="AB4452" i="1"/>
  <c r="AB4455" i="1"/>
  <c r="AB4462" i="1"/>
  <c r="AB4465" i="1"/>
  <c r="AB4468" i="1"/>
  <c r="AB4471" i="1"/>
  <c r="AB4478" i="1"/>
  <c r="AB4481" i="1"/>
  <c r="AB4484" i="1"/>
  <c r="AB4487" i="1"/>
  <c r="AB4494" i="1"/>
  <c r="AB4497" i="1"/>
  <c r="S4500" i="1"/>
  <c r="AB4500" i="1" s="1"/>
  <c r="Z4503" i="1"/>
  <c r="AB4505" i="1"/>
  <c r="AB4509" i="1"/>
  <c r="AB4513" i="1"/>
  <c r="AB4520" i="1"/>
  <c r="AB4522" i="1"/>
  <c r="AB4527" i="1"/>
  <c r="AB4529" i="1"/>
  <c r="AB4536" i="1"/>
  <c r="AB4538" i="1"/>
  <c r="AB4543" i="1"/>
  <c r="AB4545" i="1"/>
  <c r="AB4552" i="1"/>
  <c r="AB4554" i="1"/>
  <c r="AB4561" i="1"/>
  <c r="AB4565" i="1"/>
  <c r="AB4568" i="1"/>
  <c r="AB4575" i="1"/>
  <c r="AB4578" i="1"/>
  <c r="AB4585" i="1"/>
  <c r="AB4587" i="1"/>
  <c r="AB4594" i="1"/>
  <c r="AB4601" i="1"/>
  <c r="P4501" i="1"/>
  <c r="AB4501" i="1" s="1"/>
  <c r="V4503" i="1"/>
  <c r="AB4503" i="1" s="1"/>
  <c r="AB4516" i="1"/>
  <c r="AB4518" i="1"/>
  <c r="AB4523" i="1"/>
  <c r="AB4525" i="1"/>
  <c r="AB4532" i="1"/>
  <c r="AB4534" i="1"/>
  <c r="AB4539" i="1"/>
  <c r="AB4541" i="1"/>
  <c r="AB4548" i="1"/>
  <c r="AB4550" i="1"/>
  <c r="AB4555" i="1"/>
  <c r="AB4557" i="1"/>
  <c r="AB4560" i="1"/>
  <c r="AB4564" i="1"/>
  <c r="AB4571" i="1"/>
  <c r="AB4574" i="1"/>
  <c r="AB4577" i="1"/>
  <c r="AB4580" i="1"/>
  <c r="AB4583" i="1"/>
  <c r="AB4588" i="1"/>
  <c r="AB4590" i="1"/>
  <c r="AB4597" i="1"/>
  <c r="Z4498" i="1"/>
  <c r="AB4498" i="1" s="1"/>
  <c r="Z4499" i="1"/>
  <c r="M4502" i="1"/>
  <c r="AB4502" i="1" s="1"/>
  <c r="S4504" i="1"/>
  <c r="AB4504" i="1" s="1"/>
  <c r="AB4506" i="1"/>
  <c r="AB4508" i="1"/>
  <c r="AB4510" i="1"/>
  <c r="AB4512" i="1"/>
  <c r="AB4514" i="1"/>
  <c r="AB4519" i="1"/>
  <c r="AB4521" i="1"/>
  <c r="AB4530" i="1"/>
  <c r="AB4535" i="1"/>
  <c r="AB4537" i="1"/>
  <c r="AB4546" i="1"/>
  <c r="AB4551" i="1"/>
  <c r="AB4553" i="1"/>
  <c r="AB4567" i="1"/>
  <c r="AB4570" i="1"/>
  <c r="AB4573" i="1"/>
  <c r="AB4576" i="1"/>
  <c r="AB4584" i="1"/>
  <c r="AB4586" i="1"/>
  <c r="AB4593" i="1"/>
  <c r="AB4595" i="1"/>
  <c r="P4599" i="1"/>
  <c r="V4601" i="1"/>
  <c r="P4607" i="1"/>
  <c r="AB4611" i="1"/>
  <c r="AB4615" i="1"/>
  <c r="AB4619" i="1"/>
  <c r="AB4623" i="1"/>
  <c r="AB4627" i="1"/>
  <c r="AB4631" i="1"/>
  <c r="AB4638" i="1"/>
  <c r="AB4640" i="1"/>
  <c r="AB4647" i="1"/>
  <c r="AB4654" i="1"/>
  <c r="AB4656" i="1"/>
  <c r="AB4663" i="1"/>
  <c r="AB4670" i="1"/>
  <c r="AB4672" i="1"/>
  <c r="M4596" i="1"/>
  <c r="AB4596" i="1" s="1"/>
  <c r="Z4597" i="1"/>
  <c r="M4600" i="1"/>
  <c r="AB4600" i="1" s="1"/>
  <c r="AB4602" i="1"/>
  <c r="S4602" i="1"/>
  <c r="AB4603" i="1"/>
  <c r="Z4605" i="1"/>
  <c r="AB4605" i="1" s="1"/>
  <c r="AB4634" i="1"/>
  <c r="AB4636" i="1"/>
  <c r="AB4641" i="1"/>
  <c r="AB4643" i="1"/>
  <c r="AB4650" i="1"/>
  <c r="AB4652" i="1"/>
  <c r="AB4657" i="1"/>
  <c r="AB4659" i="1"/>
  <c r="AB4666" i="1"/>
  <c r="AB4668" i="1"/>
  <c r="AB4673" i="1"/>
  <c r="AB4675" i="1"/>
  <c r="AB4677" i="1"/>
  <c r="AB4624" i="1"/>
  <c r="AB4626" i="1"/>
  <c r="AB4628" i="1"/>
  <c r="AB4630" i="1"/>
  <c r="AB4632" i="1"/>
  <c r="AB4637" i="1"/>
  <c r="AB4639" i="1"/>
  <c r="AB4646" i="1"/>
  <c r="AB4648" i="1"/>
  <c r="AB4653" i="1"/>
  <c r="AB4655" i="1"/>
  <c r="AB4664" i="1"/>
  <c r="AB4669" i="1"/>
  <c r="AB4671" i="1"/>
  <c r="AB4676" i="1"/>
  <c r="AB4598" i="1"/>
  <c r="AB4599" i="1"/>
  <c r="AB4606" i="1"/>
  <c r="AB4607" i="1"/>
  <c r="AB4682" i="1"/>
  <c r="AB4684" i="1"/>
  <c r="AB4686" i="1"/>
  <c r="AB4688" i="1"/>
  <c r="AB4690" i="1"/>
  <c r="AB4692" i="1"/>
  <c r="AB4694" i="1"/>
  <c r="AB4696" i="1"/>
  <c r="AB4698" i="1"/>
  <c r="AB4700" i="1"/>
  <c r="AB4707" i="1"/>
  <c r="AB4714" i="1"/>
  <c r="AB4716" i="1"/>
  <c r="AB4723" i="1"/>
  <c r="AB4725" i="1"/>
  <c r="AB4730" i="1"/>
  <c r="AB4732" i="1"/>
  <c r="AB4739" i="1"/>
  <c r="AB4746" i="1"/>
  <c r="AB4748" i="1"/>
  <c r="AB4755" i="1"/>
  <c r="AB4765" i="1"/>
  <c r="AB4703" i="1"/>
  <c r="AB4705" i="1"/>
  <c r="AB4710" i="1"/>
  <c r="AB4712" i="1"/>
  <c r="AB4719" i="1"/>
  <c r="AB4721" i="1"/>
  <c r="AB4726" i="1"/>
  <c r="AB4728" i="1"/>
  <c r="AB4735" i="1"/>
  <c r="AB4737" i="1"/>
  <c r="AB4742" i="1"/>
  <c r="AB4744" i="1"/>
  <c r="AB4751" i="1"/>
  <c r="AB4753" i="1"/>
  <c r="AB4758" i="1"/>
  <c r="AB4759" i="1"/>
  <c r="AB4767" i="1"/>
  <c r="P4678" i="1"/>
  <c r="AB4678" i="1" s="1"/>
  <c r="P4679" i="1"/>
  <c r="AB4679" i="1" s="1"/>
  <c r="Z4681" i="1"/>
  <c r="AB4681" i="1" s="1"/>
  <c r="AB4683" i="1"/>
  <c r="AB4685" i="1"/>
  <c r="AB4687" i="1"/>
  <c r="AB4689" i="1"/>
  <c r="AB4691" i="1"/>
  <c r="AB4693" i="1"/>
  <c r="AB4695" i="1"/>
  <c r="AB4697" i="1"/>
  <c r="AB4699" i="1"/>
  <c r="AB4701" i="1"/>
  <c r="AB4706" i="1"/>
  <c r="AB4708" i="1"/>
  <c r="AB4715" i="1"/>
  <c r="AB4717" i="1"/>
  <c r="AB4722" i="1"/>
  <c r="AB4724" i="1"/>
  <c r="AB4731" i="1"/>
  <c r="AB4733" i="1"/>
  <c r="AB4738" i="1"/>
  <c r="AB4740" i="1"/>
  <c r="AB4747" i="1"/>
  <c r="AB4749" i="1"/>
  <c r="AB4754" i="1"/>
  <c r="AB4756" i="1"/>
  <c r="AB4763" i="1"/>
  <c r="AB4762" i="1"/>
  <c r="Z4766" i="1"/>
  <c r="AB4780" i="1"/>
  <c r="AB4782" i="1"/>
  <c r="AB4789" i="1"/>
  <c r="AB4791" i="1"/>
  <c r="AB4796" i="1"/>
  <c r="AB4798" i="1"/>
  <c r="AB4760" i="1"/>
  <c r="AB4768" i="1"/>
  <c r="AB4772" i="1"/>
  <c r="AB4787" i="1"/>
  <c r="AB4792" i="1"/>
  <c r="AB4794" i="1"/>
  <c r="AB4855" i="1"/>
  <c r="Z4762" i="1"/>
  <c r="AB4766" i="1"/>
  <c r="Z4770" i="1"/>
  <c r="AB4770" i="1" s="1"/>
  <c r="P4774" i="1"/>
  <c r="AB4774" i="1" s="1"/>
  <c r="M4775" i="1"/>
  <c r="AB4775" i="1" s="1"/>
  <c r="Z4776" i="1"/>
  <c r="AB4776" i="1" s="1"/>
  <c r="S4777" i="1"/>
  <c r="P4778" i="1"/>
  <c r="AB4778" i="1" s="1"/>
  <c r="AB4781" i="1"/>
  <c r="AB4783" i="1"/>
  <c r="AB4788" i="1"/>
  <c r="AB4790" i="1"/>
  <c r="AB4797" i="1"/>
  <c r="AB4764" i="1"/>
  <c r="AB4777" i="1"/>
  <c r="AB4800" i="1"/>
  <c r="AB4808" i="1"/>
  <c r="AB4847" i="1"/>
  <c r="AB4805" i="1"/>
  <c r="AB4813" i="1"/>
  <c r="AB4820" i="1"/>
  <c r="AB4825" i="1"/>
  <c r="AB4829" i="1"/>
  <c r="AB4833" i="1"/>
  <c r="AB4837" i="1"/>
  <c r="AB4841" i="1"/>
  <c r="AB4845" i="1"/>
  <c r="AB4849" i="1"/>
  <c r="AB4853" i="1"/>
  <c r="V4856" i="1"/>
  <c r="S4857" i="1"/>
  <c r="AB4857" i="1" s="1"/>
  <c r="P4858" i="1"/>
  <c r="AB4858" i="1" s="1"/>
  <c r="V4860" i="1"/>
  <c r="AB4861" i="1"/>
  <c r="S4861" i="1"/>
  <c r="P4862" i="1"/>
  <c r="AB4862" i="1" s="1"/>
  <c r="V4864" i="1"/>
  <c r="AB4865" i="1"/>
  <c r="S4865" i="1"/>
  <c r="P4866" i="1"/>
  <c r="AB4868" i="1"/>
  <c r="AB4870" i="1"/>
  <c r="AB4872" i="1"/>
  <c r="AB4874" i="1"/>
  <c r="AB4876" i="1"/>
  <c r="AB4878" i="1"/>
  <c r="AB4880" i="1"/>
  <c r="AB4882" i="1"/>
  <c r="V4803" i="1"/>
  <c r="AB4803" i="1" s="1"/>
  <c r="AB4806" i="1"/>
  <c r="AB4809" i="1"/>
  <c r="S4809" i="1"/>
  <c r="AB4810" i="1"/>
  <c r="P4814" i="1"/>
  <c r="AB4814" i="1" s="1"/>
  <c r="Z4816" i="1"/>
  <c r="AB4818" i="1"/>
  <c r="M4827" i="1"/>
  <c r="AB4827" i="1" s="1"/>
  <c r="M4831" i="1"/>
  <c r="AB4831" i="1" s="1"/>
  <c r="M4835" i="1"/>
  <c r="AB4835" i="1" s="1"/>
  <c r="M4839" i="1"/>
  <c r="AB4839" i="1" s="1"/>
  <c r="M4843" i="1"/>
  <c r="AB4843" i="1" s="1"/>
  <c r="M4847" i="1"/>
  <c r="M4851" i="1"/>
  <c r="AB4851" i="1" s="1"/>
  <c r="M4855" i="1"/>
  <c r="AB4856" i="1"/>
  <c r="M4859" i="1"/>
  <c r="AB4859" i="1" s="1"/>
  <c r="AB4860" i="1"/>
  <c r="M4863" i="1"/>
  <c r="AB4863" i="1" s="1"/>
  <c r="AB4864" i="1"/>
  <c r="AB4885" i="1"/>
  <c r="AB4822" i="1"/>
  <c r="AB4869" i="1"/>
  <c r="AB4873" i="1"/>
  <c r="AB4877" i="1"/>
  <c r="AB4889" i="1"/>
  <c r="S4804" i="1"/>
  <c r="AB4804" i="1" s="1"/>
  <c r="Z4808" i="1"/>
  <c r="M4811" i="1"/>
  <c r="AB4811" i="1" s="1"/>
  <c r="V4812" i="1"/>
  <c r="AB4812" i="1" s="1"/>
  <c r="AB4816" i="1"/>
  <c r="M4819" i="1"/>
  <c r="AB4819" i="1" s="1"/>
  <c r="V4820" i="1"/>
  <c r="S4821" i="1"/>
  <c r="AB4821" i="1" s="1"/>
  <c r="P4822" i="1"/>
  <c r="Z4824" i="1"/>
  <c r="AB4824" i="1" s="1"/>
  <c r="AB4826" i="1"/>
  <c r="Z4828" i="1"/>
  <c r="AB4828" i="1" s="1"/>
  <c r="AB4830" i="1"/>
  <c r="Z4832" i="1"/>
  <c r="AB4832" i="1" s="1"/>
  <c r="AB4834" i="1"/>
  <c r="Z4836" i="1"/>
  <c r="AB4836" i="1" s="1"/>
  <c r="AB4838" i="1"/>
  <c r="Z4840" i="1"/>
  <c r="AB4840" i="1" s="1"/>
  <c r="AB4842" i="1"/>
  <c r="Z4844" i="1"/>
  <c r="AB4844" i="1" s="1"/>
  <c r="AB4846" i="1"/>
  <c r="Z4848" i="1"/>
  <c r="AB4848" i="1" s="1"/>
  <c r="AB4850" i="1"/>
  <c r="Z4852" i="1"/>
  <c r="AB4852" i="1" s="1"/>
  <c r="AB4854" i="1"/>
  <c r="AB4866" i="1"/>
  <c r="AB4884" i="1"/>
  <c r="AB4886" i="1"/>
  <c r="AB4920" i="1"/>
  <c r="AB4921" i="1"/>
  <c r="AB4986" i="1"/>
  <c r="V4888" i="1"/>
  <c r="AB4888" i="1" s="1"/>
  <c r="V4889" i="1"/>
  <c r="AB4894" i="1"/>
  <c r="S4894" i="1"/>
  <c r="AB4895" i="1"/>
  <c r="P4899" i="1"/>
  <c r="AB4899" i="1" s="1"/>
  <c r="Z4901" i="1"/>
  <c r="AB4901" i="1" s="1"/>
  <c r="M4904" i="1"/>
  <c r="AB4904" i="1" s="1"/>
  <c r="V4905" i="1"/>
  <c r="AB4905" i="1" s="1"/>
  <c r="M4912" i="1"/>
  <c r="AB4912" i="1" s="1"/>
  <c r="V4913" i="1"/>
  <c r="S4914" i="1"/>
  <c r="AB4914" i="1" s="1"/>
  <c r="P4915" i="1"/>
  <c r="AB4915" i="1" s="1"/>
  <c r="Z4917" i="1"/>
  <c r="AB4919" i="1"/>
  <c r="M4928" i="1"/>
  <c r="AB4928" i="1" s="1"/>
  <c r="V4929" i="1"/>
  <c r="AB4930" i="1"/>
  <c r="S4930" i="1"/>
  <c r="P4931" i="1"/>
  <c r="AB4931" i="1" s="1"/>
  <c r="AB4890" i="1"/>
  <c r="AB4906" i="1"/>
  <c r="AB4913" i="1"/>
  <c r="AB4918" i="1"/>
  <c r="AB4923" i="1"/>
  <c r="AB4929" i="1"/>
  <c r="M4887" i="1"/>
  <c r="AB4887" i="1" s="1"/>
  <c r="S4889" i="1"/>
  <c r="P4891" i="1"/>
  <c r="AB4891" i="1" s="1"/>
  <c r="Z4893" i="1"/>
  <c r="AB4893" i="1" s="1"/>
  <c r="M4896" i="1"/>
  <c r="AB4896" i="1" s="1"/>
  <c r="V4897" i="1"/>
  <c r="AB4897" i="1" s="1"/>
  <c r="AB4902" i="1"/>
  <c r="S4902" i="1"/>
  <c r="AB4903" i="1"/>
  <c r="P4907" i="1"/>
  <c r="AB4907" i="1" s="1"/>
  <c r="Z4909" i="1"/>
  <c r="AB4909" i="1" s="1"/>
  <c r="AB4911" i="1"/>
  <c r="AB4917" i="1"/>
  <c r="M4920" i="1"/>
  <c r="V4921" i="1"/>
  <c r="S4922" i="1"/>
  <c r="AB4922" i="1" s="1"/>
  <c r="P4923" i="1"/>
  <c r="Z4925" i="1"/>
  <c r="AB4925" i="1" s="1"/>
  <c r="AB4927" i="1"/>
  <c r="S4933" i="1"/>
  <c r="AB4933" i="1" s="1"/>
  <c r="AB4938" i="1"/>
  <c r="AB4941" i="1"/>
  <c r="AB4945" i="1"/>
  <c r="AB4949" i="1"/>
  <c r="AB4953" i="1"/>
  <c r="AB4959" i="1"/>
  <c r="AB4982" i="1"/>
  <c r="AB4993" i="1"/>
  <c r="Z4936" i="1"/>
  <c r="M4939" i="1"/>
  <c r="AB4939" i="1" s="1"/>
  <c r="AB4940" i="1"/>
  <c r="M4943" i="1"/>
  <c r="AB4943" i="1" s="1"/>
  <c r="AB4944" i="1"/>
  <c r="M4947" i="1"/>
  <c r="AB4947" i="1" s="1"/>
  <c r="AB4948" i="1"/>
  <c r="M4951" i="1"/>
  <c r="AB4951" i="1" s="1"/>
  <c r="AB4952" i="1"/>
  <c r="AB4961" i="1"/>
  <c r="AB4989" i="1"/>
  <c r="M4934" i="1"/>
  <c r="AB4934" i="1" s="1"/>
  <c r="M4935" i="1"/>
  <c r="AB4935" i="1" s="1"/>
  <c r="V4936" i="1"/>
  <c r="AB4936" i="1" s="1"/>
  <c r="AB4975" i="1"/>
  <c r="AB4954" i="1"/>
  <c r="P4956" i="1"/>
  <c r="Z4956" i="1"/>
  <c r="M4957" i="1"/>
  <c r="AB4957" i="1" s="1"/>
  <c r="Z4964" i="1"/>
  <c r="M4965" i="1"/>
  <c r="AB4965" i="1" s="1"/>
  <c r="V4974" i="1"/>
  <c r="M4955" i="1"/>
  <c r="AB4955" i="1" s="1"/>
  <c r="V4956" i="1"/>
  <c r="S4957" i="1"/>
  <c r="AB4958" i="1"/>
  <c r="P4962" i="1"/>
  <c r="AB4962" i="1" s="1"/>
  <c r="M4963" i="1"/>
  <c r="AB4963" i="1" s="1"/>
  <c r="V4964" i="1"/>
  <c r="S4965" i="1"/>
  <c r="AB4966" i="1"/>
  <c r="P4970" i="1"/>
  <c r="AB4970" i="1" s="1"/>
  <c r="M4971" i="1"/>
  <c r="AB4971" i="1" s="1"/>
  <c r="AB4974" i="1"/>
  <c r="P4978" i="1"/>
  <c r="AB4978" i="1" s="1"/>
  <c r="V4978" i="1"/>
  <c r="AB4979" i="1"/>
  <c r="V4982" i="1"/>
  <c r="AB4983" i="1"/>
  <c r="V4986" i="1"/>
  <c r="AB4987" i="1"/>
  <c r="AB4991" i="1"/>
  <c r="AB4995" i="1"/>
  <c r="V4998" i="1"/>
  <c r="AB4998" i="1" s="1"/>
  <c r="AB4999" i="1"/>
  <c r="V5002" i="1"/>
  <c r="AB5002" i="1" s="1"/>
  <c r="AB4956" i="1"/>
  <c r="Z4960" i="1"/>
  <c r="AB4960" i="1" s="1"/>
  <c r="M4961" i="1"/>
  <c r="AB4964" i="1"/>
  <c r="P4968" i="1"/>
  <c r="AB4968" i="1" s="1"/>
  <c r="M4969" i="1"/>
  <c r="AB4969" i="1" s="1"/>
  <c r="AB4972" i="1"/>
  <c r="P4976" i="1"/>
  <c r="AB4976" i="1" s="1"/>
  <c r="Z4976" i="1"/>
  <c r="M4977" i="1"/>
  <c r="AB497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<sst xmlns="http://schemas.openxmlformats.org/spreadsheetml/2006/main" count="33" uniqueCount="20">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</sst>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NOVO%20FINANCEIRO\PCF%20Historico\2020\06%20-%20PCF%20JUNHO\01%20-%20PCF\PCF\EXCEL\PRESTA&#199;&#195;O%20DE%20CONTAS%20COVID\HDH%20-%20S&#211;%20COVID%20-%2006.2020%20-%20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2 - Outros Profissionais da Saúde</v>
          </cell>
        </row>
        <row r="3">
          <cell r="E3" t="str">
            <v>2 - Outros Profissionais da Saúde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1 - Médico</v>
          </cell>
        </row>
        <row r="40">
          <cell r="E40" t="str">
            <v>1 - Médico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1 - Médico</v>
          </cell>
        </row>
        <row r="125">
          <cell r="E125" t="str">
            <v>1 - Médico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2 - Outros Profissionais da Saúde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DOM HÉLDER (COVID-19)</v>
          </cell>
          <cell r="E12" t="str">
            <v>ADEILDA BARBOSA DE OLIVEIRA</v>
          </cell>
          <cell r="F12" t="str">
            <v>2 - Outros Profissionais da Saúde</v>
          </cell>
          <cell r="G12">
            <v>322205</v>
          </cell>
          <cell r="H12">
            <v>43983</v>
          </cell>
          <cell r="J12">
            <v>139.0744</v>
          </cell>
          <cell r="O12">
            <v>0.94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DOM HÉLDER (COVID-19)</v>
          </cell>
          <cell r="E13" t="str">
            <v>ADRIANA CHALEGRE GUIMARAES</v>
          </cell>
          <cell r="F13" t="str">
            <v>2 - Outros Profissionais da Saúde</v>
          </cell>
          <cell r="G13">
            <v>322205</v>
          </cell>
          <cell r="H13">
            <v>43983</v>
          </cell>
          <cell r="J13">
            <v>149.04</v>
          </cell>
          <cell r="O13">
            <v>0.94</v>
          </cell>
          <cell r="R13">
            <v>144.53054805822299</v>
          </cell>
          <cell r="S13">
            <v>62.7</v>
          </cell>
          <cell r="U13">
            <v>0</v>
          </cell>
        </row>
        <row r="14">
          <cell r="C14" t="str">
            <v>HOSPITAL DOM HÉLDER (COVID-19)</v>
          </cell>
          <cell r="E14" t="str">
            <v>ADRIANA ELLEN DE LIMA BARRETO</v>
          </cell>
          <cell r="F14" t="str">
            <v>2 - Outros Profissionais da Saúde</v>
          </cell>
          <cell r="G14">
            <v>322205</v>
          </cell>
          <cell r="H14">
            <v>43983</v>
          </cell>
          <cell r="J14">
            <v>124.68</v>
          </cell>
          <cell r="O14">
            <v>0.94</v>
          </cell>
          <cell r="R14">
            <v>250.65135124392503</v>
          </cell>
          <cell r="S14">
            <v>0</v>
          </cell>
          <cell r="U14">
            <v>0</v>
          </cell>
        </row>
        <row r="15">
          <cell r="C15" t="str">
            <v>HOSPITAL DOM HÉLDER (COVID-19)</v>
          </cell>
          <cell r="E15" t="str">
            <v>ADRIANA VIEIRA GOIS</v>
          </cell>
          <cell r="F15" t="str">
            <v>2 - Outros Profissionais da Saúde</v>
          </cell>
          <cell r="G15">
            <v>223505</v>
          </cell>
          <cell r="H15">
            <v>43983</v>
          </cell>
          <cell r="J15">
            <v>253.54</v>
          </cell>
          <cell r="O15">
            <v>1.97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DOM HÉLDER (COVID-19)</v>
          </cell>
          <cell r="E16" t="str">
            <v>ADRIANO SILVA DE AGUIAR</v>
          </cell>
          <cell r="F16" t="str">
            <v>2 - Outros Profissionais da Saúde</v>
          </cell>
          <cell r="G16">
            <v>223605</v>
          </cell>
          <cell r="H16">
            <v>43983</v>
          </cell>
          <cell r="J16">
            <v>199.67520000000002</v>
          </cell>
          <cell r="O16">
            <v>1.97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DOM HÉLDER (COVID-19)</v>
          </cell>
          <cell r="E17" t="str">
            <v>AFONSO CELSO DE FARIAS ACIOLI NETO</v>
          </cell>
          <cell r="F17" t="str">
            <v>2 - Outros Profissionais da Saúde</v>
          </cell>
          <cell r="G17">
            <v>223605</v>
          </cell>
          <cell r="H17">
            <v>43983</v>
          </cell>
          <cell r="J17">
            <v>225.93680000000001</v>
          </cell>
          <cell r="O17">
            <v>1.97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DOM HÉLDER (COVID-19)</v>
          </cell>
          <cell r="E18" t="str">
            <v>ALBERICO JUVINO LOURENCO</v>
          </cell>
          <cell r="F18" t="str">
            <v>2 - Outros Profissionais da Saúde</v>
          </cell>
          <cell r="G18">
            <v>515110</v>
          </cell>
          <cell r="H18">
            <v>43983</v>
          </cell>
          <cell r="J18">
            <v>116.32000000000001</v>
          </cell>
          <cell r="O18">
            <v>0.94</v>
          </cell>
          <cell r="R18">
            <v>250.65135124392503</v>
          </cell>
          <cell r="S18">
            <v>0</v>
          </cell>
          <cell r="U18">
            <v>0</v>
          </cell>
        </row>
        <row r="19">
          <cell r="C19" t="str">
            <v>HOSPITAL DOM HÉLDER (COVID-19)</v>
          </cell>
          <cell r="E19" t="str">
            <v>ALEXSANDRO SANTOS DA ROCHA</v>
          </cell>
          <cell r="F19" t="str">
            <v>2 - Outros Profissionais da Saúde</v>
          </cell>
          <cell r="G19">
            <v>324115</v>
          </cell>
          <cell r="H19">
            <v>43983</v>
          </cell>
          <cell r="J19">
            <v>174.34959999999998</v>
          </cell>
          <cell r="O19">
            <v>0.94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DOM HÉLDER (COVID-19)</v>
          </cell>
          <cell r="E20" t="str">
            <v>ALICE GABRIELA LEITE SALES</v>
          </cell>
          <cell r="F20" t="str">
            <v>2 - Outros Profissionais da Saúde</v>
          </cell>
          <cell r="G20">
            <v>322205</v>
          </cell>
          <cell r="H20">
            <v>43983</v>
          </cell>
          <cell r="J20">
            <v>68.92</v>
          </cell>
          <cell r="O20">
            <v>0</v>
          </cell>
          <cell r="R20">
            <v>84.982790309106107</v>
          </cell>
          <cell r="S20">
            <v>17.25</v>
          </cell>
          <cell r="U20">
            <v>0</v>
          </cell>
        </row>
        <row r="21">
          <cell r="C21" t="str">
            <v>HOSPITAL DOM HÉLDER (COVID-19)</v>
          </cell>
          <cell r="E21" t="str">
            <v>ALINE GREGORIO MARTINS DA SILVA</v>
          </cell>
          <cell r="F21" t="str">
            <v>2 - Outros Profissionais da Saúde</v>
          </cell>
          <cell r="G21">
            <v>223505</v>
          </cell>
          <cell r="H21">
            <v>43983</v>
          </cell>
          <cell r="J21">
            <v>189.01759999999999</v>
          </cell>
          <cell r="O21">
            <v>1.97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DOM HÉLDER (COVID-19)</v>
          </cell>
          <cell r="E22" t="str">
            <v>ALINE MARIA BEZERRA</v>
          </cell>
          <cell r="F22" t="str">
            <v>2 - Outros Profissionais da Saúde</v>
          </cell>
          <cell r="G22">
            <v>322205</v>
          </cell>
          <cell r="H22">
            <v>43983</v>
          </cell>
          <cell r="J22">
            <v>93.056000000000012</v>
          </cell>
          <cell r="O22">
            <v>0.94</v>
          </cell>
          <cell r="R22">
            <v>289.43414090782511</v>
          </cell>
          <cell r="S22">
            <v>0</v>
          </cell>
          <cell r="U22">
            <v>0</v>
          </cell>
        </row>
        <row r="23">
          <cell r="C23" t="str">
            <v>HOSPITAL DOM HÉLDER (COVID-19)</v>
          </cell>
          <cell r="E23" t="str">
            <v>ALINE RAIANE DE SANTANA</v>
          </cell>
          <cell r="F23" t="str">
            <v>2 - Outros Profissionais da Saúde</v>
          </cell>
          <cell r="G23">
            <v>322205</v>
          </cell>
          <cell r="H23">
            <v>43983</v>
          </cell>
          <cell r="J23">
            <v>89.179200000000009</v>
          </cell>
          <cell r="O23">
            <v>0.94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DOM HÉLDER (COVID-19)</v>
          </cell>
          <cell r="E24" t="str">
            <v>AMANDA DANTAS RANGEL CURSINO</v>
          </cell>
          <cell r="F24" t="str">
            <v>2 - Outros Profissionais da Saúde</v>
          </cell>
          <cell r="G24">
            <v>223605</v>
          </cell>
          <cell r="H24">
            <v>43983</v>
          </cell>
          <cell r="J24">
            <v>148.94559999999998</v>
          </cell>
          <cell r="O24">
            <v>1.97</v>
          </cell>
          <cell r="R24">
            <v>0</v>
          </cell>
          <cell r="S24">
            <v>0</v>
          </cell>
          <cell r="U24">
            <v>92.64</v>
          </cell>
        </row>
        <row r="25">
          <cell r="C25" t="str">
            <v>HOSPITAL DOM HÉLDER (COVID-19)</v>
          </cell>
          <cell r="E25" t="str">
            <v>AMANDA MACHADO PIMENTEL</v>
          </cell>
          <cell r="F25" t="str">
            <v>2 - Outros Profissionais da Saúde</v>
          </cell>
          <cell r="G25">
            <v>322205</v>
          </cell>
          <cell r="H25">
            <v>43983</v>
          </cell>
          <cell r="J25">
            <v>89.179200000000009</v>
          </cell>
          <cell r="O25">
            <v>0.94</v>
          </cell>
          <cell r="R25">
            <v>84.982790309106107</v>
          </cell>
          <cell r="S25">
            <v>45.98</v>
          </cell>
          <cell r="U25">
            <v>46.93</v>
          </cell>
        </row>
        <row r="26">
          <cell r="C26" t="str">
            <v>HOSPITAL DOM HÉLDER (COVID-19)</v>
          </cell>
          <cell r="E26" t="str">
            <v>ANA CAROLINA MACEDO DA SILVA</v>
          </cell>
          <cell r="F26" t="str">
            <v>2 - Outros Profissionais da Saúde</v>
          </cell>
          <cell r="G26">
            <v>322205</v>
          </cell>
          <cell r="H26">
            <v>43983</v>
          </cell>
          <cell r="J26">
            <v>192.76480000000001</v>
          </cell>
          <cell r="O26">
            <v>0.94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DOM HÉLDER (COVID-19)</v>
          </cell>
          <cell r="E27" t="str">
            <v>ANA CLARA OLIVEIRA DO NASCIMENTO</v>
          </cell>
          <cell r="F27" t="str">
            <v>2 - Outros Profissionais da Saúde</v>
          </cell>
          <cell r="G27">
            <v>322205</v>
          </cell>
          <cell r="H27">
            <v>43983</v>
          </cell>
          <cell r="J27">
            <v>93.056000000000012</v>
          </cell>
          <cell r="O27">
            <v>0.94</v>
          </cell>
          <cell r="R27">
            <v>84.982790309106107</v>
          </cell>
          <cell r="S27">
            <v>0</v>
          </cell>
          <cell r="U27">
            <v>0</v>
          </cell>
        </row>
        <row r="28">
          <cell r="C28" t="str">
            <v>HOSPITAL DOM HÉLDER (COVID-19)</v>
          </cell>
          <cell r="E28" t="str">
            <v>ANA JESSICA HOLANDA</v>
          </cell>
          <cell r="F28" t="str">
            <v>2 - Outros Profissionais da Saúde</v>
          </cell>
          <cell r="G28">
            <v>322205</v>
          </cell>
          <cell r="H28">
            <v>43983</v>
          </cell>
          <cell r="J28">
            <v>189.72400000000002</v>
          </cell>
          <cell r="O28">
            <v>0.94</v>
          </cell>
          <cell r="R28">
            <v>267.36144132685337</v>
          </cell>
          <cell r="S28">
            <v>0</v>
          </cell>
          <cell r="U28">
            <v>0</v>
          </cell>
        </row>
        <row r="29">
          <cell r="C29" t="str">
            <v>HOSPITAL DOM HÉLDER (COVID-19)</v>
          </cell>
          <cell r="E29" t="str">
            <v>ANA LUIZA MENDONCA DA SILVA</v>
          </cell>
          <cell r="F29" t="str">
            <v>2 - Outros Profissionais da Saúde</v>
          </cell>
          <cell r="G29">
            <v>322205</v>
          </cell>
          <cell r="H29">
            <v>43983</v>
          </cell>
          <cell r="J29">
            <v>158.78</v>
          </cell>
          <cell r="O29">
            <v>0.94</v>
          </cell>
          <cell r="R29">
            <v>0</v>
          </cell>
          <cell r="S29">
            <v>0</v>
          </cell>
          <cell r="U29">
            <v>81.069999999999993</v>
          </cell>
        </row>
        <row r="30">
          <cell r="C30" t="str">
            <v>HOSPITAL DOM HÉLDER (COVID-19)</v>
          </cell>
          <cell r="E30" t="str">
            <v>ANA PAULA DE ANDRADE DA SILVA</v>
          </cell>
          <cell r="F30" t="str">
            <v>2 - Outros Profissionais da Saúde</v>
          </cell>
          <cell r="G30">
            <v>322205</v>
          </cell>
          <cell r="H30">
            <v>43983</v>
          </cell>
          <cell r="J30">
            <v>173.58799999999999</v>
          </cell>
          <cell r="O30">
            <v>0.94</v>
          </cell>
          <cell r="R30">
            <v>106.09157251082327</v>
          </cell>
          <cell r="S30">
            <v>62.7</v>
          </cell>
          <cell r="U30">
            <v>0</v>
          </cell>
        </row>
        <row r="31">
          <cell r="C31" t="str">
            <v>HOSPITAL DOM HÉLDER (COVID-19)</v>
          </cell>
          <cell r="E31" t="str">
            <v>ANA PAULA FERREIRA DA SILVA LOURENCO</v>
          </cell>
          <cell r="F31" t="str">
            <v>2 - Outros Profissionais da Saúde</v>
          </cell>
          <cell r="G31">
            <v>322205</v>
          </cell>
          <cell r="H31">
            <v>43983</v>
          </cell>
          <cell r="J31">
            <v>125.74639999999999</v>
          </cell>
          <cell r="O31">
            <v>0.94</v>
          </cell>
          <cell r="R31">
            <v>0</v>
          </cell>
          <cell r="S31">
            <v>33.44</v>
          </cell>
          <cell r="U31">
            <v>0</v>
          </cell>
        </row>
        <row r="32">
          <cell r="C32" t="str">
            <v>HOSPITAL DOM HÉLDER (COVID-19)</v>
          </cell>
          <cell r="E32" t="str">
            <v>ANA PAULA ROCHA DE LEMOS</v>
          </cell>
          <cell r="F32" t="str">
            <v>2 - Outros Profissionais da Saúde</v>
          </cell>
          <cell r="G32">
            <v>223505</v>
          </cell>
          <cell r="H32">
            <v>43983</v>
          </cell>
          <cell r="J32">
            <v>284.44159999999999</v>
          </cell>
          <cell r="O32">
            <v>1.97</v>
          </cell>
          <cell r="R32">
            <v>384.33207190735175</v>
          </cell>
          <cell r="S32">
            <v>43.28</v>
          </cell>
          <cell r="U32">
            <v>0</v>
          </cell>
        </row>
        <row r="33">
          <cell r="C33" t="str">
            <v>HOSPITAL DOM HÉLDER (COVID-19)</v>
          </cell>
          <cell r="E33" t="str">
            <v>ANDERSON CARLOS DA SILVA</v>
          </cell>
          <cell r="F33" t="str">
            <v>2 - Outros Profissionais da Saúde</v>
          </cell>
          <cell r="G33">
            <v>322205</v>
          </cell>
          <cell r="H33">
            <v>43983</v>
          </cell>
          <cell r="J33">
            <v>140.1464</v>
          </cell>
          <cell r="O33">
            <v>0.94</v>
          </cell>
          <cell r="R33">
            <v>154.18389867928965</v>
          </cell>
          <cell r="S33">
            <v>0</v>
          </cell>
          <cell r="U33">
            <v>0</v>
          </cell>
        </row>
        <row r="34">
          <cell r="C34" t="str">
            <v>HOSPITAL DOM HÉLDER (COVID-19)</v>
          </cell>
          <cell r="E34" t="str">
            <v>ANDERSON ROZENDO DO NASCIMENTO</v>
          </cell>
          <cell r="F34" t="str">
            <v>2 - Outros Profissionais da Saúde</v>
          </cell>
          <cell r="G34">
            <v>223505</v>
          </cell>
          <cell r="H34">
            <v>43983</v>
          </cell>
          <cell r="J34">
            <v>102.51</v>
          </cell>
          <cell r="O34">
            <v>1.97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DOM HÉLDER (COVID-19)</v>
          </cell>
          <cell r="E35" t="str">
            <v>ANDERSON WEYDER SILVA DE JESUS</v>
          </cell>
          <cell r="F35" t="str">
            <v>2 - Outros Profissionais da Saúde</v>
          </cell>
          <cell r="G35">
            <v>223810</v>
          </cell>
          <cell r="H35">
            <v>43983</v>
          </cell>
          <cell r="J35">
            <v>197.69200000000001</v>
          </cell>
          <cell r="O35">
            <v>0.94</v>
          </cell>
          <cell r="R35">
            <v>202.36636701656769</v>
          </cell>
          <cell r="S35">
            <v>0</v>
          </cell>
          <cell r="U35">
            <v>0</v>
          </cell>
        </row>
        <row r="36">
          <cell r="C36" t="str">
            <v>HOSPITAL DOM HÉLDER (COVID-19)</v>
          </cell>
          <cell r="E36" t="str">
            <v>ANDREA JANAINA DA PAIXAO</v>
          </cell>
          <cell r="F36" t="str">
            <v>2 - Outros Profissionais da Saúde</v>
          </cell>
          <cell r="G36">
            <v>223505</v>
          </cell>
          <cell r="H36">
            <v>43983</v>
          </cell>
          <cell r="J36">
            <v>290.67520000000002</v>
          </cell>
          <cell r="O36">
            <v>1.97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DOM HÉLDER (COVID-19)</v>
          </cell>
          <cell r="E37" t="str">
            <v>ANDRESSA KARINE MONTES GOMES</v>
          </cell>
          <cell r="F37" t="str">
            <v>2 - Outros Profissionais da Saúde</v>
          </cell>
          <cell r="G37">
            <v>223710</v>
          </cell>
          <cell r="H37">
            <v>43983</v>
          </cell>
          <cell r="J37">
            <v>288.76400000000001</v>
          </cell>
          <cell r="O37">
            <v>0.94</v>
          </cell>
          <cell r="R37">
            <v>250.65135124392503</v>
          </cell>
          <cell r="S37">
            <v>0</v>
          </cell>
          <cell r="U37">
            <v>0</v>
          </cell>
        </row>
        <row r="38">
          <cell r="C38" t="str">
            <v>HOSPITAL DOM HÉLDER (COVID-19)</v>
          </cell>
          <cell r="E38" t="str">
            <v>ANDREZA DO CARMO DE ALBUQUERQUE PORTO MEIRA</v>
          </cell>
          <cell r="F38" t="str">
            <v>2 - Outros Profissionais da Saúde</v>
          </cell>
          <cell r="G38">
            <v>223505</v>
          </cell>
          <cell r="H38">
            <v>43983</v>
          </cell>
          <cell r="J38">
            <v>229.9152</v>
          </cell>
          <cell r="O38">
            <v>1.97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DOM HÉLDER (COVID-19)</v>
          </cell>
          <cell r="E39" t="str">
            <v>ANTONIO VIEIRA DA SILVA</v>
          </cell>
          <cell r="F39" t="str">
            <v>2 - Outros Profissionais da Saúde</v>
          </cell>
          <cell r="G39">
            <v>322205</v>
          </cell>
          <cell r="H39">
            <v>43983</v>
          </cell>
          <cell r="J39">
            <v>193.12479999999999</v>
          </cell>
          <cell r="O39">
            <v>0.94</v>
          </cell>
          <cell r="R39">
            <v>125.2598083171266</v>
          </cell>
          <cell r="S39">
            <v>48.07</v>
          </cell>
          <cell r="U39">
            <v>0</v>
          </cell>
        </row>
        <row r="40">
          <cell r="C40" t="str">
            <v>HOSPITAL DOM HÉLDER (COVID-19)</v>
          </cell>
          <cell r="E40" t="str">
            <v>BARBARA KAROLAYNE MENDONCA DOS SANTOS</v>
          </cell>
          <cell r="F40" t="str">
            <v>2 - Outros Profissionais da Saúde</v>
          </cell>
          <cell r="G40">
            <v>223605</v>
          </cell>
          <cell r="H40">
            <v>43983</v>
          </cell>
          <cell r="J40">
            <v>205.0728</v>
          </cell>
          <cell r="O40">
            <v>1.97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DOM HÉLDER (COVID-19)</v>
          </cell>
          <cell r="E41" t="str">
            <v>BRENO JOSE FREITAS DE ANDRADE</v>
          </cell>
          <cell r="F41" t="str">
            <v>2 - Outros Profissionais da Saúde</v>
          </cell>
          <cell r="G41">
            <v>223505</v>
          </cell>
          <cell r="H41">
            <v>43983</v>
          </cell>
          <cell r="J41">
            <v>303.17919999999998</v>
          </cell>
          <cell r="O41">
            <v>1.97</v>
          </cell>
          <cell r="R41">
            <v>384.28725153920431</v>
          </cell>
          <cell r="S41">
            <v>39.94</v>
          </cell>
          <cell r="U41">
            <v>0</v>
          </cell>
        </row>
        <row r="42">
          <cell r="C42" t="str">
            <v>HOSPITAL DOM HÉLDER (COVID-19)</v>
          </cell>
          <cell r="E42" t="str">
            <v>BRUNA LETICIA SALGUEIRO DO REGO BARROS BRAINER DE ANDRADE</v>
          </cell>
          <cell r="F42" t="str">
            <v>2 - Outros Profissionais da Saúde</v>
          </cell>
          <cell r="G42">
            <v>223505</v>
          </cell>
          <cell r="H42">
            <v>43983</v>
          </cell>
          <cell r="J42">
            <v>287.83120000000002</v>
          </cell>
          <cell r="O42">
            <v>1.97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DOM HÉLDER (COVID-19)</v>
          </cell>
          <cell r="E43" t="str">
            <v>BRUNA MARIA DA SILVA AZEVEDO</v>
          </cell>
          <cell r="F43" t="str">
            <v>2 - Outros Profissionais da Saúde</v>
          </cell>
          <cell r="G43">
            <v>223505</v>
          </cell>
          <cell r="H43">
            <v>43983</v>
          </cell>
          <cell r="J43">
            <v>215.63919999999999</v>
          </cell>
          <cell r="O43">
            <v>1.97</v>
          </cell>
          <cell r="R43">
            <v>167.10090082928335</v>
          </cell>
          <cell r="S43">
            <v>0</v>
          </cell>
          <cell r="U43">
            <v>0</v>
          </cell>
        </row>
        <row r="44">
          <cell r="C44" t="str">
            <v>HOSPITAL DOM HÉLDER (COVID-19)</v>
          </cell>
          <cell r="E44" t="str">
            <v>BRUNA ROBERTA DA SILVA SANTOS</v>
          </cell>
          <cell r="F44" t="str">
            <v>2 - Outros Profissionais da Saúde</v>
          </cell>
          <cell r="G44">
            <v>223505</v>
          </cell>
          <cell r="H44">
            <v>43983</v>
          </cell>
          <cell r="J44">
            <v>161.72880000000001</v>
          </cell>
          <cell r="O44">
            <v>1.97</v>
          </cell>
          <cell r="R44">
            <v>86.830242272347533</v>
          </cell>
          <cell r="S44">
            <v>61.6</v>
          </cell>
          <cell r="U44">
            <v>0</v>
          </cell>
        </row>
        <row r="45">
          <cell r="C45" t="str">
            <v>HOSPITAL DOM HÉLDER (COVID-19)</v>
          </cell>
          <cell r="E45" t="str">
            <v>BRUNA VALENTINA DA SILVA SANTOS</v>
          </cell>
          <cell r="F45" t="str">
            <v>2 - Outros Profissionais da Saúde</v>
          </cell>
          <cell r="G45">
            <v>322205</v>
          </cell>
          <cell r="H45">
            <v>43983</v>
          </cell>
          <cell r="J45">
            <v>127.3032</v>
          </cell>
          <cell r="O45">
            <v>0.94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DOM HÉLDER (COVID-19)</v>
          </cell>
          <cell r="E46" t="str">
            <v>CAMILA DE OLIVEIRA GOMES DA SILVA</v>
          </cell>
          <cell r="F46" t="str">
            <v>2 - Outros Profissionais da Saúde</v>
          </cell>
          <cell r="G46">
            <v>223505</v>
          </cell>
          <cell r="H46">
            <v>43983</v>
          </cell>
          <cell r="J46">
            <v>379.41519999999997</v>
          </cell>
          <cell r="O46">
            <v>1.97</v>
          </cell>
          <cell r="R46">
            <v>249.72870823321125</v>
          </cell>
          <cell r="S46">
            <v>92.75</v>
          </cell>
          <cell r="U46">
            <v>0</v>
          </cell>
        </row>
        <row r="47">
          <cell r="C47" t="str">
            <v>HOSPITAL DOM HÉLDER (COVID-19)</v>
          </cell>
          <cell r="E47" t="str">
            <v>CAMILLA PONTES CASTELO BRANCO</v>
          </cell>
          <cell r="F47" t="str">
            <v>2 - Outros Profissionais da Saúde</v>
          </cell>
          <cell r="G47">
            <v>223505</v>
          </cell>
          <cell r="H47">
            <v>43983</v>
          </cell>
          <cell r="J47">
            <v>333.27120000000002</v>
          </cell>
          <cell r="O47">
            <v>1.97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DOM HÉLDER (COVID-19)</v>
          </cell>
          <cell r="E48" t="str">
            <v>CAMYLLA GABRYELLA GOMES SILVA</v>
          </cell>
          <cell r="F48" t="str">
            <v>2 - Outros Profissionais da Saúde</v>
          </cell>
          <cell r="G48">
            <v>223605</v>
          </cell>
          <cell r="H48">
            <v>43983</v>
          </cell>
          <cell r="J48">
            <v>205.0728</v>
          </cell>
          <cell r="O48">
            <v>1.97</v>
          </cell>
          <cell r="R48">
            <v>70.735964154727313</v>
          </cell>
          <cell r="S48">
            <v>56.91</v>
          </cell>
          <cell r="U48">
            <v>0</v>
          </cell>
        </row>
        <row r="49">
          <cell r="C49" t="str">
            <v>HOSPITAL DOM HÉLDER (COVID-19)</v>
          </cell>
          <cell r="E49" t="str">
            <v>CARLA GIZELE DA SILVA LEITE</v>
          </cell>
          <cell r="F49" t="str">
            <v>2 - Outros Profissionais da Saúde</v>
          </cell>
          <cell r="G49">
            <v>322205</v>
          </cell>
          <cell r="H49">
            <v>43983</v>
          </cell>
          <cell r="J49">
            <v>124.68</v>
          </cell>
          <cell r="O49">
            <v>0.94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DOM HÉLDER (COVID-19)</v>
          </cell>
          <cell r="E50" t="str">
            <v>CARLOS ANTONIO SILVA DE BARROS</v>
          </cell>
          <cell r="F50" t="str">
            <v>2 - Outros Profissionais da Saúde</v>
          </cell>
          <cell r="G50">
            <v>322205</v>
          </cell>
          <cell r="H50">
            <v>43983</v>
          </cell>
          <cell r="J50">
            <v>128.55760000000001</v>
          </cell>
          <cell r="O50">
            <v>0.94</v>
          </cell>
          <cell r="R50">
            <v>120</v>
          </cell>
          <cell r="S50">
            <v>0</v>
          </cell>
          <cell r="U50">
            <v>0</v>
          </cell>
        </row>
        <row r="51">
          <cell r="C51" t="str">
            <v>HOSPITAL DOM HÉLDER (COVID-19)</v>
          </cell>
          <cell r="E51" t="str">
            <v>CAROLINE AMARANTE DA SILVA</v>
          </cell>
          <cell r="F51" t="str">
            <v>2 - Outros Profissionais da Saúde</v>
          </cell>
          <cell r="G51">
            <v>521130</v>
          </cell>
          <cell r="H51">
            <v>43983</v>
          </cell>
          <cell r="J51">
            <v>137.84399999999999</v>
          </cell>
          <cell r="O51">
            <v>0.94</v>
          </cell>
          <cell r="R51">
            <v>154.16591792877119</v>
          </cell>
          <cell r="S51">
            <v>59.41</v>
          </cell>
          <cell r="U51">
            <v>0</v>
          </cell>
        </row>
        <row r="52">
          <cell r="C52" t="str">
            <v>HOSPITAL DOM HÉLDER (COVID-19)</v>
          </cell>
          <cell r="E52" t="str">
            <v>CHARLIMAR SOARES DA SILVA</v>
          </cell>
          <cell r="F52" t="str">
            <v>2 - Outros Profissionais da Saúde</v>
          </cell>
          <cell r="G52">
            <v>322205</v>
          </cell>
          <cell r="H52">
            <v>43983</v>
          </cell>
          <cell r="J52">
            <v>159.6088</v>
          </cell>
          <cell r="O52">
            <v>0.94</v>
          </cell>
          <cell r="R52">
            <v>231.42962185405349</v>
          </cell>
          <cell r="S52">
            <v>62.7</v>
          </cell>
          <cell r="U52">
            <v>0</v>
          </cell>
        </row>
        <row r="53">
          <cell r="C53" t="str">
            <v>HOSPITAL DOM HÉLDER (COVID-19)</v>
          </cell>
          <cell r="E53" t="str">
            <v>CINTHYA ROSELIS OLIVEIRA DE FREITAS</v>
          </cell>
          <cell r="F53" t="str">
            <v>2 - Outros Profissionais da Saúde</v>
          </cell>
          <cell r="G53">
            <v>322205</v>
          </cell>
          <cell r="H53">
            <v>43983</v>
          </cell>
          <cell r="J53">
            <v>120.56</v>
          </cell>
          <cell r="O53">
            <v>0.94</v>
          </cell>
          <cell r="R53">
            <v>120</v>
          </cell>
          <cell r="S53">
            <v>77.06</v>
          </cell>
          <cell r="U53">
            <v>0</v>
          </cell>
        </row>
        <row r="54">
          <cell r="C54" t="str">
            <v>HOSPITAL DOM HÉLDER (COVID-19)</v>
          </cell>
          <cell r="E54" t="str">
            <v>CINTIA LUCAS PEREIRA</v>
          </cell>
          <cell r="F54" t="str">
            <v>2 - Outros Profissionais da Saúde</v>
          </cell>
          <cell r="G54">
            <v>223505</v>
          </cell>
          <cell r="H54">
            <v>43983</v>
          </cell>
          <cell r="J54">
            <v>243.40639999999999</v>
          </cell>
          <cell r="O54">
            <v>1.97</v>
          </cell>
          <cell r="R54">
            <v>332.971610977615</v>
          </cell>
          <cell r="S54">
            <v>0</v>
          </cell>
          <cell r="U54">
            <v>0</v>
          </cell>
        </row>
        <row r="55">
          <cell r="C55" t="str">
            <v>HOSPITAL DOM HÉLDER (COVID-19)</v>
          </cell>
          <cell r="E55" t="str">
            <v>CLAUDIA GABRIELLE DA SILVA</v>
          </cell>
          <cell r="F55" t="str">
            <v>2 - Outros Profissionais da Saúde</v>
          </cell>
          <cell r="G55">
            <v>223505</v>
          </cell>
          <cell r="H55">
            <v>43983</v>
          </cell>
          <cell r="J55">
            <v>393.5104</v>
          </cell>
          <cell r="O55">
            <v>1.97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DOM HÉLDER (COVID-19)</v>
          </cell>
          <cell r="E56" t="str">
            <v>CLAUDIA MANUELLA DE AGUIAR LIMA</v>
          </cell>
          <cell r="F56" t="str">
            <v>2 - Outros Profissionais da Saúde</v>
          </cell>
          <cell r="G56">
            <v>322205</v>
          </cell>
          <cell r="H56">
            <v>43983</v>
          </cell>
          <cell r="J56">
            <v>140.1464</v>
          </cell>
          <cell r="O56">
            <v>0.94</v>
          </cell>
          <cell r="R56">
            <v>154.18389867928965</v>
          </cell>
          <cell r="S56">
            <v>0</v>
          </cell>
          <cell r="U56">
            <v>0</v>
          </cell>
        </row>
        <row r="57">
          <cell r="C57" t="str">
            <v>HOSPITAL DOM HÉLDER (COVID-19)</v>
          </cell>
          <cell r="E57" t="str">
            <v>CLAYSON BRUNO BATISTA CARNEIRO LEAO</v>
          </cell>
          <cell r="F57" t="str">
            <v>2 - Outros Profissionais da Saúde</v>
          </cell>
          <cell r="G57">
            <v>223605</v>
          </cell>
          <cell r="H57">
            <v>43983</v>
          </cell>
          <cell r="J57">
            <v>288.98720000000003</v>
          </cell>
          <cell r="O57">
            <v>1.97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DOM HÉLDER (COVID-19)</v>
          </cell>
          <cell r="E58" t="str">
            <v>DANIEL FRANKLIN ALVES GOMES DA SILVA</v>
          </cell>
          <cell r="F58" t="str">
            <v>2 - Outros Profissionais da Saúde</v>
          </cell>
          <cell r="G58">
            <v>322205</v>
          </cell>
          <cell r="H58">
            <v>43983</v>
          </cell>
          <cell r="J58">
            <v>174.82480000000001</v>
          </cell>
          <cell r="O58">
            <v>0.94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DOM HÉLDER (COVID-19)</v>
          </cell>
          <cell r="E59" t="str">
            <v>DANIELE LIMA DOS SANTOS</v>
          </cell>
          <cell r="F59" t="str">
            <v>2 - Outros Profissionais da Saúde</v>
          </cell>
          <cell r="G59">
            <v>322205</v>
          </cell>
          <cell r="H59">
            <v>43983</v>
          </cell>
          <cell r="J59">
            <v>185.7552</v>
          </cell>
          <cell r="O59">
            <v>0.94</v>
          </cell>
          <cell r="R59">
            <v>144.53054805822299</v>
          </cell>
          <cell r="S59">
            <v>35.53</v>
          </cell>
          <cell r="U59">
            <v>0</v>
          </cell>
        </row>
        <row r="60">
          <cell r="C60" t="str">
            <v>HOSPITAL DOM HÉLDER (COVID-19)</v>
          </cell>
          <cell r="E60" t="str">
            <v>DANIELLE MONIQUE DA SILVA FONSECA</v>
          </cell>
          <cell r="F60" t="str">
            <v>2 - Outros Profissionais da Saúde</v>
          </cell>
          <cell r="G60">
            <v>223505</v>
          </cell>
          <cell r="H60">
            <v>43983</v>
          </cell>
          <cell r="J60">
            <v>334.86800000000005</v>
          </cell>
          <cell r="O60">
            <v>1.97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DOM HÉLDER (COVID-19)</v>
          </cell>
          <cell r="E61" t="str">
            <v>DANIELLE VIANA DE ARAUJO</v>
          </cell>
          <cell r="F61" t="str">
            <v>2 - Outros Profissionais da Saúde</v>
          </cell>
          <cell r="G61">
            <v>223605</v>
          </cell>
          <cell r="H61">
            <v>43983</v>
          </cell>
          <cell r="J61">
            <v>194.27680000000001</v>
          </cell>
          <cell r="O61">
            <v>1.97</v>
          </cell>
          <cell r="R61">
            <v>167.10090082928335</v>
          </cell>
          <cell r="S61">
            <v>0</v>
          </cell>
          <cell r="U61">
            <v>0</v>
          </cell>
        </row>
        <row r="62">
          <cell r="C62" t="str">
            <v>HOSPITAL DOM HÉLDER (COVID-19)</v>
          </cell>
          <cell r="E62" t="str">
            <v>DAVID DA SILVA ACIOLI SOARES</v>
          </cell>
          <cell r="F62" t="str">
            <v>2 - Outros Profissionais da Saúde</v>
          </cell>
          <cell r="G62">
            <v>223505</v>
          </cell>
          <cell r="H62">
            <v>43983</v>
          </cell>
          <cell r="J62">
            <v>207.9384</v>
          </cell>
          <cell r="O62">
            <v>1.97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DOM HÉLDER (COVID-19)</v>
          </cell>
          <cell r="E63" t="str">
            <v>DAYANE MACARIO DE ARAUJO GOMES</v>
          </cell>
          <cell r="F63" t="str">
            <v>2 - Outros Profissionais da Saúde</v>
          </cell>
          <cell r="G63">
            <v>322205</v>
          </cell>
          <cell r="H63">
            <v>43983</v>
          </cell>
          <cell r="J63">
            <v>131.4896</v>
          </cell>
          <cell r="O63">
            <v>0.94</v>
          </cell>
          <cell r="R63">
            <v>154.18389867928965</v>
          </cell>
          <cell r="S63">
            <v>62.7</v>
          </cell>
          <cell r="U63">
            <v>0</v>
          </cell>
        </row>
        <row r="64">
          <cell r="C64" t="str">
            <v>HOSPITAL DOM HÉLDER (COVID-19)</v>
          </cell>
          <cell r="E64" t="str">
            <v>DEBORA DA COSTA CARVALHO JUSTINO</v>
          </cell>
          <cell r="F64" t="str">
            <v>2 - Outros Profissionais da Saúde</v>
          </cell>
          <cell r="G64">
            <v>223505</v>
          </cell>
          <cell r="H64">
            <v>43983</v>
          </cell>
          <cell r="J64">
            <v>268.12799999999999</v>
          </cell>
          <cell r="O64">
            <v>1.97</v>
          </cell>
          <cell r="R64">
            <v>221.61350702260862</v>
          </cell>
          <cell r="S64">
            <v>92.75</v>
          </cell>
          <cell r="U64">
            <v>100</v>
          </cell>
        </row>
        <row r="65">
          <cell r="C65" t="str">
            <v>HOSPITAL DOM HÉLDER (COVID-19)</v>
          </cell>
          <cell r="E65" t="str">
            <v>DENISE MIRON CAVALCANTE</v>
          </cell>
          <cell r="F65" t="str">
            <v>2 - Outros Profissionais da Saúde</v>
          </cell>
          <cell r="G65">
            <v>223505</v>
          </cell>
          <cell r="H65">
            <v>43983</v>
          </cell>
          <cell r="J65">
            <v>297.3</v>
          </cell>
          <cell r="O65">
            <v>1.97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DOM HÉLDER (COVID-19)</v>
          </cell>
          <cell r="E66" t="str">
            <v>DIOGO CORREIA FIALHO</v>
          </cell>
          <cell r="F66" t="str">
            <v>2 - Outros Profissionais da Saúde</v>
          </cell>
          <cell r="G66">
            <v>223605</v>
          </cell>
          <cell r="H66">
            <v>43983</v>
          </cell>
          <cell r="J66">
            <v>205.0736</v>
          </cell>
          <cell r="O66">
            <v>1.97</v>
          </cell>
          <cell r="R66">
            <v>167.10090082928335</v>
          </cell>
          <cell r="S66">
            <v>74.23</v>
          </cell>
          <cell r="U66">
            <v>0</v>
          </cell>
        </row>
        <row r="67">
          <cell r="C67" t="str">
            <v>HOSPITAL DOM HÉLDER (COVID-19)</v>
          </cell>
          <cell r="E67" t="str">
            <v>DVANICE GRACILIANO DA SILVA MELO</v>
          </cell>
          <cell r="F67" t="str">
            <v>2 - Outros Profissionais da Saúde</v>
          </cell>
          <cell r="G67">
            <v>322205</v>
          </cell>
          <cell r="H67">
            <v>43983</v>
          </cell>
          <cell r="J67">
            <v>141.62799999999999</v>
          </cell>
          <cell r="O67">
            <v>0.94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DOM HÉLDER (COVID-19)</v>
          </cell>
          <cell r="E68" t="str">
            <v>ECLIS LIMA FERREIRA JUNIOR</v>
          </cell>
          <cell r="F68" t="str">
            <v>2 - Outros Profissionais da Saúde</v>
          </cell>
          <cell r="G68">
            <v>223605</v>
          </cell>
          <cell r="H68">
            <v>43983</v>
          </cell>
          <cell r="J68">
            <v>155.42080000000001</v>
          </cell>
          <cell r="O68">
            <v>1.97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DOM HÉLDER (COVID-19)</v>
          </cell>
          <cell r="E69" t="str">
            <v>EDNALDA BELIZARIO DA SILVA</v>
          </cell>
          <cell r="F69" t="str">
            <v>2 - Outros Profissionais da Saúde</v>
          </cell>
          <cell r="G69">
            <v>322205</v>
          </cell>
          <cell r="H69">
            <v>43983</v>
          </cell>
          <cell r="J69">
            <v>128.61840000000001</v>
          </cell>
          <cell r="O69">
            <v>0.94</v>
          </cell>
          <cell r="R69">
            <v>113.16434401154483</v>
          </cell>
          <cell r="S69">
            <v>33.44</v>
          </cell>
          <cell r="U69">
            <v>0</v>
          </cell>
        </row>
        <row r="70">
          <cell r="C70" t="str">
            <v>HOSPITAL DOM HÉLDER (COVID-19)</v>
          </cell>
          <cell r="E70" t="str">
            <v>EDSON BRENDO DE OLIVEIRA LOPES</v>
          </cell>
          <cell r="F70" t="str">
            <v>2 - Outros Profissionais da Saúde</v>
          </cell>
          <cell r="G70">
            <v>515110</v>
          </cell>
          <cell r="H70">
            <v>43983</v>
          </cell>
          <cell r="J70">
            <v>124.83200000000001</v>
          </cell>
          <cell r="O70">
            <v>0.94</v>
          </cell>
          <cell r="R70">
            <v>133.68072066342668</v>
          </cell>
          <cell r="S70">
            <v>0</v>
          </cell>
          <cell r="U70">
            <v>0</v>
          </cell>
        </row>
        <row r="71">
          <cell r="C71" t="str">
            <v>HOSPITAL DOM HÉLDER (COVID-19)</v>
          </cell>
          <cell r="E71" t="str">
            <v>ELANE EDUARDA DA SILVA</v>
          </cell>
          <cell r="F71" t="str">
            <v>2 - Outros Profissionais da Saúde</v>
          </cell>
          <cell r="G71">
            <v>521130</v>
          </cell>
          <cell r="H71">
            <v>43983</v>
          </cell>
          <cell r="J71">
            <v>129.71040000000002</v>
          </cell>
          <cell r="O71">
            <v>0.94</v>
          </cell>
          <cell r="R71">
            <v>84.873258008658624</v>
          </cell>
          <cell r="S71">
            <v>62.7</v>
          </cell>
          <cell r="U71">
            <v>0</v>
          </cell>
        </row>
        <row r="72">
          <cell r="C72" t="str">
            <v>HOSPITAL DOM HÉLDER (COVID-19)</v>
          </cell>
          <cell r="E72" t="str">
            <v>ELEUZA MENDES DE OLIVEIRA</v>
          </cell>
          <cell r="F72" t="str">
            <v>2 - Outros Profissionais da Saúde</v>
          </cell>
          <cell r="G72">
            <v>223505</v>
          </cell>
          <cell r="H72">
            <v>43983</v>
          </cell>
          <cell r="J72">
            <v>362.84559999999999</v>
          </cell>
          <cell r="O72">
            <v>1.97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DOM HÉLDER (COVID-19)</v>
          </cell>
          <cell r="E73" t="str">
            <v>ELIAS JORGE NOGUEIRA</v>
          </cell>
          <cell r="F73" t="str">
            <v>2 - Outros Profissionais da Saúde</v>
          </cell>
          <cell r="G73">
            <v>515110</v>
          </cell>
          <cell r="H73">
            <v>43983</v>
          </cell>
          <cell r="J73">
            <v>123.9808</v>
          </cell>
          <cell r="O73">
            <v>0.94</v>
          </cell>
          <cell r="R73">
            <v>154.18389867928965</v>
          </cell>
          <cell r="S73">
            <v>62.7</v>
          </cell>
          <cell r="U73">
            <v>0</v>
          </cell>
        </row>
        <row r="74">
          <cell r="C74" t="str">
            <v>HOSPITAL DOM HÉLDER (COVID-19)</v>
          </cell>
          <cell r="E74" t="str">
            <v>ELIZABETE BORGES DE SOUZA</v>
          </cell>
          <cell r="F74" t="str">
            <v>2 - Outros Profissionais da Saúde</v>
          </cell>
          <cell r="G74">
            <v>322205</v>
          </cell>
          <cell r="H74">
            <v>43983</v>
          </cell>
          <cell r="J74">
            <v>108.5656</v>
          </cell>
          <cell r="O74">
            <v>0.94</v>
          </cell>
          <cell r="R74">
            <v>0</v>
          </cell>
          <cell r="S74">
            <v>58.52</v>
          </cell>
          <cell r="U74">
            <v>0</v>
          </cell>
        </row>
        <row r="75">
          <cell r="C75" t="str">
            <v>HOSPITAL DOM HÉLDER (COVID-19)</v>
          </cell>
          <cell r="E75" t="str">
            <v>ELIZABETE MARIA GONZAGA</v>
          </cell>
          <cell r="F75" t="str">
            <v>2 - Outros Profissionais da Saúde</v>
          </cell>
          <cell r="G75">
            <v>322205</v>
          </cell>
          <cell r="H75">
            <v>43983</v>
          </cell>
          <cell r="J75">
            <v>152.2944</v>
          </cell>
          <cell r="O75">
            <v>0.94</v>
          </cell>
          <cell r="R75">
            <v>134.89517818767479</v>
          </cell>
          <cell r="S75">
            <v>62.7</v>
          </cell>
          <cell r="U75">
            <v>0</v>
          </cell>
        </row>
        <row r="76">
          <cell r="C76" t="str">
            <v>HOSPITAL DOM HÉLDER (COVID-19)</v>
          </cell>
          <cell r="E76" t="str">
            <v>ELIZIETH BARATA DA SILVA</v>
          </cell>
          <cell r="F76" t="str">
            <v>2 - Outros Profissionais da Saúde</v>
          </cell>
          <cell r="G76">
            <v>322205</v>
          </cell>
          <cell r="H76">
            <v>43983</v>
          </cell>
          <cell r="J76">
            <v>128.86000000000001</v>
          </cell>
          <cell r="O76">
            <v>0.94</v>
          </cell>
          <cell r="R76">
            <v>144.53054805822299</v>
          </cell>
          <cell r="S76">
            <v>62.7</v>
          </cell>
          <cell r="U76">
            <v>0</v>
          </cell>
        </row>
        <row r="77">
          <cell r="C77" t="str">
            <v>HOSPITAL DOM HÉLDER (COVID-19)</v>
          </cell>
          <cell r="E77" t="str">
            <v>EMANOELLA MARIA RAMOS DE OLIVEIRA</v>
          </cell>
          <cell r="F77" t="str">
            <v>2 - Outros Profissionais da Saúde</v>
          </cell>
          <cell r="G77">
            <v>223605</v>
          </cell>
          <cell r="H77">
            <v>43983</v>
          </cell>
          <cell r="J77">
            <v>196.9752</v>
          </cell>
          <cell r="O77">
            <v>1.97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DOM HÉLDER (COVID-19)</v>
          </cell>
          <cell r="E78" t="str">
            <v>EMANUELA LIMA DE LUCENA</v>
          </cell>
          <cell r="F78" t="str">
            <v>2 - Outros Profissionais da Saúde</v>
          </cell>
          <cell r="G78">
            <v>223505</v>
          </cell>
          <cell r="H78">
            <v>43983</v>
          </cell>
          <cell r="J78">
            <v>35.911200000000001</v>
          </cell>
          <cell r="O78">
            <v>1.97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DOM HÉLDER (COVID-19)</v>
          </cell>
          <cell r="E79" t="str">
            <v>EMANUELLE DE ARAUJO CAMBOIM</v>
          </cell>
          <cell r="F79" t="str">
            <v>2 - Outros Profissionais da Saúde</v>
          </cell>
          <cell r="G79">
            <v>223505</v>
          </cell>
          <cell r="H79">
            <v>43983</v>
          </cell>
          <cell r="J79">
            <v>589.61279999999999</v>
          </cell>
          <cell r="O79">
            <v>1.97</v>
          </cell>
          <cell r="R79">
            <v>0</v>
          </cell>
          <cell r="S79">
            <v>0</v>
          </cell>
          <cell r="U79">
            <v>100</v>
          </cell>
        </row>
        <row r="80">
          <cell r="C80" t="str">
            <v>HOSPITAL DOM HÉLDER (COVID-19)</v>
          </cell>
          <cell r="E80" t="str">
            <v>EMILLY DAYANNE SANTOS FARIAS</v>
          </cell>
          <cell r="F80" t="str">
            <v>2 - Outros Profissionais da Saúde</v>
          </cell>
          <cell r="G80">
            <v>322205</v>
          </cell>
          <cell r="H80">
            <v>43983</v>
          </cell>
          <cell r="J80">
            <v>124.68</v>
          </cell>
          <cell r="O80">
            <v>0.94</v>
          </cell>
          <cell r="R80">
            <v>233.91397919777654</v>
          </cell>
          <cell r="S80">
            <v>60.61</v>
          </cell>
          <cell r="U80">
            <v>0</v>
          </cell>
        </row>
        <row r="81">
          <cell r="C81" t="str">
            <v>HOSPITAL DOM HÉLDER (COVID-19)</v>
          </cell>
          <cell r="E81" t="str">
            <v>EMMILE JAQUELINE DE OLIVEIRA SOARES</v>
          </cell>
          <cell r="F81" t="str">
            <v>2 - Outros Profissionais da Saúde</v>
          </cell>
          <cell r="G81">
            <v>515205</v>
          </cell>
          <cell r="H81">
            <v>43983</v>
          </cell>
          <cell r="J81">
            <v>37.810400000000001</v>
          </cell>
          <cell r="O81">
            <v>0.94</v>
          </cell>
          <cell r="R81">
            <v>57.886828181565029</v>
          </cell>
          <cell r="S81">
            <v>0</v>
          </cell>
          <cell r="U81">
            <v>0</v>
          </cell>
        </row>
        <row r="82">
          <cell r="C82" t="str">
            <v>HOSPITAL DOM HÉLDER (COVID-19)</v>
          </cell>
          <cell r="E82" t="str">
            <v>ENIVI ALIK DE BARROS SANTOS</v>
          </cell>
          <cell r="F82" t="str">
            <v>2 - Outros Profissionais da Saúde</v>
          </cell>
          <cell r="G82">
            <v>521130</v>
          </cell>
          <cell r="H82">
            <v>43983</v>
          </cell>
          <cell r="J82">
            <v>158.86959999999999</v>
          </cell>
          <cell r="O82">
            <v>0.94</v>
          </cell>
          <cell r="R82">
            <v>144.53054805822299</v>
          </cell>
          <cell r="S82">
            <v>62.7</v>
          </cell>
          <cell r="U82">
            <v>0</v>
          </cell>
        </row>
        <row r="83">
          <cell r="C83" t="str">
            <v>HOSPITAL DOM HÉLDER (COVID-19)</v>
          </cell>
          <cell r="E83" t="str">
            <v>EPAMELA SULAMITA VITOR DE CARVALHO</v>
          </cell>
          <cell r="F83" t="str">
            <v>2 - Outros Profissionais da Saúde</v>
          </cell>
          <cell r="G83">
            <v>223605</v>
          </cell>
          <cell r="H83">
            <v>43983</v>
          </cell>
          <cell r="J83">
            <v>202.64400000000001</v>
          </cell>
          <cell r="O83">
            <v>1.97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DOM HÉLDER (COVID-19)</v>
          </cell>
          <cell r="E84" t="str">
            <v>ERICLES FELLIPE DA SILVA ACYOLE</v>
          </cell>
          <cell r="F84" t="str">
            <v>2 - Outros Profissionais da Saúde</v>
          </cell>
          <cell r="G84">
            <v>322205</v>
          </cell>
          <cell r="H84">
            <v>43983</v>
          </cell>
          <cell r="J84">
            <v>156.03280000000001</v>
          </cell>
          <cell r="O84">
            <v>0.94</v>
          </cell>
          <cell r="R84">
            <v>154.16591792877119</v>
          </cell>
          <cell r="S84">
            <v>41.8</v>
          </cell>
          <cell r="U84">
            <v>0</v>
          </cell>
        </row>
        <row r="85">
          <cell r="C85" t="str">
            <v>HOSPITAL DOM HÉLDER (COVID-19)</v>
          </cell>
          <cell r="E85" t="str">
            <v>ERIKA JUSTINO DOS SANTOS</v>
          </cell>
          <cell r="F85" t="str">
            <v>2 - Outros Profissionais da Saúde</v>
          </cell>
          <cell r="G85">
            <v>223810</v>
          </cell>
          <cell r="H85">
            <v>43983</v>
          </cell>
          <cell r="J85">
            <v>204.2816</v>
          </cell>
          <cell r="O85">
            <v>0.94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DOM HÉLDER (COVID-19)</v>
          </cell>
          <cell r="E86" t="str">
            <v>ERIKA MARIA DE OLIVEIRA MAIA</v>
          </cell>
          <cell r="F86" t="str">
            <v>2 - Outros Profissionais da Saúde</v>
          </cell>
          <cell r="G86">
            <v>223505</v>
          </cell>
          <cell r="H86">
            <v>43983</v>
          </cell>
          <cell r="J86">
            <v>316.24080000000004</v>
          </cell>
          <cell r="O86">
            <v>1.97</v>
          </cell>
          <cell r="R86">
            <v>221.61350702260862</v>
          </cell>
          <cell r="S86">
            <v>101.54</v>
          </cell>
          <cell r="U86">
            <v>0</v>
          </cell>
        </row>
        <row r="87">
          <cell r="C87" t="str">
            <v>HOSPITAL DOM HÉLDER (COVID-19)</v>
          </cell>
          <cell r="E87" t="str">
            <v>EZEQUIEL SILVA DE SANTANA</v>
          </cell>
          <cell r="F87" t="str">
            <v>2 - Outros Profissionais da Saúde</v>
          </cell>
          <cell r="G87">
            <v>515110</v>
          </cell>
          <cell r="H87">
            <v>43983</v>
          </cell>
          <cell r="J87">
            <v>116.32000000000001</v>
          </cell>
          <cell r="O87">
            <v>0.94</v>
          </cell>
          <cell r="R87">
            <v>120</v>
          </cell>
          <cell r="S87">
            <v>0</v>
          </cell>
          <cell r="U87">
            <v>0</v>
          </cell>
        </row>
        <row r="88">
          <cell r="C88" t="str">
            <v>HOSPITAL DOM HÉLDER (COVID-19)</v>
          </cell>
          <cell r="E88" t="str">
            <v>FABIANA MORAES DA SILVA</v>
          </cell>
          <cell r="F88" t="str">
            <v>2 - Outros Profissionais da Saúde</v>
          </cell>
          <cell r="G88">
            <v>322205</v>
          </cell>
          <cell r="H88">
            <v>43983</v>
          </cell>
          <cell r="J88">
            <v>170.364</v>
          </cell>
          <cell r="O88">
            <v>0.94</v>
          </cell>
          <cell r="R88">
            <v>154.18389867928965</v>
          </cell>
          <cell r="S88">
            <v>0</v>
          </cell>
          <cell r="U88">
            <v>0</v>
          </cell>
        </row>
        <row r="89">
          <cell r="C89" t="str">
            <v>HOSPITAL DOM HÉLDER (COVID-19)</v>
          </cell>
          <cell r="E89" t="str">
            <v>FABIO ANTONIO DA SILVA FILHO</v>
          </cell>
          <cell r="F89" t="str">
            <v>2 - Outros Profissionais da Saúde</v>
          </cell>
          <cell r="G89">
            <v>515110</v>
          </cell>
          <cell r="H89">
            <v>43983</v>
          </cell>
          <cell r="J89">
            <v>139.30240000000001</v>
          </cell>
          <cell r="O89">
            <v>0.94</v>
          </cell>
          <cell r="R89">
            <v>404.73273403313539</v>
          </cell>
          <cell r="S89">
            <v>0</v>
          </cell>
          <cell r="U89">
            <v>0</v>
          </cell>
        </row>
        <row r="90">
          <cell r="C90" t="str">
            <v>HOSPITAL DOM HÉLDER (COVID-19)</v>
          </cell>
          <cell r="E90" t="str">
            <v>FLAVIA SALGADO RODRIGUES</v>
          </cell>
          <cell r="F90" t="str">
            <v>2 - Outros Profissionais da Saúde</v>
          </cell>
          <cell r="G90">
            <v>223505</v>
          </cell>
          <cell r="H90">
            <v>43983</v>
          </cell>
          <cell r="J90">
            <v>174.41839999999999</v>
          </cell>
          <cell r="O90">
            <v>1.97</v>
          </cell>
          <cell r="R90">
            <v>70.818991924255073</v>
          </cell>
          <cell r="S90">
            <v>0</v>
          </cell>
          <cell r="U90">
            <v>0</v>
          </cell>
        </row>
        <row r="91">
          <cell r="C91" t="str">
            <v>HOSPITAL DOM HÉLDER (COVID-19)</v>
          </cell>
          <cell r="E91" t="str">
            <v>FRANCISCA SILVA DO NASCIMENTO</v>
          </cell>
          <cell r="F91" t="str">
            <v>2 - Outros Profissionais da Saúde</v>
          </cell>
          <cell r="G91">
            <v>322205</v>
          </cell>
          <cell r="H91">
            <v>43983</v>
          </cell>
          <cell r="J91">
            <v>136.94640000000001</v>
          </cell>
          <cell r="O91">
            <v>0.94</v>
          </cell>
          <cell r="R91">
            <v>154.18389867928965</v>
          </cell>
          <cell r="S91">
            <v>0</v>
          </cell>
          <cell r="U91">
            <v>0</v>
          </cell>
        </row>
        <row r="92">
          <cell r="C92" t="str">
            <v>HOSPITAL DOM HÉLDER (COVID-19)</v>
          </cell>
          <cell r="E92" t="str">
            <v>FRANCISCO DE ASSIS LIMA BRITO XERITA MAUX</v>
          </cell>
          <cell r="F92" t="str">
            <v>2 - Outros Profissionais da Saúde</v>
          </cell>
          <cell r="G92">
            <v>223605</v>
          </cell>
          <cell r="H92">
            <v>43983</v>
          </cell>
          <cell r="J92">
            <v>200.75200000000001</v>
          </cell>
          <cell r="O92">
            <v>1.97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DOM HÉLDER (COVID-19)</v>
          </cell>
          <cell r="E93" t="str">
            <v>GABRIELA AVELINO DA SILVA</v>
          </cell>
          <cell r="F93" t="str">
            <v>2 - Outros Profissionais da Saúde</v>
          </cell>
          <cell r="G93">
            <v>223710</v>
          </cell>
          <cell r="H93">
            <v>43983</v>
          </cell>
          <cell r="J93">
            <v>154.00800000000001</v>
          </cell>
          <cell r="O93">
            <v>0.94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DOM HÉLDER (COVID-19)</v>
          </cell>
          <cell r="E94" t="str">
            <v>GABRIELA BARBOSA DE OLIVEIRA</v>
          </cell>
          <cell r="F94" t="str">
            <v>2 - Outros Profissionais da Saúde</v>
          </cell>
          <cell r="G94">
            <v>322205</v>
          </cell>
          <cell r="H94">
            <v>43983</v>
          </cell>
          <cell r="J94">
            <v>169.63759999999999</v>
          </cell>
          <cell r="O94">
            <v>0.94</v>
          </cell>
          <cell r="R94">
            <v>154.16591792877119</v>
          </cell>
          <cell r="S94">
            <v>62.7</v>
          </cell>
          <cell r="U94">
            <v>0</v>
          </cell>
        </row>
        <row r="95">
          <cell r="C95" t="str">
            <v>HOSPITAL DOM HÉLDER (COVID-19)</v>
          </cell>
          <cell r="E95" t="str">
            <v>GABRIELA KARLA OLIVEIRA BARRETO</v>
          </cell>
          <cell r="F95" t="str">
            <v>2 - Outros Profissionais da Saúde</v>
          </cell>
          <cell r="G95">
            <v>223605</v>
          </cell>
          <cell r="H95">
            <v>43983</v>
          </cell>
          <cell r="J95">
            <v>208.04240000000001</v>
          </cell>
          <cell r="O95">
            <v>1.97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DOM HÉLDER (COVID-19)</v>
          </cell>
          <cell r="E96" t="str">
            <v>GABRIELLA YANDRA FERNANDES SOUZA</v>
          </cell>
          <cell r="F96" t="str">
            <v>2 - Outros Profissionais da Saúde</v>
          </cell>
          <cell r="G96">
            <v>223710</v>
          </cell>
          <cell r="H96">
            <v>43983</v>
          </cell>
          <cell r="J96">
            <v>292.94400000000002</v>
          </cell>
          <cell r="O96">
            <v>0.94</v>
          </cell>
          <cell r="R96">
            <v>267.36144132685337</v>
          </cell>
          <cell r="S96">
            <v>103.38</v>
          </cell>
          <cell r="U96">
            <v>0</v>
          </cell>
        </row>
        <row r="97">
          <cell r="C97" t="str">
            <v>HOSPITAL DOM HÉLDER (COVID-19)</v>
          </cell>
          <cell r="E97" t="str">
            <v>GERSON CARDOSO DOS SANTOS</v>
          </cell>
          <cell r="F97" t="str">
            <v>2 - Outros Profissionais da Saúde</v>
          </cell>
          <cell r="G97">
            <v>322205</v>
          </cell>
          <cell r="H97">
            <v>43983</v>
          </cell>
          <cell r="J97">
            <v>156.33680000000001</v>
          </cell>
          <cell r="O97">
            <v>0.94</v>
          </cell>
          <cell r="R97">
            <v>133.66513097015803</v>
          </cell>
          <cell r="S97">
            <v>39.71</v>
          </cell>
          <cell r="U97">
            <v>0</v>
          </cell>
        </row>
        <row r="98">
          <cell r="C98" t="str">
            <v>HOSPITAL DOM HÉLDER (COVID-19)</v>
          </cell>
          <cell r="E98" t="str">
            <v>GESSICA CAZUZA DE MEDEIROS</v>
          </cell>
          <cell r="F98" t="str">
            <v>2 - Outros Profissionais da Saúde</v>
          </cell>
          <cell r="G98">
            <v>223710</v>
          </cell>
          <cell r="H98">
            <v>43983</v>
          </cell>
          <cell r="J98">
            <v>300.88240000000002</v>
          </cell>
          <cell r="O98">
            <v>0.94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DOM HÉLDER (COVID-19)</v>
          </cell>
          <cell r="E99" t="str">
            <v>GISLAINE SILVA DE ALCANTARA SIMOES</v>
          </cell>
          <cell r="F99" t="str">
            <v>2 - Outros Profissionais da Saúde</v>
          </cell>
          <cell r="G99">
            <v>223505</v>
          </cell>
          <cell r="H99">
            <v>43983</v>
          </cell>
          <cell r="J99">
            <v>276.74080000000004</v>
          </cell>
          <cell r="O99">
            <v>1.97</v>
          </cell>
          <cell r="R99">
            <v>0</v>
          </cell>
          <cell r="S99">
            <v>77.89</v>
          </cell>
          <cell r="U99">
            <v>0</v>
          </cell>
        </row>
        <row r="100">
          <cell r="C100" t="str">
            <v>HOSPITAL DOM HÉLDER (COVID-19)</v>
          </cell>
          <cell r="E100" t="str">
            <v>GIULLYAN NOBREGA PRIMO</v>
          </cell>
          <cell r="F100" t="str">
            <v>1 - Médico</v>
          </cell>
          <cell r="G100">
            <v>225125</v>
          </cell>
          <cell r="H100">
            <v>43983</v>
          </cell>
          <cell r="J100">
            <v>967.79200000000003</v>
          </cell>
          <cell r="O100">
            <v>7.49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DOM HÉLDER (COVID-19)</v>
          </cell>
          <cell r="E101" t="str">
            <v>GIZILANE DUARTE BRITO DOS SANTOS</v>
          </cell>
          <cell r="F101" t="str">
            <v>2 - Outros Profissionais da Saúde</v>
          </cell>
          <cell r="G101">
            <v>322205</v>
          </cell>
          <cell r="H101">
            <v>43983</v>
          </cell>
          <cell r="J101">
            <v>144.024</v>
          </cell>
          <cell r="O101">
            <v>0.94</v>
          </cell>
          <cell r="R101">
            <v>308.36779735857931</v>
          </cell>
          <cell r="S101">
            <v>50.16</v>
          </cell>
          <cell r="U101">
            <v>0</v>
          </cell>
        </row>
        <row r="102">
          <cell r="C102" t="str">
            <v>HOSPITAL DOM HÉLDER (COVID-19)</v>
          </cell>
          <cell r="E102" t="str">
            <v>GLADYSTON GYDIONE BEZERRA DA SILVA</v>
          </cell>
          <cell r="F102" t="str">
            <v>2 - Outros Profissionais da Saúde</v>
          </cell>
          <cell r="G102">
            <v>223505</v>
          </cell>
          <cell r="H102">
            <v>43983</v>
          </cell>
          <cell r="J102">
            <v>391.1096</v>
          </cell>
          <cell r="O102">
            <v>1.97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DOM HÉLDER (COVID-19)</v>
          </cell>
          <cell r="E103" t="str">
            <v>GLAUCE MORAES SALES DO NASCIMENTO</v>
          </cell>
          <cell r="F103" t="str">
            <v>2 - Outros Profissionais da Saúde</v>
          </cell>
          <cell r="G103">
            <v>223605</v>
          </cell>
          <cell r="H103">
            <v>43983</v>
          </cell>
          <cell r="J103">
            <v>84.185599999999994</v>
          </cell>
          <cell r="O103">
            <v>1.97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DOM HÉLDER (COVID-19)</v>
          </cell>
          <cell r="E104" t="str">
            <v>GLEIDE MARIA DA SILVA RAMOS</v>
          </cell>
          <cell r="F104" t="str">
            <v>2 - Outros Profissionais da Saúde</v>
          </cell>
          <cell r="G104">
            <v>322205</v>
          </cell>
          <cell r="H104">
            <v>43983</v>
          </cell>
          <cell r="J104">
            <v>124.68</v>
          </cell>
          <cell r="O104">
            <v>0.94</v>
          </cell>
          <cell r="R104">
            <v>128</v>
          </cell>
          <cell r="S104">
            <v>0</v>
          </cell>
          <cell r="U104">
            <v>0</v>
          </cell>
        </row>
        <row r="105">
          <cell r="C105" t="str">
            <v>HOSPITAL DOM HÉLDER (COVID-19)</v>
          </cell>
          <cell r="E105" t="str">
            <v>HELENA VIRGINIA DE BARROS SILVA</v>
          </cell>
          <cell r="F105" t="str">
            <v>2 - Outros Profissionais da Saúde</v>
          </cell>
          <cell r="G105">
            <v>322205</v>
          </cell>
          <cell r="H105">
            <v>43983</v>
          </cell>
          <cell r="J105">
            <v>91.600000000000009</v>
          </cell>
          <cell r="O105">
            <v>0.94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DOM HÉLDER (COVID-19)</v>
          </cell>
          <cell r="E106" t="str">
            <v>HOSANA DO CARMO ALVES</v>
          </cell>
          <cell r="F106" t="str">
            <v>2 - Outros Profissionais da Saúde</v>
          </cell>
          <cell r="G106">
            <v>223605</v>
          </cell>
          <cell r="H106">
            <v>43983</v>
          </cell>
          <cell r="J106">
            <v>194.27680000000001</v>
          </cell>
          <cell r="O106">
            <v>1.97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DOM HÉLDER (COVID-19)</v>
          </cell>
          <cell r="E107" t="str">
            <v>IARA SENA VIEIRA</v>
          </cell>
          <cell r="F107" t="str">
            <v>2 - Outros Profissionais da Saúde</v>
          </cell>
          <cell r="G107">
            <v>223605</v>
          </cell>
          <cell r="H107">
            <v>43983</v>
          </cell>
          <cell r="J107">
            <v>194.27599999999998</v>
          </cell>
          <cell r="O107">
            <v>1.97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DOM HÉLDER (COVID-19)</v>
          </cell>
          <cell r="E108" t="str">
            <v>IEDA LOPES RIBEIRO</v>
          </cell>
          <cell r="F108" t="str">
            <v>2 - Outros Profissionais da Saúde</v>
          </cell>
          <cell r="G108">
            <v>322205</v>
          </cell>
          <cell r="H108">
            <v>43983</v>
          </cell>
          <cell r="J108">
            <v>148.22800000000001</v>
          </cell>
          <cell r="O108">
            <v>0.94</v>
          </cell>
          <cell r="R108">
            <v>267.36144132685337</v>
          </cell>
          <cell r="S108">
            <v>62.7</v>
          </cell>
          <cell r="U108">
            <v>0</v>
          </cell>
        </row>
        <row r="109">
          <cell r="C109" t="str">
            <v>HOSPITAL DOM HÉLDER (COVID-19)</v>
          </cell>
          <cell r="E109" t="str">
            <v>IGOR GOMES DE MELO</v>
          </cell>
          <cell r="F109" t="str">
            <v>2 - Outros Profissionais da Saúde</v>
          </cell>
          <cell r="G109">
            <v>223605</v>
          </cell>
          <cell r="H109">
            <v>43983</v>
          </cell>
          <cell r="J109">
            <v>11.34</v>
          </cell>
          <cell r="O109">
            <v>0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DOM HÉLDER (COVID-19)</v>
          </cell>
          <cell r="E110" t="str">
            <v>IVANDECI VIRGINIA SOARES DE OLIVEIRA</v>
          </cell>
          <cell r="F110" t="str">
            <v>2 - Outros Profissionais da Saúde</v>
          </cell>
          <cell r="G110">
            <v>223505</v>
          </cell>
          <cell r="H110">
            <v>43983</v>
          </cell>
          <cell r="J110">
            <v>87.207999999999998</v>
          </cell>
          <cell r="O110">
            <v>1.97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DOM HÉLDER (COVID-19)</v>
          </cell>
          <cell r="E111" t="str">
            <v>IVANEIDE FRANCISCO DE LIMA VASCONCELOS</v>
          </cell>
          <cell r="F111" t="str">
            <v>2 - Outros Profissionais da Saúde</v>
          </cell>
          <cell r="G111">
            <v>322205</v>
          </cell>
          <cell r="H111">
            <v>43983</v>
          </cell>
          <cell r="J111">
            <v>136.4136</v>
          </cell>
          <cell r="O111">
            <v>0.94</v>
          </cell>
          <cell r="R111">
            <v>187.73828007633281</v>
          </cell>
          <cell r="S111">
            <v>33.44</v>
          </cell>
          <cell r="U111">
            <v>0</v>
          </cell>
        </row>
        <row r="112">
          <cell r="C112" t="str">
            <v>HOSPITAL DOM HÉLDER (COVID-19)</v>
          </cell>
          <cell r="E112" t="str">
            <v>IZANDRO ALLYSSON BESERRA LUCENA</v>
          </cell>
          <cell r="F112" t="str">
            <v>2 - Outros Profissionais da Saúde</v>
          </cell>
          <cell r="G112">
            <v>223505</v>
          </cell>
          <cell r="H112">
            <v>43983</v>
          </cell>
          <cell r="J112">
            <v>486.81760000000003</v>
          </cell>
          <cell r="O112">
            <v>1.97</v>
          </cell>
          <cell r="R112">
            <v>384.28725153920431</v>
          </cell>
          <cell r="S112">
            <v>89.65</v>
          </cell>
          <cell r="U112">
            <v>0</v>
          </cell>
        </row>
        <row r="113">
          <cell r="C113" t="str">
            <v>HOSPITAL DOM HÉLDER (COVID-19)</v>
          </cell>
          <cell r="E113" t="str">
            <v>JACQUELINE DA SILVA LIRA</v>
          </cell>
          <cell r="F113" t="str">
            <v>2 - Outros Profissionais da Saúde</v>
          </cell>
          <cell r="G113">
            <v>223605</v>
          </cell>
          <cell r="H113">
            <v>43983</v>
          </cell>
          <cell r="J113">
            <v>205.3432</v>
          </cell>
          <cell r="O113">
            <v>1.97</v>
          </cell>
          <cell r="R113">
            <v>167.10090082928335</v>
          </cell>
          <cell r="S113">
            <v>74.23</v>
          </cell>
          <cell r="U113">
            <v>0</v>
          </cell>
        </row>
        <row r="114">
          <cell r="C114" t="str">
            <v>HOSPITAL DOM HÉLDER (COVID-19)</v>
          </cell>
          <cell r="E114" t="str">
            <v>JAMILLY MARIA MACEDO DE MELO</v>
          </cell>
          <cell r="F114" t="str">
            <v>2 - Outros Profissionais da Saúde</v>
          </cell>
          <cell r="G114">
            <v>322205</v>
          </cell>
          <cell r="H114">
            <v>43983</v>
          </cell>
          <cell r="J114">
            <v>133.61760000000001</v>
          </cell>
          <cell r="O114">
            <v>0.94</v>
          </cell>
          <cell r="R114">
            <v>106.10394623209096</v>
          </cell>
          <cell r="S114">
            <v>48.07</v>
          </cell>
          <cell r="U114">
            <v>0</v>
          </cell>
        </row>
        <row r="115">
          <cell r="C115" t="str">
            <v>HOSPITAL DOM HÉLDER (COVID-19)</v>
          </cell>
          <cell r="E115" t="str">
            <v>JANAINA CRISTINA DA SILVA</v>
          </cell>
          <cell r="F115" t="str">
            <v>2 - Outros Profissionais da Saúde</v>
          </cell>
          <cell r="G115">
            <v>322205</v>
          </cell>
          <cell r="H115">
            <v>43983</v>
          </cell>
          <cell r="J115">
            <v>146.30959999999999</v>
          </cell>
          <cell r="O115">
            <v>0.94</v>
          </cell>
          <cell r="R115">
            <v>144.54740501183406</v>
          </cell>
          <cell r="S115">
            <v>0</v>
          </cell>
          <cell r="U115">
            <v>0</v>
          </cell>
        </row>
        <row r="116">
          <cell r="C116" t="str">
            <v>HOSPITAL DOM HÉLDER (COVID-19)</v>
          </cell>
          <cell r="E116" t="str">
            <v>JAQUELINE DO NASCIMENTO MAGNO</v>
          </cell>
          <cell r="F116" t="str">
            <v>2 - Outros Profissionais da Saúde</v>
          </cell>
          <cell r="G116">
            <v>322205</v>
          </cell>
          <cell r="H116">
            <v>43983</v>
          </cell>
          <cell r="J116">
            <v>136.4136</v>
          </cell>
          <cell r="O116">
            <v>0.94</v>
          </cell>
          <cell r="R116">
            <v>144.54740501183406</v>
          </cell>
          <cell r="S116">
            <v>62.7</v>
          </cell>
          <cell r="U116">
            <v>0</v>
          </cell>
        </row>
        <row r="117">
          <cell r="C117" t="str">
            <v>HOSPITAL DOM HÉLDER (COVID-19)</v>
          </cell>
          <cell r="E117" t="str">
            <v xml:space="preserve">JAYNE DANIELE DE OLIVEIRA </v>
          </cell>
          <cell r="F117" t="str">
            <v>2 - Outros Profissionais da Saúde</v>
          </cell>
          <cell r="G117">
            <v>322205</v>
          </cell>
          <cell r="H117">
            <v>43983</v>
          </cell>
          <cell r="J117">
            <v>165.988</v>
          </cell>
          <cell r="O117">
            <v>0.94</v>
          </cell>
          <cell r="R117">
            <v>144.53054805822299</v>
          </cell>
          <cell r="S117">
            <v>62.7</v>
          </cell>
          <cell r="U117">
            <v>0</v>
          </cell>
        </row>
        <row r="118">
          <cell r="C118" t="str">
            <v>HOSPITAL DOM HÉLDER (COVID-19)</v>
          </cell>
          <cell r="E118" t="str">
            <v>JEANE MARIA RIBEIRO DE MELO</v>
          </cell>
          <cell r="F118" t="str">
            <v>2 - Outros Profissionais da Saúde</v>
          </cell>
          <cell r="G118">
            <v>223505</v>
          </cell>
          <cell r="H118">
            <v>43983</v>
          </cell>
          <cell r="J118">
            <v>347.04720000000003</v>
          </cell>
          <cell r="O118">
            <v>1.97</v>
          </cell>
          <cell r="R118">
            <v>84.873258008658624</v>
          </cell>
          <cell r="S118">
            <v>67.680000000000007</v>
          </cell>
          <cell r="U118">
            <v>0</v>
          </cell>
        </row>
        <row r="119">
          <cell r="C119" t="str">
            <v>HOSPITAL DOM HÉLDER (COVID-19)</v>
          </cell>
          <cell r="E119" t="str">
            <v>JESSICA AMORIM MAGALHAES</v>
          </cell>
          <cell r="F119" t="str">
            <v>2 - Outros Profissionais da Saúde</v>
          </cell>
          <cell r="G119">
            <v>223605</v>
          </cell>
          <cell r="H119">
            <v>43983</v>
          </cell>
          <cell r="J119">
            <v>277.2704</v>
          </cell>
          <cell r="O119">
            <v>1.97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DOM HÉLDER (COVID-19)</v>
          </cell>
          <cell r="E120" t="str">
            <v>JESSICA CECILIA PEREIRA DA SILVA</v>
          </cell>
          <cell r="F120" t="str">
            <v>2 - Outros Profissionais da Saúde</v>
          </cell>
          <cell r="G120">
            <v>223605</v>
          </cell>
          <cell r="H120">
            <v>43983</v>
          </cell>
          <cell r="J120">
            <v>165.0736</v>
          </cell>
          <cell r="O120">
            <v>1.97</v>
          </cell>
          <cell r="R120">
            <v>167.10090082928335</v>
          </cell>
          <cell r="S120">
            <v>74.23</v>
          </cell>
          <cell r="U120">
            <v>0</v>
          </cell>
        </row>
        <row r="121">
          <cell r="C121" t="str">
            <v>HOSPITAL DOM HÉLDER (COVID-19)</v>
          </cell>
          <cell r="E121" t="str">
            <v>JESSICA XAVIER BATISTA LIMA DA SILVA</v>
          </cell>
          <cell r="F121" t="str">
            <v>1 - Médico</v>
          </cell>
          <cell r="G121">
            <v>225125</v>
          </cell>
          <cell r="H121">
            <v>43983</v>
          </cell>
          <cell r="J121">
            <v>391.84640000000002</v>
          </cell>
          <cell r="O121">
            <v>7.49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DOM HÉLDER (COVID-19)</v>
          </cell>
          <cell r="E122" t="str">
            <v>JOANA D ARC DA ROCHA DUARTE</v>
          </cell>
          <cell r="F122" t="str">
            <v>2 - Outros Profissionais da Saúde</v>
          </cell>
          <cell r="G122">
            <v>223505</v>
          </cell>
          <cell r="H122">
            <v>43983</v>
          </cell>
          <cell r="J122">
            <v>289.59039999999999</v>
          </cell>
          <cell r="O122">
            <v>1.97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DOM HÉLDER (COVID-19)</v>
          </cell>
          <cell r="E123" t="str">
            <v>JOSE FERNANDO ALMEIDA DE ARAUJO JUNIOR</v>
          </cell>
          <cell r="F123" t="str">
            <v>2 - Outros Profissionais da Saúde</v>
          </cell>
          <cell r="G123">
            <v>223605</v>
          </cell>
          <cell r="H123">
            <v>43983</v>
          </cell>
          <cell r="J123">
            <v>25.79</v>
          </cell>
          <cell r="O123">
            <v>0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DOM HÉLDER (COVID-19)</v>
          </cell>
          <cell r="E124" t="str">
            <v>JOSE GILSON SILVA DO NASCIMENTO</v>
          </cell>
          <cell r="F124" t="str">
            <v>2 - Outros Profissionais da Saúde</v>
          </cell>
          <cell r="G124">
            <v>324115</v>
          </cell>
          <cell r="H124">
            <v>43983</v>
          </cell>
          <cell r="J124">
            <v>189.5112</v>
          </cell>
          <cell r="O124">
            <v>0.94</v>
          </cell>
          <cell r="R124">
            <v>267.65496116138667</v>
          </cell>
          <cell r="S124">
            <v>50.76</v>
          </cell>
          <cell r="U124">
            <v>0</v>
          </cell>
        </row>
        <row r="125">
          <cell r="C125" t="str">
            <v>HOSPITAL DOM HÉLDER (COVID-19)</v>
          </cell>
          <cell r="E125" t="str">
            <v>JOSE HENRIQUE DA SILVA</v>
          </cell>
          <cell r="F125" t="str">
            <v>2 - Outros Profissionais da Saúde</v>
          </cell>
          <cell r="G125">
            <v>322205</v>
          </cell>
          <cell r="H125">
            <v>43983</v>
          </cell>
          <cell r="J125">
            <v>148.7192</v>
          </cell>
          <cell r="O125">
            <v>0.94</v>
          </cell>
          <cell r="R125">
            <v>144.54740501183406</v>
          </cell>
          <cell r="S125">
            <v>0</v>
          </cell>
          <cell r="U125">
            <v>0</v>
          </cell>
        </row>
        <row r="126">
          <cell r="C126" t="str">
            <v>HOSPITAL DOM HÉLDER (COVID-19)</v>
          </cell>
          <cell r="E126" t="str">
            <v>JOSE MAURO SILVA LEITE</v>
          </cell>
          <cell r="F126" t="str">
            <v>2 - Outros Profissionais da Saúde</v>
          </cell>
          <cell r="G126">
            <v>223605</v>
          </cell>
          <cell r="H126">
            <v>43983</v>
          </cell>
          <cell r="J126">
            <v>202.37439999999998</v>
          </cell>
          <cell r="O126">
            <v>1.97</v>
          </cell>
          <cell r="R126">
            <v>96.364936674556034</v>
          </cell>
          <cell r="S126">
            <v>74.23</v>
          </cell>
          <cell r="U126">
            <v>0</v>
          </cell>
        </row>
        <row r="127">
          <cell r="C127" t="str">
            <v>HOSPITAL DOM HÉLDER (COVID-19)</v>
          </cell>
          <cell r="E127" t="str">
            <v>JOSE ORLANDO DO NASCIMENTO</v>
          </cell>
          <cell r="F127" t="str">
            <v>2 - Outros Profissionais da Saúde</v>
          </cell>
          <cell r="G127">
            <v>521130</v>
          </cell>
          <cell r="H127">
            <v>43983</v>
          </cell>
          <cell r="J127">
            <v>138.29840000000002</v>
          </cell>
          <cell r="O127">
            <v>0.94</v>
          </cell>
          <cell r="R127">
            <v>144.53054805822299</v>
          </cell>
          <cell r="S127">
            <v>62.7</v>
          </cell>
          <cell r="U127">
            <v>0</v>
          </cell>
        </row>
        <row r="128">
          <cell r="C128" t="str">
            <v>HOSPITAL DOM HÉLDER (COVID-19)</v>
          </cell>
          <cell r="E128" t="str">
            <v>JOSEANE MARIA DA SILVA</v>
          </cell>
          <cell r="F128" t="str">
            <v>2 - Outros Profissionais da Saúde</v>
          </cell>
          <cell r="G128">
            <v>223505</v>
          </cell>
          <cell r="H128">
            <v>43983</v>
          </cell>
          <cell r="J128">
            <v>276.74080000000004</v>
          </cell>
          <cell r="O128">
            <v>1.97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DOM HÉLDER (COVID-19)</v>
          </cell>
          <cell r="E129" t="str">
            <v>JULIANA QUEIROZ DOS SANTOS</v>
          </cell>
          <cell r="F129" t="str">
            <v>2 - Outros Profissionais da Saúde</v>
          </cell>
          <cell r="G129">
            <v>223505</v>
          </cell>
          <cell r="H129">
            <v>43983</v>
          </cell>
          <cell r="J129">
            <v>303.09440000000001</v>
          </cell>
          <cell r="O129">
            <v>1.97</v>
          </cell>
          <cell r="R129">
            <v>297.29608123001339</v>
          </cell>
          <cell r="S129">
            <v>52.56</v>
          </cell>
          <cell r="U129">
            <v>0</v>
          </cell>
        </row>
        <row r="130">
          <cell r="C130" t="str">
            <v>HOSPITAL DOM HÉLDER (COVID-19)</v>
          </cell>
          <cell r="E130" t="str">
            <v>JULIANA ROBERTA DE OLIVEIRA LINS</v>
          </cell>
          <cell r="F130" t="str">
            <v>2 - Outros Profissionais da Saúde</v>
          </cell>
          <cell r="G130">
            <v>322205</v>
          </cell>
          <cell r="H130">
            <v>43983</v>
          </cell>
          <cell r="J130">
            <v>158.0384</v>
          </cell>
          <cell r="O130">
            <v>0.94</v>
          </cell>
          <cell r="R130">
            <v>183.09337968165647</v>
          </cell>
          <cell r="S130">
            <v>62.7</v>
          </cell>
          <cell r="U130">
            <v>0</v>
          </cell>
        </row>
        <row r="131">
          <cell r="C131" t="str">
            <v>HOSPITAL DOM HÉLDER (COVID-19)</v>
          </cell>
          <cell r="E131" t="str">
            <v>JULIO CEZAR BISPO DA SILVA</v>
          </cell>
          <cell r="F131" t="str">
            <v>2 - Outros Profissionais da Saúde</v>
          </cell>
          <cell r="G131">
            <v>322205</v>
          </cell>
          <cell r="H131">
            <v>43983</v>
          </cell>
          <cell r="J131">
            <v>143.3672</v>
          </cell>
          <cell r="O131">
            <v>0.94</v>
          </cell>
          <cell r="R131">
            <v>154.18389867928965</v>
          </cell>
          <cell r="S131">
            <v>39.71</v>
          </cell>
          <cell r="U131">
            <v>0</v>
          </cell>
        </row>
        <row r="132">
          <cell r="C132" t="str">
            <v>HOSPITAL DOM HÉLDER (COVID-19)</v>
          </cell>
          <cell r="E132" t="str">
            <v>JULLYA REGINA SANTOS VIEIRA DE CARVALHO</v>
          </cell>
          <cell r="F132" t="str">
            <v>2 - Outros Profissionais da Saúde</v>
          </cell>
          <cell r="G132">
            <v>322205</v>
          </cell>
          <cell r="H132">
            <v>43983</v>
          </cell>
          <cell r="J132">
            <v>136.4136</v>
          </cell>
          <cell r="O132">
            <v>0.94</v>
          </cell>
          <cell r="R132">
            <v>144.54740501183406</v>
          </cell>
          <cell r="S132">
            <v>0</v>
          </cell>
          <cell r="U132">
            <v>0</v>
          </cell>
        </row>
        <row r="133">
          <cell r="C133" t="str">
            <v>HOSPITAL DOM HÉLDER (COVID-19)</v>
          </cell>
          <cell r="E133" t="str">
            <v>KARINA GARCEZ REICHOW</v>
          </cell>
          <cell r="F133" t="str">
            <v>2 - Outros Profissionais da Saúde</v>
          </cell>
          <cell r="G133">
            <v>223605</v>
          </cell>
          <cell r="H133">
            <v>43983</v>
          </cell>
          <cell r="J133">
            <v>176.5984</v>
          </cell>
          <cell r="O133">
            <v>1.97</v>
          </cell>
          <cell r="R133">
            <v>0</v>
          </cell>
          <cell r="S133">
            <v>0</v>
          </cell>
          <cell r="U133">
            <v>92.64</v>
          </cell>
        </row>
        <row r="134">
          <cell r="C134" t="str">
            <v>HOSPITAL DOM HÉLDER (COVID-19)</v>
          </cell>
          <cell r="E134" t="str">
            <v>KARINA MICHELLE PEREIRA DA LUZ</v>
          </cell>
          <cell r="F134" t="str">
            <v>2 - Outros Profissionais da Saúde</v>
          </cell>
          <cell r="G134">
            <v>322205</v>
          </cell>
          <cell r="H134">
            <v>43983</v>
          </cell>
          <cell r="J134">
            <v>115.764</v>
          </cell>
          <cell r="O134">
            <v>0.94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DOM HÉLDER (COVID-19)</v>
          </cell>
          <cell r="E135" t="str">
            <v>KARINE NAYARA ALVES VERAS</v>
          </cell>
          <cell r="F135" t="str">
            <v>2 - Outros Profissionais da Saúde</v>
          </cell>
          <cell r="G135">
            <v>223605</v>
          </cell>
          <cell r="H135">
            <v>43983</v>
          </cell>
          <cell r="J135">
            <v>196.9752</v>
          </cell>
          <cell r="O135">
            <v>1.97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DOM HÉLDER (COVID-19)</v>
          </cell>
          <cell r="E136" t="str">
            <v>KAROLAYNE SILVA DE CARVALHO</v>
          </cell>
          <cell r="F136" t="str">
            <v>2 - Outros Profissionais da Saúde</v>
          </cell>
          <cell r="G136">
            <v>322205</v>
          </cell>
          <cell r="H136">
            <v>43983</v>
          </cell>
          <cell r="J136">
            <v>136.94640000000001</v>
          </cell>
          <cell r="O136">
            <v>0.94</v>
          </cell>
          <cell r="R136">
            <v>154.18389867928965</v>
          </cell>
          <cell r="S136">
            <v>0</v>
          </cell>
          <cell r="U136">
            <v>0</v>
          </cell>
        </row>
        <row r="137">
          <cell r="C137" t="str">
            <v>HOSPITAL DOM HÉLDER (COVID-19)</v>
          </cell>
          <cell r="E137" t="str">
            <v>KELIA CRISTINA DA SILVA</v>
          </cell>
          <cell r="F137" t="str">
            <v>2 - Outros Profissionais da Saúde</v>
          </cell>
          <cell r="G137">
            <v>322205</v>
          </cell>
          <cell r="H137">
            <v>43983</v>
          </cell>
          <cell r="J137">
            <v>112.59440000000001</v>
          </cell>
          <cell r="O137">
            <v>0.94</v>
          </cell>
          <cell r="R137">
            <v>232.24433465126373</v>
          </cell>
          <cell r="S137">
            <v>0</v>
          </cell>
          <cell r="U137">
            <v>0</v>
          </cell>
        </row>
        <row r="138">
          <cell r="C138" t="str">
            <v>HOSPITAL DOM HÉLDER (COVID-19)</v>
          </cell>
          <cell r="E138" t="str">
            <v>KEYLA DANIELLE OLIVEIRA MARQUES DE BARROS</v>
          </cell>
          <cell r="F138" t="str">
            <v>2 - Outros Profissionais da Saúde</v>
          </cell>
          <cell r="G138">
            <v>223505</v>
          </cell>
          <cell r="H138">
            <v>43983</v>
          </cell>
          <cell r="J138">
            <v>68.989999999999995</v>
          </cell>
          <cell r="O138">
            <v>0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DOM HÉLDER (COVID-19)</v>
          </cell>
          <cell r="E139" t="str">
            <v>KLEONICE INACIO DA SILVA</v>
          </cell>
          <cell r="F139" t="str">
            <v>2 - Outros Profissionais da Saúde</v>
          </cell>
          <cell r="G139">
            <v>322205</v>
          </cell>
          <cell r="H139">
            <v>43983</v>
          </cell>
          <cell r="J139">
            <v>154.8296</v>
          </cell>
          <cell r="O139">
            <v>0.94</v>
          </cell>
          <cell r="R139">
            <v>154.18389867928965</v>
          </cell>
          <cell r="S139">
            <v>62.7</v>
          </cell>
          <cell r="U139">
            <v>0</v>
          </cell>
        </row>
        <row r="140">
          <cell r="C140" t="str">
            <v>HOSPITAL DOM HÉLDER (COVID-19)</v>
          </cell>
          <cell r="E140" t="str">
            <v>LAIS REGINA FRANCA FAYE</v>
          </cell>
          <cell r="F140" t="str">
            <v>2 - Outros Profissionais da Saúde</v>
          </cell>
          <cell r="G140">
            <v>322205</v>
          </cell>
          <cell r="H140">
            <v>43983</v>
          </cell>
          <cell r="J140">
            <v>89.178399999999996</v>
          </cell>
          <cell r="O140">
            <v>0.94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DOM HÉLDER (COVID-19)</v>
          </cell>
          <cell r="E141" t="str">
            <v>LARISSA MIRELA BARROS DA SILVA</v>
          </cell>
          <cell r="F141" t="str">
            <v>2 - Outros Profissionais da Saúde</v>
          </cell>
          <cell r="G141">
            <v>521130</v>
          </cell>
          <cell r="H141">
            <v>43983</v>
          </cell>
          <cell r="J141">
            <v>142.124</v>
          </cell>
          <cell r="O141">
            <v>0.94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DOM HÉLDER (COVID-19)</v>
          </cell>
          <cell r="E142" t="str">
            <v>LARISSA STEPHANY DA SILVA SANTOS</v>
          </cell>
          <cell r="F142" t="str">
            <v>2 - Outros Profissionais da Saúde</v>
          </cell>
          <cell r="G142">
            <v>521130</v>
          </cell>
          <cell r="H142">
            <v>43983</v>
          </cell>
          <cell r="J142">
            <v>99.600000000000009</v>
          </cell>
          <cell r="O142">
            <v>0.94</v>
          </cell>
          <cell r="R142">
            <v>202.36636701656769</v>
          </cell>
          <cell r="S142">
            <v>62.7</v>
          </cell>
          <cell r="U142">
            <v>0</v>
          </cell>
        </row>
        <row r="143">
          <cell r="C143" t="str">
            <v>HOSPITAL DOM HÉLDER (COVID-19)</v>
          </cell>
          <cell r="E143" t="str">
            <v>LARYSSA THAIS CARLOS DA SILVA</v>
          </cell>
          <cell r="F143" t="str">
            <v>2 - Outros Profissionais da Saúde</v>
          </cell>
          <cell r="G143">
            <v>322205</v>
          </cell>
          <cell r="H143">
            <v>43983</v>
          </cell>
          <cell r="J143">
            <v>148.22800000000001</v>
          </cell>
          <cell r="O143">
            <v>0.94</v>
          </cell>
          <cell r="R143">
            <v>154.18389867928965</v>
          </cell>
          <cell r="S143">
            <v>0</v>
          </cell>
          <cell r="U143">
            <v>64</v>
          </cell>
        </row>
        <row r="144">
          <cell r="C144" t="str">
            <v>HOSPITAL DOM HÉLDER (COVID-19)</v>
          </cell>
          <cell r="E144" t="str">
            <v>LAURA VIRGINIA DE ARAUJO MENDES</v>
          </cell>
          <cell r="F144" t="str">
            <v>2 - Outros Profissionais da Saúde</v>
          </cell>
          <cell r="G144">
            <v>223605</v>
          </cell>
          <cell r="H144">
            <v>43983</v>
          </cell>
          <cell r="J144">
            <v>84.18719999999999</v>
          </cell>
          <cell r="O144">
            <v>1.97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DOM HÉLDER (COVID-19)</v>
          </cell>
          <cell r="E145" t="str">
            <v>LEILA NASCIMENTO DA SILVA</v>
          </cell>
          <cell r="F145" t="str">
            <v>2 - Outros Profissionais da Saúde</v>
          </cell>
          <cell r="G145">
            <v>521130</v>
          </cell>
          <cell r="H145">
            <v>43983</v>
          </cell>
          <cell r="J145">
            <v>111.8</v>
          </cell>
          <cell r="O145">
            <v>0.94</v>
          </cell>
          <cell r="R145">
            <v>154.18389867928965</v>
          </cell>
          <cell r="S145">
            <v>56.43</v>
          </cell>
          <cell r="U145">
            <v>0</v>
          </cell>
        </row>
        <row r="146">
          <cell r="C146" t="str">
            <v>HOSPITAL DOM HÉLDER (COVID-19)</v>
          </cell>
          <cell r="E146" t="str">
            <v>LETICIA BITTENCOURT VELLOSO FRANCA</v>
          </cell>
          <cell r="F146" t="str">
            <v>2 - Outros Profissionais da Saúde</v>
          </cell>
          <cell r="G146">
            <v>223505</v>
          </cell>
          <cell r="H146">
            <v>43983</v>
          </cell>
          <cell r="J146">
            <v>174.41759999999999</v>
          </cell>
          <cell r="O146">
            <v>1.97</v>
          </cell>
          <cell r="R146">
            <v>0</v>
          </cell>
          <cell r="S146">
            <v>43.28</v>
          </cell>
          <cell r="U146">
            <v>0</v>
          </cell>
        </row>
        <row r="147">
          <cell r="C147" t="str">
            <v>HOSPITAL DOM HÉLDER (COVID-19)</v>
          </cell>
          <cell r="E147" t="str">
            <v>LIDIANE BARBOSA DA SILVA</v>
          </cell>
          <cell r="F147" t="str">
            <v>2 - Outros Profissionais da Saúde</v>
          </cell>
          <cell r="G147">
            <v>322205</v>
          </cell>
          <cell r="H147">
            <v>43983</v>
          </cell>
          <cell r="J147">
            <v>144.86000000000001</v>
          </cell>
          <cell r="O147">
            <v>0.94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DOM HÉLDER (COVID-19)</v>
          </cell>
          <cell r="E148" t="str">
            <v>LIDIANE DE ALMEIDA SILVA</v>
          </cell>
          <cell r="F148" t="str">
            <v>2 - Outros Profissionais da Saúde</v>
          </cell>
          <cell r="G148">
            <v>223605</v>
          </cell>
          <cell r="H148">
            <v>43983</v>
          </cell>
          <cell r="J148">
            <v>226.58</v>
          </cell>
          <cell r="O148">
            <v>1.97</v>
          </cell>
          <cell r="R148">
            <v>144.54740501183406</v>
          </cell>
          <cell r="S148">
            <v>0</v>
          </cell>
          <cell r="U148">
            <v>0</v>
          </cell>
        </row>
        <row r="149">
          <cell r="C149" t="str">
            <v>HOSPITAL DOM HÉLDER (COVID-19)</v>
          </cell>
          <cell r="E149" t="str">
            <v>LISLEI AGATHA MORAIS ROCHA DE SOUZA</v>
          </cell>
          <cell r="F149" t="str">
            <v>2 - Outros Profissionais da Saúde</v>
          </cell>
          <cell r="G149">
            <v>322205</v>
          </cell>
          <cell r="H149">
            <v>43983</v>
          </cell>
          <cell r="J149">
            <v>150.18719999999999</v>
          </cell>
          <cell r="O149">
            <v>0.94</v>
          </cell>
          <cell r="R149">
            <v>154.18389867928965</v>
          </cell>
          <cell r="S149">
            <v>0</v>
          </cell>
          <cell r="U149">
            <v>0</v>
          </cell>
        </row>
        <row r="150">
          <cell r="C150" t="str">
            <v>HOSPITAL DOM HÉLDER (COVID-19)</v>
          </cell>
          <cell r="E150" t="str">
            <v>LUANA SANTANA MARROQUIM DA SILVA</v>
          </cell>
          <cell r="F150" t="str">
            <v>2 - Outros Profissionais da Saúde</v>
          </cell>
          <cell r="G150">
            <v>322205</v>
          </cell>
          <cell r="H150">
            <v>43983</v>
          </cell>
          <cell r="J150">
            <v>104.68799999999999</v>
          </cell>
          <cell r="O150">
            <v>0.94</v>
          </cell>
          <cell r="R150">
            <v>99.146588693957113</v>
          </cell>
          <cell r="S150">
            <v>56.43</v>
          </cell>
          <cell r="U150">
            <v>0</v>
          </cell>
        </row>
        <row r="151">
          <cell r="C151" t="str">
            <v>HOSPITAL DOM HÉLDER (COVID-19)</v>
          </cell>
          <cell r="E151" t="str">
            <v>LUANA TENORIO MACHADO</v>
          </cell>
          <cell r="F151" t="str">
            <v>2 - Outros Profissionais da Saúde</v>
          </cell>
          <cell r="G151">
            <v>322205</v>
          </cell>
          <cell r="H151">
            <v>43983</v>
          </cell>
          <cell r="J151">
            <v>134.73920000000001</v>
          </cell>
          <cell r="O151">
            <v>0.94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DOM HÉLDER (COVID-19)</v>
          </cell>
          <cell r="E152" t="str">
            <v>LUANA TORRES LINS MARQUES</v>
          </cell>
          <cell r="F152" t="str">
            <v>2 - Outros Profissionais da Saúde</v>
          </cell>
          <cell r="G152">
            <v>223505</v>
          </cell>
          <cell r="H152">
            <v>43983</v>
          </cell>
          <cell r="J152">
            <v>359.80879999999996</v>
          </cell>
          <cell r="O152">
            <v>1.97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DOM HÉLDER (COVID-19)</v>
          </cell>
          <cell r="E153" t="str">
            <v>LUCAS JOSE DA SILVA</v>
          </cell>
          <cell r="F153" t="str">
            <v>2 - Outros Profissionais da Saúde</v>
          </cell>
          <cell r="G153">
            <v>322205</v>
          </cell>
          <cell r="H153">
            <v>43983</v>
          </cell>
          <cell r="J153">
            <v>143.22319999999999</v>
          </cell>
          <cell r="O153">
            <v>0.94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DOM HÉLDER (COVID-19)</v>
          </cell>
          <cell r="E154" t="str">
            <v>LUCAS PAULO DE FRANCA</v>
          </cell>
          <cell r="F154" t="str">
            <v>2 - Outros Profissionais da Saúde</v>
          </cell>
          <cell r="G154">
            <v>322205</v>
          </cell>
          <cell r="H154">
            <v>43983</v>
          </cell>
          <cell r="J154">
            <v>96.932800000000015</v>
          </cell>
          <cell r="O154">
            <v>0.94</v>
          </cell>
          <cell r="R154">
            <v>125.40243659271431</v>
          </cell>
          <cell r="S154">
            <v>22.99</v>
          </cell>
          <cell r="U154">
            <v>0</v>
          </cell>
        </row>
        <row r="155">
          <cell r="C155" t="str">
            <v>HOSPITAL DOM HÉLDER (COVID-19)</v>
          </cell>
          <cell r="E155" t="str">
            <v>LUCAS RAFAEL SILVA DE LIMA</v>
          </cell>
          <cell r="F155" t="str">
            <v>2 - Outros Profissionais da Saúde</v>
          </cell>
          <cell r="G155">
            <v>322205</v>
          </cell>
          <cell r="H155">
            <v>43983</v>
          </cell>
          <cell r="J155">
            <v>85.301599999999993</v>
          </cell>
          <cell r="O155">
            <v>0.94</v>
          </cell>
          <cell r="R155">
            <v>100.37822333611808</v>
          </cell>
          <cell r="S155">
            <v>45.98</v>
          </cell>
          <cell r="U155">
            <v>0</v>
          </cell>
        </row>
        <row r="156">
          <cell r="C156" t="str">
            <v>HOSPITAL DOM HÉLDER (COVID-19)</v>
          </cell>
          <cell r="E156" t="str">
            <v>LUCIANO BRITO DA CUNHA</v>
          </cell>
          <cell r="F156" t="str">
            <v>2 - Outros Profissionais da Saúde</v>
          </cell>
          <cell r="G156">
            <v>515110</v>
          </cell>
          <cell r="H156">
            <v>43983</v>
          </cell>
          <cell r="J156">
            <v>116.32000000000001</v>
          </cell>
          <cell r="O156">
            <v>0.94</v>
          </cell>
          <cell r="R156">
            <v>154.16591792877119</v>
          </cell>
          <cell r="S156">
            <v>62.7</v>
          </cell>
          <cell r="U156">
            <v>0</v>
          </cell>
        </row>
        <row r="157">
          <cell r="C157" t="str">
            <v>HOSPITAL DOM HÉLDER (COVID-19)</v>
          </cell>
          <cell r="E157" t="str">
            <v>LUCINALVA TACIANA MARTINS DA SILVA</v>
          </cell>
          <cell r="F157" t="str">
            <v>2 - Outros Profissionais da Saúde</v>
          </cell>
          <cell r="G157">
            <v>322205</v>
          </cell>
          <cell r="H157">
            <v>43983</v>
          </cell>
          <cell r="J157">
            <v>134.65520000000001</v>
          </cell>
          <cell r="O157">
            <v>0.94</v>
          </cell>
          <cell r="R157">
            <v>134.89517818767479</v>
          </cell>
          <cell r="S157">
            <v>37.93</v>
          </cell>
          <cell r="U157">
            <v>0</v>
          </cell>
        </row>
        <row r="158">
          <cell r="C158" t="str">
            <v>HOSPITAL DOM HÉLDER (COVID-19)</v>
          </cell>
          <cell r="E158" t="str">
            <v>MANUEL PLACIDO DA SILVA NETO</v>
          </cell>
          <cell r="F158" t="str">
            <v>1 - Médico</v>
          </cell>
          <cell r="G158">
            <v>225125</v>
          </cell>
          <cell r="H158">
            <v>43983</v>
          </cell>
          <cell r="J158">
            <v>1322.2104000000002</v>
          </cell>
          <cell r="O158">
            <v>7.49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DOM HÉLDER (COVID-19)</v>
          </cell>
          <cell r="E159" t="str">
            <v>MARCIANA CLEMENTE DA CONCEICAO</v>
          </cell>
          <cell r="F159" t="str">
            <v>2 - Outros Profissionais da Saúde</v>
          </cell>
          <cell r="G159">
            <v>223505</v>
          </cell>
          <cell r="H159">
            <v>43983</v>
          </cell>
          <cell r="J159">
            <v>323.55919999999998</v>
          </cell>
          <cell r="O159">
            <v>1.97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DOM HÉLDER (COVID-19)</v>
          </cell>
          <cell r="E160" t="str">
            <v>MARCIO DOS SANTOS CARDOSO</v>
          </cell>
          <cell r="F160" t="str">
            <v>2 - Outros Profissionais da Saúde</v>
          </cell>
          <cell r="G160">
            <v>322205</v>
          </cell>
          <cell r="H160">
            <v>43983</v>
          </cell>
          <cell r="J160">
            <v>26.75</v>
          </cell>
          <cell r="O160">
            <v>0.94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DOM HÉLDER (COVID-19)</v>
          </cell>
          <cell r="E161" t="str">
            <v>MARIA ALINE SANTOS TOMAZ DA SILVA</v>
          </cell>
          <cell r="F161" t="str">
            <v>2 - Outros Profissionais da Saúde</v>
          </cell>
          <cell r="G161">
            <v>223605</v>
          </cell>
          <cell r="H161">
            <v>43983</v>
          </cell>
          <cell r="J161">
            <v>202.37439999999998</v>
          </cell>
          <cell r="O161">
            <v>1.97</v>
          </cell>
          <cell r="R161">
            <v>167.27166255820322</v>
          </cell>
          <cell r="S161">
            <v>0</v>
          </cell>
          <cell r="U161">
            <v>0</v>
          </cell>
        </row>
        <row r="162">
          <cell r="C162" t="str">
            <v>HOSPITAL DOM HÉLDER (COVID-19)</v>
          </cell>
          <cell r="E162" t="str">
            <v>MARIA APARECIDA AMORIM DO AMARAL</v>
          </cell>
          <cell r="F162" t="str">
            <v>2 - Outros Profissionais da Saúde</v>
          </cell>
          <cell r="G162">
            <v>223505</v>
          </cell>
          <cell r="H162">
            <v>43983</v>
          </cell>
          <cell r="J162">
            <v>71.3536</v>
          </cell>
          <cell r="O162">
            <v>1.97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DOM HÉLDER (COVID-19)</v>
          </cell>
          <cell r="E163" t="str">
            <v>MARIA CLARA COCINA</v>
          </cell>
          <cell r="F163" t="str">
            <v>2 - Outros Profissionais da Saúde</v>
          </cell>
          <cell r="G163">
            <v>223505</v>
          </cell>
          <cell r="H163">
            <v>43983</v>
          </cell>
          <cell r="J163">
            <v>308.84880000000004</v>
          </cell>
          <cell r="O163">
            <v>1.97</v>
          </cell>
          <cell r="R163">
            <v>367.57911016793457</v>
          </cell>
          <cell r="S163">
            <v>62.15</v>
          </cell>
          <cell r="U163">
            <v>0</v>
          </cell>
        </row>
        <row r="164">
          <cell r="C164" t="str">
            <v>HOSPITAL DOM HÉLDER (COVID-19)</v>
          </cell>
          <cell r="E164" t="str">
            <v>MARIA DAS GRACAS COSTA SILVA</v>
          </cell>
          <cell r="F164" t="str">
            <v>2 - Outros Profissionais da Saúde</v>
          </cell>
          <cell r="G164">
            <v>322205</v>
          </cell>
          <cell r="H164">
            <v>43983</v>
          </cell>
          <cell r="J164">
            <v>23.2</v>
          </cell>
          <cell r="O164">
            <v>0.94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DOM HÉLDER (COVID-19)</v>
          </cell>
          <cell r="E165" t="str">
            <v>MARIA EDUARDA GUERRA DE MIRANDA STEINER BIONE</v>
          </cell>
          <cell r="F165" t="str">
            <v>2 - Outros Profissionais da Saúde</v>
          </cell>
          <cell r="G165">
            <v>223605</v>
          </cell>
          <cell r="H165">
            <v>43983</v>
          </cell>
          <cell r="J165">
            <v>217.3168</v>
          </cell>
          <cell r="O165">
            <v>1.97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DOM HÉLDER (COVID-19)</v>
          </cell>
          <cell r="E166" t="str">
            <v>MARIA FABIANA DE MENDONCA SIMAO</v>
          </cell>
          <cell r="F166" t="str">
            <v>2 - Outros Profissionais da Saúde</v>
          </cell>
          <cell r="G166">
            <v>322205</v>
          </cell>
          <cell r="H166">
            <v>43983</v>
          </cell>
          <cell r="J166">
            <v>136.4136</v>
          </cell>
          <cell r="O166">
            <v>0.94</v>
          </cell>
          <cell r="R166">
            <v>250.80487318542862</v>
          </cell>
          <cell r="S166">
            <v>0</v>
          </cell>
          <cell r="U166">
            <v>0</v>
          </cell>
        </row>
        <row r="167">
          <cell r="C167" t="str">
            <v>HOSPITAL DOM HÉLDER (COVID-19)</v>
          </cell>
          <cell r="E167" t="str">
            <v>MARIA ISABEL OLIVEIRA SOUSA</v>
          </cell>
          <cell r="F167" t="str">
            <v>2 - Outros Profissionais da Saúde</v>
          </cell>
          <cell r="G167">
            <v>521130</v>
          </cell>
          <cell r="H167">
            <v>43983</v>
          </cell>
          <cell r="J167">
            <v>99.600000000000009</v>
          </cell>
          <cell r="O167">
            <v>0.94</v>
          </cell>
          <cell r="R167">
            <v>202.36636701656769</v>
          </cell>
          <cell r="S167">
            <v>62.7</v>
          </cell>
          <cell r="U167">
            <v>0</v>
          </cell>
        </row>
        <row r="168">
          <cell r="C168" t="str">
            <v>HOSPITAL DOM HÉLDER (COVID-19)</v>
          </cell>
          <cell r="E168" t="str">
            <v>MARIA JOSEANE CARNEIRO DA SILVA</v>
          </cell>
          <cell r="F168" t="str">
            <v>2 - Outros Profissionais da Saúde</v>
          </cell>
          <cell r="G168">
            <v>322205</v>
          </cell>
          <cell r="H168">
            <v>43983</v>
          </cell>
          <cell r="J168">
            <v>195.83680000000001</v>
          </cell>
          <cell r="O168">
            <v>0.94</v>
          </cell>
          <cell r="R168">
            <v>106.09157251082327</v>
          </cell>
          <cell r="S168">
            <v>62.7</v>
          </cell>
          <cell r="U168">
            <v>0</v>
          </cell>
        </row>
        <row r="169">
          <cell r="C169" t="str">
            <v>HOSPITAL DOM HÉLDER (COVID-19)</v>
          </cell>
          <cell r="E169" t="str">
            <v>MARIA JULYANA DO NASCIMENTO SANTOS</v>
          </cell>
          <cell r="F169" t="str">
            <v>2 - Outros Profissionais da Saúde</v>
          </cell>
          <cell r="G169">
            <v>223605</v>
          </cell>
          <cell r="H169">
            <v>43983</v>
          </cell>
          <cell r="J169">
            <v>190.68880000000001</v>
          </cell>
          <cell r="O169">
            <v>1.97</v>
          </cell>
          <cell r="R169">
            <v>217.20583782650678</v>
          </cell>
          <cell r="S169">
            <v>74.23</v>
          </cell>
          <cell r="U169">
            <v>0</v>
          </cell>
        </row>
        <row r="170">
          <cell r="C170" t="str">
            <v>HOSPITAL DOM HÉLDER (COVID-19)</v>
          </cell>
          <cell r="E170" t="str">
            <v>MARIA KARIN LUANA AMORIM DOS SANTOS</v>
          </cell>
          <cell r="F170" t="str">
            <v>2 - Outros Profissionais da Saúde</v>
          </cell>
          <cell r="G170">
            <v>322205</v>
          </cell>
          <cell r="H170">
            <v>43983</v>
          </cell>
          <cell r="J170">
            <v>108.5656</v>
          </cell>
          <cell r="O170">
            <v>0.94</v>
          </cell>
          <cell r="R170">
            <v>53.114243943191305</v>
          </cell>
          <cell r="S170">
            <v>48.3</v>
          </cell>
          <cell r="U170">
            <v>0</v>
          </cell>
        </row>
        <row r="171">
          <cell r="C171" t="str">
            <v>HOSPITAL DOM HÉLDER (COVID-19)</v>
          </cell>
          <cell r="E171" t="str">
            <v>MARIA REGINA SILVA DE SATURNO</v>
          </cell>
          <cell r="F171" t="str">
            <v>2 - Outros Profissionais da Saúde</v>
          </cell>
          <cell r="G171">
            <v>223505</v>
          </cell>
          <cell r="H171">
            <v>43983</v>
          </cell>
          <cell r="J171">
            <v>363.40320000000003</v>
          </cell>
          <cell r="O171">
            <v>1.97</v>
          </cell>
          <cell r="R171">
            <v>144.53054805822299</v>
          </cell>
          <cell r="S171">
            <v>63.7</v>
          </cell>
          <cell r="U171">
            <v>0</v>
          </cell>
        </row>
        <row r="172">
          <cell r="C172" t="str">
            <v>HOSPITAL DOM HÉLDER (COVID-19)</v>
          </cell>
          <cell r="E172" t="str">
            <v>MARIA STEPHANIA DA SILVA DE ASSIS</v>
          </cell>
          <cell r="F172" t="str">
            <v>2 - Outros Profissionais da Saúde</v>
          </cell>
          <cell r="G172">
            <v>322205</v>
          </cell>
          <cell r="H172">
            <v>43983</v>
          </cell>
          <cell r="J172">
            <v>104.68799999999999</v>
          </cell>
          <cell r="O172">
            <v>0.94</v>
          </cell>
          <cell r="R172">
            <v>135.06926575698503</v>
          </cell>
          <cell r="S172">
            <v>0</v>
          </cell>
          <cell r="U172">
            <v>0</v>
          </cell>
        </row>
        <row r="173">
          <cell r="C173" t="str">
            <v>HOSPITAL DOM HÉLDER (COVID-19)</v>
          </cell>
          <cell r="E173" t="str">
            <v>MARILIA RODRIGUES DA PAZ</v>
          </cell>
          <cell r="F173" t="str">
            <v>2 - Outros Profissionais da Saúde</v>
          </cell>
          <cell r="G173">
            <v>223605</v>
          </cell>
          <cell r="H173">
            <v>43983</v>
          </cell>
          <cell r="J173">
            <v>208.04240000000001</v>
          </cell>
          <cell r="O173">
            <v>1.97</v>
          </cell>
          <cell r="R173">
            <v>144.54740501183406</v>
          </cell>
          <cell r="S173">
            <v>0</v>
          </cell>
          <cell r="U173">
            <v>0</v>
          </cell>
        </row>
        <row r="174">
          <cell r="C174" t="str">
            <v>HOSPITAL DOM HÉLDER (COVID-19)</v>
          </cell>
          <cell r="E174" t="str">
            <v>MARISA RAFAELA FERREIRA DE LIMA</v>
          </cell>
          <cell r="F174" t="str">
            <v>2 - Outros Profissionais da Saúde</v>
          </cell>
          <cell r="G174">
            <v>322205</v>
          </cell>
          <cell r="H174">
            <v>43983</v>
          </cell>
          <cell r="J174">
            <v>163.92400000000001</v>
          </cell>
          <cell r="O174">
            <v>0.94</v>
          </cell>
          <cell r="R174">
            <v>128</v>
          </cell>
          <cell r="S174">
            <v>39.71</v>
          </cell>
          <cell r="U174">
            <v>0</v>
          </cell>
        </row>
        <row r="175">
          <cell r="C175" t="str">
            <v>HOSPITAL DOM HÉLDER (COVID-19)</v>
          </cell>
          <cell r="E175" t="str">
            <v>MARKEDONIS ALMEIDA DA SILVA</v>
          </cell>
          <cell r="F175" t="str">
            <v>2 - Outros Profissionais da Saúde</v>
          </cell>
          <cell r="G175">
            <v>223605</v>
          </cell>
          <cell r="H175">
            <v>43983</v>
          </cell>
          <cell r="J175">
            <v>253.27759999999998</v>
          </cell>
          <cell r="O175">
            <v>1.97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DOM HÉLDER (COVID-19)</v>
          </cell>
          <cell r="E176" t="str">
            <v>MARKYSSA ROCHA GONCALVES DE OLIVEIRA</v>
          </cell>
          <cell r="F176" t="str">
            <v>2 - Outros Profissionais da Saúde</v>
          </cell>
          <cell r="G176">
            <v>322205</v>
          </cell>
          <cell r="H176">
            <v>43983</v>
          </cell>
          <cell r="J176">
            <v>144.0744</v>
          </cell>
          <cell r="O176">
            <v>0.94</v>
          </cell>
          <cell r="R176">
            <v>144.54740501183406</v>
          </cell>
          <cell r="S176">
            <v>0</v>
          </cell>
          <cell r="U176">
            <v>0</v>
          </cell>
        </row>
        <row r="177">
          <cell r="C177" t="str">
            <v>HOSPITAL DOM HÉLDER (COVID-19)</v>
          </cell>
          <cell r="E177" t="str">
            <v>MAURO EDUARDO DOS SANTOS DE SANTANA</v>
          </cell>
          <cell r="F177" t="str">
            <v>2 - Outros Profissionais da Saúde</v>
          </cell>
          <cell r="G177">
            <v>322205</v>
          </cell>
          <cell r="H177">
            <v>43983</v>
          </cell>
          <cell r="J177">
            <v>145.77680000000001</v>
          </cell>
          <cell r="O177">
            <v>0.94</v>
          </cell>
          <cell r="R177">
            <v>144.54740501183406</v>
          </cell>
          <cell r="S177">
            <v>0</v>
          </cell>
          <cell r="U177">
            <v>0</v>
          </cell>
        </row>
        <row r="178">
          <cell r="C178" t="str">
            <v>HOSPITAL DOM HÉLDER (COVID-19)</v>
          </cell>
          <cell r="E178" t="str">
            <v>MICHEL ENILSON DE SOUZA</v>
          </cell>
          <cell r="F178" t="str">
            <v>2 - Outros Profissionais da Saúde</v>
          </cell>
          <cell r="G178">
            <v>515110</v>
          </cell>
          <cell r="H178">
            <v>43983</v>
          </cell>
          <cell r="J178">
            <v>116.32000000000001</v>
          </cell>
          <cell r="O178">
            <v>0.94</v>
          </cell>
          <cell r="R178">
            <v>106.10394623209096</v>
          </cell>
          <cell r="S178">
            <v>60.61</v>
          </cell>
          <cell r="U178">
            <v>0</v>
          </cell>
        </row>
        <row r="179">
          <cell r="C179" t="str">
            <v>HOSPITAL DOM HÉLDER (COVID-19)</v>
          </cell>
          <cell r="E179" t="str">
            <v>MICHELINE LUCIA SANTOS VIEIRA</v>
          </cell>
          <cell r="F179" t="str">
            <v>2 - Outros Profissionais da Saúde</v>
          </cell>
          <cell r="G179">
            <v>223505</v>
          </cell>
          <cell r="H179">
            <v>43983</v>
          </cell>
          <cell r="J179">
            <v>251.108</v>
          </cell>
          <cell r="O179">
            <v>1.97</v>
          </cell>
          <cell r="R179">
            <v>202.36636701656769</v>
          </cell>
          <cell r="S179">
            <v>0</v>
          </cell>
          <cell r="U179">
            <v>0</v>
          </cell>
        </row>
        <row r="180">
          <cell r="C180" t="str">
            <v>HOSPITAL DOM HÉLDER (COVID-19)</v>
          </cell>
          <cell r="E180" t="str">
            <v>MIRELA SANTOS DA SILVA</v>
          </cell>
          <cell r="F180" t="str">
            <v>2 - Outros Profissionais da Saúde</v>
          </cell>
          <cell r="G180">
            <v>322205</v>
          </cell>
          <cell r="H180">
            <v>43983</v>
          </cell>
          <cell r="J180">
            <v>134.04320000000001</v>
          </cell>
          <cell r="O180">
            <v>0.94</v>
          </cell>
          <cell r="R180">
            <v>144.54740501183406</v>
          </cell>
          <cell r="S180">
            <v>62.7</v>
          </cell>
          <cell r="U180">
            <v>0</v>
          </cell>
        </row>
        <row r="181">
          <cell r="C181" t="str">
            <v>HOSPITAL DOM HÉLDER (COVID-19)</v>
          </cell>
          <cell r="E181" t="str">
            <v>MONIQUE RAYANE MIRANDA FLORENTINO</v>
          </cell>
          <cell r="F181" t="str">
            <v>2 - Outros Profissionais da Saúde</v>
          </cell>
          <cell r="G181">
            <v>223605</v>
          </cell>
          <cell r="H181">
            <v>43983</v>
          </cell>
          <cell r="J181">
            <v>199.67520000000002</v>
          </cell>
          <cell r="O181">
            <v>1.97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DOM HÉLDER (COVID-19)</v>
          </cell>
          <cell r="E182" t="str">
            <v>NATALIA DE BARROS MELO</v>
          </cell>
          <cell r="F182" t="str">
            <v>2 - Outros Profissionais da Saúde</v>
          </cell>
          <cell r="G182">
            <v>223605</v>
          </cell>
          <cell r="H182">
            <v>43983</v>
          </cell>
          <cell r="J182">
            <v>200.75200000000001</v>
          </cell>
          <cell r="O182">
            <v>1.97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DOM HÉLDER (COVID-19)</v>
          </cell>
          <cell r="E183" t="str">
            <v>NATALIA PATRICIA DE LIMA</v>
          </cell>
          <cell r="F183" t="str">
            <v>2 - Outros Profissionais da Saúde</v>
          </cell>
          <cell r="G183">
            <v>223605</v>
          </cell>
          <cell r="H183">
            <v>43983</v>
          </cell>
          <cell r="J183">
            <v>214.89279999999999</v>
          </cell>
          <cell r="O183">
            <v>1.97</v>
          </cell>
          <cell r="R183">
            <v>167.10090082928335</v>
          </cell>
          <cell r="S183">
            <v>54.43</v>
          </cell>
          <cell r="U183">
            <v>0</v>
          </cell>
        </row>
        <row r="184">
          <cell r="C184" t="str">
            <v>HOSPITAL DOM HÉLDER (COVID-19)</v>
          </cell>
          <cell r="E184" t="str">
            <v>NATHALIA MONIKE DA SILVA FERREIRA</v>
          </cell>
          <cell r="F184" t="str">
            <v>2 - Outros Profissionais da Saúde</v>
          </cell>
          <cell r="G184">
            <v>322205</v>
          </cell>
          <cell r="H184">
            <v>43983</v>
          </cell>
          <cell r="J184">
            <v>128.55760000000001</v>
          </cell>
          <cell r="O184">
            <v>0.94</v>
          </cell>
          <cell r="R184">
            <v>221.8658493563407</v>
          </cell>
          <cell r="S184">
            <v>45.98</v>
          </cell>
          <cell r="U184">
            <v>0</v>
          </cell>
        </row>
        <row r="185">
          <cell r="C185" t="str">
            <v>HOSPITAL DOM HÉLDER (COVID-19)</v>
          </cell>
          <cell r="E185" t="str">
            <v>PAMELA MYKAELY DE LIMA TORRES</v>
          </cell>
          <cell r="F185" t="str">
            <v>2 - Outros Profissionais da Saúde</v>
          </cell>
          <cell r="G185">
            <v>322205</v>
          </cell>
          <cell r="H185">
            <v>43983</v>
          </cell>
          <cell r="J185">
            <v>138.0136</v>
          </cell>
          <cell r="O185">
            <v>0.94</v>
          </cell>
          <cell r="R185">
            <v>267.36144132685337</v>
          </cell>
          <cell r="S185">
            <v>0</v>
          </cell>
          <cell r="U185">
            <v>0</v>
          </cell>
        </row>
        <row r="186">
          <cell r="C186" t="str">
            <v>HOSPITAL DOM HÉLDER (COVID-19)</v>
          </cell>
          <cell r="E186" t="str">
            <v>PAULA NATALY MONTEIRO SANTOS</v>
          </cell>
          <cell r="F186" t="str">
            <v>2 - Outros Profissionais da Saúde</v>
          </cell>
          <cell r="G186">
            <v>322205</v>
          </cell>
          <cell r="H186">
            <v>43983</v>
          </cell>
          <cell r="J186">
            <v>150.6584</v>
          </cell>
          <cell r="O186">
            <v>0.94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DOM HÉLDER (COVID-19)</v>
          </cell>
          <cell r="E187" t="str">
            <v>PAULO HENRIQUE DO NASCIMENTO BEM</v>
          </cell>
          <cell r="F187" t="str">
            <v>2 - Outros Profissionais da Saúde</v>
          </cell>
          <cell r="G187">
            <v>223505</v>
          </cell>
          <cell r="H187">
            <v>43983</v>
          </cell>
          <cell r="J187">
            <v>370.06959999999998</v>
          </cell>
          <cell r="O187">
            <v>1.97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DOM HÉLDER (COVID-19)</v>
          </cell>
          <cell r="E188" t="str">
            <v>PEDRO MOTA FAJARDO DE VASCONCELOS</v>
          </cell>
          <cell r="F188" t="str">
            <v>2 - Outros Profissionais da Saúde</v>
          </cell>
          <cell r="G188">
            <v>322205</v>
          </cell>
          <cell r="H188">
            <v>43983</v>
          </cell>
          <cell r="J188">
            <v>136.4136</v>
          </cell>
          <cell r="O188">
            <v>0.94</v>
          </cell>
          <cell r="R188">
            <v>250.65135124392503</v>
          </cell>
          <cell r="S188">
            <v>0</v>
          </cell>
          <cell r="U188">
            <v>0</v>
          </cell>
        </row>
        <row r="189">
          <cell r="C189" t="str">
            <v>HOSPITAL DOM HÉLDER (COVID-19)</v>
          </cell>
          <cell r="E189" t="str">
            <v>RAFAEL CLEITON DA SILVA</v>
          </cell>
          <cell r="F189" t="str">
            <v>2 - Outros Profissionais da Saúde</v>
          </cell>
          <cell r="G189">
            <v>223505</v>
          </cell>
          <cell r="H189">
            <v>43983</v>
          </cell>
          <cell r="J189">
            <v>251.1088</v>
          </cell>
          <cell r="O189">
            <v>1.97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DOM HÉLDER (COVID-19)</v>
          </cell>
          <cell r="E190" t="str">
            <v>RAFAEL FRUTUOSO COELHO</v>
          </cell>
          <cell r="F190" t="str">
            <v>2 - Outros Profissionais da Saúde</v>
          </cell>
          <cell r="G190">
            <v>223605</v>
          </cell>
          <cell r="H190">
            <v>43983</v>
          </cell>
          <cell r="J190">
            <v>197.2448</v>
          </cell>
          <cell r="O190">
            <v>1.97</v>
          </cell>
          <cell r="R190">
            <v>70.735964154727313</v>
          </cell>
          <cell r="S190">
            <v>55.2</v>
          </cell>
          <cell r="U190">
            <v>0</v>
          </cell>
        </row>
        <row r="191">
          <cell r="C191" t="str">
            <v>HOSPITAL DOM HÉLDER (COVID-19)</v>
          </cell>
          <cell r="E191" t="str">
            <v>RAFAELA COLACO DE VASCONCELOS CAVALCANTE</v>
          </cell>
          <cell r="F191" t="str">
            <v>2 - Outros Profissionais da Saúde</v>
          </cell>
          <cell r="G191">
            <v>322205</v>
          </cell>
          <cell r="H191">
            <v>43983</v>
          </cell>
          <cell r="J191">
            <v>134.64160000000001</v>
          </cell>
          <cell r="O191">
            <v>0.94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DOM HÉLDER (COVID-19)</v>
          </cell>
          <cell r="E192" t="str">
            <v>RAIANE MAGDA DE ALMEIDA CAVALCANTI</v>
          </cell>
          <cell r="F192" t="str">
            <v>2 - Outros Profissionais da Saúde</v>
          </cell>
          <cell r="G192">
            <v>322205</v>
          </cell>
          <cell r="H192">
            <v>43983</v>
          </cell>
          <cell r="J192">
            <v>148.21440000000001</v>
          </cell>
          <cell r="O192">
            <v>0.94</v>
          </cell>
          <cell r="R192">
            <v>154.18389867928965</v>
          </cell>
          <cell r="S192">
            <v>0</v>
          </cell>
          <cell r="U192">
            <v>0</v>
          </cell>
        </row>
        <row r="193">
          <cell r="C193" t="str">
            <v>HOSPITAL DOM HÉLDER (COVID-19)</v>
          </cell>
          <cell r="E193" t="str">
            <v>RAISSA RODRIGUES FIGUEIROA</v>
          </cell>
          <cell r="F193" t="str">
            <v>1 - Médico</v>
          </cell>
          <cell r="G193">
            <v>225125</v>
          </cell>
          <cell r="H193">
            <v>43983</v>
          </cell>
          <cell r="J193">
            <v>474.81919999999997</v>
          </cell>
          <cell r="O193">
            <v>7.49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DOM HÉLDER (COVID-19)</v>
          </cell>
          <cell r="E194" t="str">
            <v>RAQUEL GODOY DA COSTA LIMA</v>
          </cell>
          <cell r="F194" t="str">
            <v>2 - Outros Profissionais da Saúde</v>
          </cell>
          <cell r="G194">
            <v>322205</v>
          </cell>
          <cell r="H194">
            <v>43983</v>
          </cell>
          <cell r="J194">
            <v>152.91759999999999</v>
          </cell>
          <cell r="O194">
            <v>0.94</v>
          </cell>
          <cell r="R194">
            <v>106.09157251082327</v>
          </cell>
          <cell r="S194">
            <v>37.619999999999997</v>
          </cell>
          <cell r="U194">
            <v>38.4</v>
          </cell>
        </row>
        <row r="195">
          <cell r="C195" t="str">
            <v>HOSPITAL DOM HÉLDER (COVID-19)</v>
          </cell>
          <cell r="E195" t="str">
            <v>RAYANNA THAIS PINHEIRO</v>
          </cell>
          <cell r="F195" t="str">
            <v>2 - Outros Profissionais da Saúde</v>
          </cell>
          <cell r="G195">
            <v>223505</v>
          </cell>
          <cell r="H195">
            <v>43983</v>
          </cell>
          <cell r="J195">
            <v>344.21039999999999</v>
          </cell>
          <cell r="O195">
            <v>1.97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DOM HÉLDER (COVID-19)</v>
          </cell>
          <cell r="E196" t="str">
            <v>RAYSSA CAROLLYNE DA SILVA SANTOS</v>
          </cell>
          <cell r="F196" t="str">
            <v>2 - Outros Profissionais da Saúde</v>
          </cell>
          <cell r="G196">
            <v>223605</v>
          </cell>
          <cell r="H196">
            <v>43983</v>
          </cell>
          <cell r="J196">
            <v>202.37439999999998</v>
          </cell>
          <cell r="O196">
            <v>1.97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DOM HÉLDER (COVID-19)</v>
          </cell>
          <cell r="E197" t="str">
            <v>RENATA ADRIANA DA SILVA SANTOS</v>
          </cell>
          <cell r="F197" t="str">
            <v>2 - Outros Profissionais da Saúde</v>
          </cell>
          <cell r="G197">
            <v>322205</v>
          </cell>
          <cell r="H197">
            <v>43983</v>
          </cell>
          <cell r="J197">
            <v>148.22800000000001</v>
          </cell>
          <cell r="O197">
            <v>0.94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DOM HÉLDER (COVID-19)</v>
          </cell>
          <cell r="E198" t="str">
            <v>RENATA RIBEIRO RODRIGUES DE AZEVEDO</v>
          </cell>
          <cell r="F198" t="str">
            <v>2 - Outros Profissionais da Saúde</v>
          </cell>
          <cell r="G198">
            <v>223605</v>
          </cell>
          <cell r="H198">
            <v>43983</v>
          </cell>
          <cell r="J198">
            <v>249.72319999999999</v>
          </cell>
          <cell r="O198">
            <v>1.97</v>
          </cell>
          <cell r="R198">
            <v>0</v>
          </cell>
          <cell r="S198">
            <v>0</v>
          </cell>
          <cell r="U198">
            <v>92.64</v>
          </cell>
        </row>
        <row r="199">
          <cell r="C199" t="str">
            <v>HOSPITAL DOM HÉLDER (COVID-19)</v>
          </cell>
          <cell r="E199" t="str">
            <v>REYDIANE RODRIGUES SANTANA</v>
          </cell>
          <cell r="F199" t="str">
            <v>2 - Outros Profissionais da Saúde</v>
          </cell>
          <cell r="G199">
            <v>223605</v>
          </cell>
          <cell r="H199">
            <v>43983</v>
          </cell>
          <cell r="J199">
            <v>208.40240000000003</v>
          </cell>
          <cell r="O199">
            <v>1.97</v>
          </cell>
          <cell r="R199">
            <v>133.66513097015803</v>
          </cell>
          <cell r="S199">
            <v>81.37</v>
          </cell>
          <cell r="U199">
            <v>0</v>
          </cell>
        </row>
        <row r="200">
          <cell r="C200" t="str">
            <v>HOSPITAL DOM HÉLDER (COVID-19)</v>
          </cell>
          <cell r="E200" t="str">
            <v>RITA DE CASSIA ALMEIDA NETA</v>
          </cell>
          <cell r="F200" t="str">
            <v>2 - Outros Profissionais da Saúde</v>
          </cell>
          <cell r="G200">
            <v>223605</v>
          </cell>
          <cell r="H200">
            <v>43983</v>
          </cell>
          <cell r="J200">
            <v>194.27599999999998</v>
          </cell>
          <cell r="O200">
            <v>1.97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DOM HÉLDER (COVID-19)</v>
          </cell>
          <cell r="E201" t="str">
            <v>RITA DE CASSIA GONZAGA DE LIRA</v>
          </cell>
          <cell r="F201" t="str">
            <v>2 - Outros Profissionais da Saúde</v>
          </cell>
          <cell r="G201">
            <v>223505</v>
          </cell>
          <cell r="H201">
            <v>43983</v>
          </cell>
          <cell r="J201">
            <v>279.40720000000005</v>
          </cell>
          <cell r="O201">
            <v>1.97</v>
          </cell>
          <cell r="R201">
            <v>384.33207190735175</v>
          </cell>
          <cell r="S201">
            <v>0</v>
          </cell>
          <cell r="U201">
            <v>0</v>
          </cell>
        </row>
        <row r="202">
          <cell r="C202" t="str">
            <v>HOSPITAL DOM HÉLDER (COVID-19)</v>
          </cell>
          <cell r="E202" t="str">
            <v>ROBSON HENRIQUE DA SILVA</v>
          </cell>
          <cell r="F202" t="str">
            <v>2 - Outros Profissionais da Saúde</v>
          </cell>
          <cell r="G202">
            <v>322205</v>
          </cell>
          <cell r="H202">
            <v>43983</v>
          </cell>
          <cell r="J202">
            <v>139.4896</v>
          </cell>
          <cell r="O202">
            <v>0.94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DOM HÉLDER (COVID-19)</v>
          </cell>
          <cell r="E203" t="str">
            <v>ROSAILTON SANTANA DOS SANTOS</v>
          </cell>
          <cell r="F203" t="str">
            <v>2 - Outros Profissionais da Saúde</v>
          </cell>
          <cell r="G203">
            <v>322205</v>
          </cell>
          <cell r="H203">
            <v>43983</v>
          </cell>
          <cell r="J203">
            <v>140.68</v>
          </cell>
          <cell r="O203">
            <v>0.94</v>
          </cell>
          <cell r="R203">
            <v>267.33026194031606</v>
          </cell>
          <cell r="S203">
            <v>62.7</v>
          </cell>
          <cell r="U203">
            <v>0</v>
          </cell>
        </row>
        <row r="204">
          <cell r="C204" t="str">
            <v>HOSPITAL DOM HÉLDER (COVID-19)</v>
          </cell>
          <cell r="E204" t="str">
            <v>ROSEMARY CARNEIRO DA SILVA</v>
          </cell>
          <cell r="F204" t="str">
            <v>2 - Outros Profissionais da Saúde</v>
          </cell>
          <cell r="G204">
            <v>322205</v>
          </cell>
          <cell r="H204">
            <v>43983</v>
          </cell>
          <cell r="J204">
            <v>151.0376</v>
          </cell>
          <cell r="O204">
            <v>0.94</v>
          </cell>
          <cell r="R204">
            <v>190.98710321776375</v>
          </cell>
          <cell r="S204">
            <v>0</v>
          </cell>
          <cell r="U204">
            <v>0</v>
          </cell>
        </row>
        <row r="205">
          <cell r="C205" t="str">
            <v>HOSPITAL DOM HÉLDER (COVID-19)</v>
          </cell>
          <cell r="E205" t="str">
            <v>ROSIANE COSME DA SILVA</v>
          </cell>
          <cell r="F205" t="str">
            <v>2 - Outros Profissionais da Saúde</v>
          </cell>
          <cell r="G205">
            <v>223505</v>
          </cell>
          <cell r="H205">
            <v>43983</v>
          </cell>
          <cell r="J205">
            <v>344.71359999999999</v>
          </cell>
          <cell r="O205">
            <v>1.97</v>
          </cell>
          <cell r="R205">
            <v>0</v>
          </cell>
          <cell r="S205">
            <v>0</v>
          </cell>
          <cell r="U205">
            <v>100</v>
          </cell>
        </row>
        <row r="206">
          <cell r="C206" t="str">
            <v>HOSPITAL DOM HÉLDER (COVID-19)</v>
          </cell>
          <cell r="E206" t="str">
            <v>SANDRELLE CRISTINA BANDEIRA DE CARVALHO</v>
          </cell>
          <cell r="F206" t="str">
            <v>2 - Outros Profissionais da Saúde</v>
          </cell>
          <cell r="G206">
            <v>322205</v>
          </cell>
          <cell r="H206">
            <v>43983</v>
          </cell>
          <cell r="J206">
            <v>96.933600000000013</v>
          </cell>
          <cell r="O206">
            <v>0.94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DOM HÉLDER (COVID-19)</v>
          </cell>
          <cell r="E207" t="str">
            <v>SANDRO RAMOS PINHEIRO</v>
          </cell>
          <cell r="F207" t="str">
            <v>2 - Outros Profissionais da Saúde</v>
          </cell>
          <cell r="G207">
            <v>322205</v>
          </cell>
          <cell r="H207">
            <v>43983</v>
          </cell>
          <cell r="J207">
            <v>140.2912</v>
          </cell>
          <cell r="O207">
            <v>0.94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DOM HÉLDER (COVID-19)</v>
          </cell>
          <cell r="E208" t="str">
            <v>SERGIO FILIPE EGITO MONTEIRO</v>
          </cell>
          <cell r="F208" t="str">
            <v>2 - Outros Profissionais da Saúde</v>
          </cell>
          <cell r="G208">
            <v>223605</v>
          </cell>
          <cell r="H208">
            <v>43983</v>
          </cell>
          <cell r="J208">
            <v>202.37360000000001</v>
          </cell>
          <cell r="O208">
            <v>1.97</v>
          </cell>
          <cell r="R208">
            <v>0</v>
          </cell>
          <cell r="S208">
            <v>42.06</v>
          </cell>
          <cell r="U208">
            <v>0</v>
          </cell>
        </row>
        <row r="209">
          <cell r="C209" t="str">
            <v>HOSPITAL DOM HÉLDER (COVID-19)</v>
          </cell>
          <cell r="E209" t="str">
            <v>SEVERINA MARIA DA SILVA</v>
          </cell>
          <cell r="F209" t="str">
            <v>2 - Outros Profissionais da Saúde</v>
          </cell>
          <cell r="G209">
            <v>322205</v>
          </cell>
          <cell r="H209">
            <v>43983</v>
          </cell>
          <cell r="J209">
            <v>135.88</v>
          </cell>
          <cell r="O209">
            <v>0.94</v>
          </cell>
          <cell r="R209">
            <v>106.10394623209096</v>
          </cell>
          <cell r="S209">
            <v>0</v>
          </cell>
          <cell r="U209">
            <v>0</v>
          </cell>
        </row>
        <row r="210">
          <cell r="C210" t="str">
            <v>HOSPITAL DOM HÉLDER (COVID-19)</v>
          </cell>
          <cell r="E210" t="str">
            <v>SHEILA REGINA DE MELO SERRANO DE ANDRADE</v>
          </cell>
          <cell r="F210" t="str">
            <v>2 - Outros Profissionais da Saúde</v>
          </cell>
          <cell r="G210">
            <v>223505</v>
          </cell>
          <cell r="H210">
            <v>43983</v>
          </cell>
          <cell r="J210">
            <v>335.50880000000001</v>
          </cell>
          <cell r="O210">
            <v>1.97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DOM HÉLDER (COVID-19)</v>
          </cell>
          <cell r="E211" t="str">
            <v>SHISLAINY CAROLINI DA SILVA MELO</v>
          </cell>
          <cell r="F211" t="str">
            <v>2 - Outros Profissionais da Saúde</v>
          </cell>
          <cell r="G211">
            <v>322205</v>
          </cell>
          <cell r="H211">
            <v>43983</v>
          </cell>
          <cell r="J211">
            <v>104.68799999999999</v>
          </cell>
          <cell r="O211">
            <v>0.94</v>
          </cell>
          <cell r="R211">
            <v>135.06926575698503</v>
          </cell>
          <cell r="S211">
            <v>41.8</v>
          </cell>
          <cell r="U211">
            <v>0</v>
          </cell>
        </row>
        <row r="212">
          <cell r="C212" t="str">
            <v>HOSPITAL DOM HÉLDER (COVID-19)</v>
          </cell>
          <cell r="E212" t="str">
            <v>SILVANIA XIMENES DE LIMA</v>
          </cell>
          <cell r="F212" t="str">
            <v>2 - Outros Profissionais da Saúde</v>
          </cell>
          <cell r="G212">
            <v>324115</v>
          </cell>
          <cell r="H212">
            <v>43983</v>
          </cell>
          <cell r="J212">
            <v>197.09119999999999</v>
          </cell>
          <cell r="O212">
            <v>0.94</v>
          </cell>
          <cell r="R212">
            <v>0</v>
          </cell>
          <cell r="S212">
            <v>52.79</v>
          </cell>
          <cell r="U212">
            <v>0</v>
          </cell>
        </row>
        <row r="213">
          <cell r="C213" t="str">
            <v>HOSPITAL DOM HÉLDER (COVID-19)</v>
          </cell>
          <cell r="E213" t="str">
            <v>SIMONE RAFAELA ANTUNES REIS</v>
          </cell>
          <cell r="F213" t="str">
            <v>2 - Outros Profissionais da Saúde</v>
          </cell>
          <cell r="G213">
            <v>223505</v>
          </cell>
          <cell r="H213">
            <v>43983</v>
          </cell>
          <cell r="J213">
            <v>260.93599999999998</v>
          </cell>
          <cell r="O213">
            <v>1.97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DOM HÉLDER (COVID-19)</v>
          </cell>
          <cell r="E214" t="str">
            <v>SIMONE SILVA DE LIMA</v>
          </cell>
          <cell r="F214" t="str">
            <v>2 - Outros Profissionais da Saúde</v>
          </cell>
          <cell r="G214">
            <v>322205</v>
          </cell>
          <cell r="H214">
            <v>43983</v>
          </cell>
          <cell r="J214">
            <v>22.76</v>
          </cell>
          <cell r="O214">
            <v>0.94</v>
          </cell>
          <cell r="R214">
            <v>113.16434401154483</v>
          </cell>
          <cell r="S214">
            <v>0</v>
          </cell>
          <cell r="U214">
            <v>0</v>
          </cell>
        </row>
        <row r="215">
          <cell r="C215" t="str">
            <v>HOSPITAL DOM HÉLDER (COVID-19)</v>
          </cell>
          <cell r="E215" t="str">
            <v>SUELLEN RENATA BRUNHARI</v>
          </cell>
          <cell r="F215" t="str">
            <v>2 - Outros Profissionais da Saúde</v>
          </cell>
          <cell r="G215">
            <v>223505</v>
          </cell>
          <cell r="H215">
            <v>43983</v>
          </cell>
          <cell r="J215">
            <v>298.73520000000002</v>
          </cell>
          <cell r="O215">
            <v>1.97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DOM HÉLDER (COVID-19)</v>
          </cell>
          <cell r="E216" t="str">
            <v>SWELLEN MAYARA MOURA FERREIRA</v>
          </cell>
          <cell r="F216" t="str">
            <v>2 - Outros Profissionais da Saúde</v>
          </cell>
          <cell r="G216">
            <v>322205</v>
          </cell>
          <cell r="H216">
            <v>43983</v>
          </cell>
          <cell r="J216">
            <v>136.94640000000001</v>
          </cell>
          <cell r="O216">
            <v>0.94</v>
          </cell>
          <cell r="R216">
            <v>0</v>
          </cell>
          <cell r="S216">
            <v>62.7</v>
          </cell>
          <cell r="U216">
            <v>0</v>
          </cell>
        </row>
        <row r="217">
          <cell r="C217" t="str">
            <v>HOSPITAL DOM HÉLDER (COVID-19)</v>
          </cell>
          <cell r="E217" t="str">
            <v>TACYLA RAYSSA CARNEIRO AMORIM</v>
          </cell>
          <cell r="F217" t="str">
            <v>2 - Outros Profissionais da Saúde</v>
          </cell>
          <cell r="G217">
            <v>223505</v>
          </cell>
          <cell r="H217">
            <v>43983</v>
          </cell>
          <cell r="J217">
            <v>200.23439999999999</v>
          </cell>
          <cell r="O217">
            <v>1.97</v>
          </cell>
          <cell r="R217">
            <v>0</v>
          </cell>
          <cell r="S217">
            <v>0</v>
          </cell>
          <cell r="U217">
            <v>86.67</v>
          </cell>
        </row>
        <row r="218">
          <cell r="C218" t="str">
            <v>HOSPITAL DOM HÉLDER (COVID-19)</v>
          </cell>
          <cell r="E218" t="str">
            <v>TALITA NAYARA DA SILVA FERREIRA</v>
          </cell>
          <cell r="F218" t="str">
            <v>2 - Outros Profissionais da Saúde</v>
          </cell>
          <cell r="G218">
            <v>322205</v>
          </cell>
          <cell r="H218">
            <v>43983</v>
          </cell>
          <cell r="J218">
            <v>124.68</v>
          </cell>
          <cell r="O218">
            <v>0.94</v>
          </cell>
          <cell r="R218">
            <v>404.99861947362535</v>
          </cell>
          <cell r="S218">
            <v>0</v>
          </cell>
          <cell r="U218">
            <v>0</v>
          </cell>
        </row>
        <row r="219">
          <cell r="C219" t="str">
            <v>HOSPITAL DOM HÉLDER (COVID-19)</v>
          </cell>
          <cell r="E219" t="str">
            <v>TAMARA GABRIELLE LIMA DA SILVA</v>
          </cell>
          <cell r="F219" t="str">
            <v>2 - Outros Profissionais da Saúde</v>
          </cell>
          <cell r="G219">
            <v>322205</v>
          </cell>
          <cell r="H219">
            <v>43983</v>
          </cell>
          <cell r="J219">
            <v>128.0848</v>
          </cell>
          <cell r="O219">
            <v>0.94</v>
          </cell>
          <cell r="R219">
            <v>144.54740501183406</v>
          </cell>
          <cell r="S219">
            <v>62.7</v>
          </cell>
          <cell r="U219">
            <v>0</v>
          </cell>
        </row>
        <row r="220">
          <cell r="C220" t="str">
            <v>HOSPITAL DOM HÉLDER (COVID-19)</v>
          </cell>
          <cell r="E220" t="str">
            <v>TAMIRES DE OLIVEIRA RODRIGUES TORRES</v>
          </cell>
          <cell r="F220" t="str">
            <v>2 - Outros Profissionais da Saúde</v>
          </cell>
          <cell r="G220">
            <v>223405</v>
          </cell>
          <cell r="H220">
            <v>43983</v>
          </cell>
          <cell r="J220">
            <v>525.28880000000004</v>
          </cell>
          <cell r="O220">
            <v>0.94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DOM HÉLDER (COVID-19)</v>
          </cell>
          <cell r="E221" t="str">
            <v>TARCISIO FRANCISCO DA SILVA</v>
          </cell>
          <cell r="F221" t="str">
            <v>2 - Outros Profissionais da Saúde</v>
          </cell>
          <cell r="G221">
            <v>223505</v>
          </cell>
          <cell r="H221">
            <v>43983</v>
          </cell>
          <cell r="J221">
            <v>263.10720000000003</v>
          </cell>
          <cell r="O221">
            <v>1.97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DOM HÉLDER (COVID-19)</v>
          </cell>
          <cell r="E222" t="str">
            <v>TATIANA RODRIGUES FERREIRA</v>
          </cell>
          <cell r="F222" t="str">
            <v>2 - Outros Profissionais da Saúde</v>
          </cell>
          <cell r="G222">
            <v>223505</v>
          </cell>
          <cell r="H222">
            <v>43983</v>
          </cell>
          <cell r="J222">
            <v>221.98560000000001</v>
          </cell>
          <cell r="O222">
            <v>1.97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DOM HÉLDER (COVID-19)</v>
          </cell>
          <cell r="E223" t="str">
            <v>THAMIRES MARIA DE LIMA</v>
          </cell>
          <cell r="F223" t="str">
            <v>2 - Outros Profissionais da Saúde</v>
          </cell>
          <cell r="G223">
            <v>223505</v>
          </cell>
          <cell r="H223">
            <v>43983</v>
          </cell>
          <cell r="J223">
            <v>269.6832</v>
          </cell>
          <cell r="O223">
            <v>1.97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DOM HÉLDER (COVID-19)</v>
          </cell>
          <cell r="E224" t="str">
            <v>THAYANE ANDRESSA BELTRAO DE SANTANA</v>
          </cell>
          <cell r="F224" t="str">
            <v>2 - Outros Profissionais da Saúde</v>
          </cell>
          <cell r="G224">
            <v>223605</v>
          </cell>
          <cell r="H224">
            <v>43983</v>
          </cell>
          <cell r="J224">
            <v>205.0736</v>
          </cell>
          <cell r="O224">
            <v>1.97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DOM HÉLDER (COVID-19)</v>
          </cell>
          <cell r="E225" t="str">
            <v>THUANNY NATALIA ALVES</v>
          </cell>
          <cell r="F225" t="str">
            <v>2 - Outros Profissionais da Saúde</v>
          </cell>
          <cell r="G225">
            <v>223505</v>
          </cell>
          <cell r="H225">
            <v>43983</v>
          </cell>
          <cell r="J225">
            <v>260.74</v>
          </cell>
          <cell r="O225">
            <v>1.97</v>
          </cell>
          <cell r="R225">
            <v>202.36636701656769</v>
          </cell>
          <cell r="S225">
            <v>92.75</v>
          </cell>
          <cell r="U225">
            <v>0</v>
          </cell>
        </row>
        <row r="226">
          <cell r="C226" t="str">
            <v>HOSPITAL DOM HÉLDER (COVID-19)</v>
          </cell>
          <cell r="E226" t="str">
            <v>TOMAZIA KAROLINE SOARES DOS SANTOS</v>
          </cell>
          <cell r="F226" t="str">
            <v>2 - Outros Profissionais da Saúde</v>
          </cell>
          <cell r="G226">
            <v>322205</v>
          </cell>
          <cell r="H226">
            <v>43983</v>
          </cell>
          <cell r="J226">
            <v>118.24879999999999</v>
          </cell>
          <cell r="O226">
            <v>0.94</v>
          </cell>
          <cell r="R226">
            <v>154.18389867928965</v>
          </cell>
          <cell r="S226">
            <v>0</v>
          </cell>
          <cell r="U226">
            <v>0</v>
          </cell>
        </row>
        <row r="227">
          <cell r="C227" t="str">
            <v>HOSPITAL DOM HÉLDER (COVID-19)</v>
          </cell>
          <cell r="E227" t="str">
            <v>UBERLANIA DA SILVA FELIX</v>
          </cell>
          <cell r="F227" t="str">
            <v>2 - Outros Profissionais da Saúde</v>
          </cell>
          <cell r="G227">
            <v>322205</v>
          </cell>
          <cell r="H227">
            <v>43983</v>
          </cell>
          <cell r="J227">
            <v>155.0744</v>
          </cell>
          <cell r="O227">
            <v>0.94</v>
          </cell>
          <cell r="R227">
            <v>113.16434401154483</v>
          </cell>
          <cell r="S227">
            <v>52.25</v>
          </cell>
          <cell r="U227">
            <v>0</v>
          </cell>
        </row>
        <row r="228">
          <cell r="C228" t="str">
            <v>HOSPITAL DOM HÉLDER (COVID-19)</v>
          </cell>
          <cell r="E228" t="str">
            <v>VALNISE RAMOS DOS SANTOS OLIVEIRA</v>
          </cell>
          <cell r="F228" t="str">
            <v>2 - Outros Profissionais da Saúde</v>
          </cell>
          <cell r="G228">
            <v>223710</v>
          </cell>
          <cell r="H228">
            <v>43983</v>
          </cell>
          <cell r="J228">
            <v>125.13040000000001</v>
          </cell>
          <cell r="O228">
            <v>0.94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DOM HÉLDER (COVID-19)</v>
          </cell>
          <cell r="E229" t="str">
            <v>VANESSA CRISTINA DE SOUZA LIMA</v>
          </cell>
          <cell r="F229" t="str">
            <v>2 - Outros Profissionais da Saúde</v>
          </cell>
          <cell r="G229">
            <v>322205</v>
          </cell>
          <cell r="H229">
            <v>43983</v>
          </cell>
          <cell r="J229">
            <v>149.65360000000001</v>
          </cell>
          <cell r="O229">
            <v>0.94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DOM HÉLDER (COVID-19)</v>
          </cell>
          <cell r="E230" t="str">
            <v>VANESSA FERNANDA DE AMORIM</v>
          </cell>
          <cell r="F230" t="str">
            <v>2 - Outros Profissionais da Saúde</v>
          </cell>
          <cell r="G230">
            <v>322205</v>
          </cell>
          <cell r="H230">
            <v>43983</v>
          </cell>
          <cell r="J230">
            <v>148.46799999999999</v>
          </cell>
          <cell r="O230">
            <v>0.94</v>
          </cell>
          <cell r="R230">
            <v>148.52820151515257</v>
          </cell>
          <cell r="S230">
            <v>35.53</v>
          </cell>
          <cell r="U230">
            <v>0</v>
          </cell>
        </row>
        <row r="231">
          <cell r="C231" t="str">
            <v>HOSPITAL DOM HÉLDER (COVID-19)</v>
          </cell>
          <cell r="E231" t="str">
            <v>VANESSA KARINA DE OLIVEIRA GOMES</v>
          </cell>
          <cell r="F231" t="str">
            <v>2 - Outros Profissionais da Saúde</v>
          </cell>
          <cell r="G231">
            <v>521130</v>
          </cell>
          <cell r="H231">
            <v>43983</v>
          </cell>
          <cell r="J231">
            <v>137.21680000000001</v>
          </cell>
          <cell r="O231">
            <v>0.94</v>
          </cell>
          <cell r="R231">
            <v>144.53054805822299</v>
          </cell>
          <cell r="S231">
            <v>35.53</v>
          </cell>
          <cell r="U231">
            <v>0</v>
          </cell>
        </row>
        <row r="232">
          <cell r="C232" t="str">
            <v>HOSPITAL DOM HÉLDER (COVID-19)</v>
          </cell>
          <cell r="E232" t="str">
            <v>VANESSA SILVA DE ARAUJO</v>
          </cell>
          <cell r="F232" t="str">
            <v>2 - Outros Profissionais da Saúde</v>
          </cell>
          <cell r="G232">
            <v>223505</v>
          </cell>
          <cell r="H232">
            <v>43983</v>
          </cell>
          <cell r="J232">
            <v>359.50480000000005</v>
          </cell>
          <cell r="O232">
            <v>1.97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DOM HÉLDER (COVID-19)</v>
          </cell>
          <cell r="E233" t="str">
            <v>VANILZA DE SOUSA PEREIRA PAULA</v>
          </cell>
          <cell r="F233" t="str">
            <v>2 - Outros Profissionais da Saúde</v>
          </cell>
          <cell r="G233">
            <v>322205</v>
          </cell>
          <cell r="H233">
            <v>43983</v>
          </cell>
          <cell r="J233">
            <v>165.136</v>
          </cell>
          <cell r="O233">
            <v>0.94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DOM HÉLDER (COVID-19)</v>
          </cell>
          <cell r="E234" t="str">
            <v>VERANA VALKIRIA DA SILVA TORRES</v>
          </cell>
          <cell r="F234" t="str">
            <v>2 - Outros Profissionais da Saúde</v>
          </cell>
          <cell r="G234">
            <v>223505</v>
          </cell>
          <cell r="H234">
            <v>43983</v>
          </cell>
          <cell r="J234">
            <v>15.15</v>
          </cell>
          <cell r="O234">
            <v>0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DOM HÉLDER (COVID-19)</v>
          </cell>
          <cell r="E235" t="str">
            <v>VICTOR THOMAS PINHEIRO DE SOUZA</v>
          </cell>
          <cell r="F235" t="str">
            <v>2 - Outros Profissionais da Saúde</v>
          </cell>
          <cell r="G235">
            <v>223505</v>
          </cell>
          <cell r="H235">
            <v>43983</v>
          </cell>
          <cell r="J235">
            <v>177.13200000000001</v>
          </cell>
          <cell r="O235">
            <v>1.97</v>
          </cell>
          <cell r="R235">
            <v>70.818991924255073</v>
          </cell>
          <cell r="S235">
            <v>26.4</v>
          </cell>
          <cell r="U235">
            <v>0</v>
          </cell>
        </row>
        <row r="236">
          <cell r="C236" t="str">
            <v>HOSPITAL DOM HÉLDER (COVID-19)</v>
          </cell>
          <cell r="E236" t="str">
            <v>VIVIANE DE MELO ROSAS</v>
          </cell>
          <cell r="F236" t="str">
            <v>2 - Outros Profissionais da Saúde</v>
          </cell>
          <cell r="G236">
            <v>223605</v>
          </cell>
          <cell r="H236">
            <v>43983</v>
          </cell>
          <cell r="J236">
            <v>144.6464</v>
          </cell>
          <cell r="O236">
            <v>1.97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DOM HÉLDER (COVID-19)</v>
          </cell>
          <cell r="E237" t="str">
            <v>VIVIANE FERREIRA DA SILVA</v>
          </cell>
          <cell r="F237" t="str">
            <v>2 - Outros Profissionais da Saúde</v>
          </cell>
          <cell r="G237">
            <v>223505</v>
          </cell>
          <cell r="H237">
            <v>43983</v>
          </cell>
          <cell r="J237">
            <v>200.23439999999999</v>
          </cell>
          <cell r="O237">
            <v>1.97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DOM HÉLDER (COVID-19)</v>
          </cell>
          <cell r="E238" t="str">
            <v>WALLACE BRUNO SILVA SANTANA</v>
          </cell>
          <cell r="F238" t="str">
            <v>2 - Outros Profissionais da Saúde</v>
          </cell>
          <cell r="G238">
            <v>515110</v>
          </cell>
          <cell r="H238">
            <v>43983</v>
          </cell>
          <cell r="J238">
            <v>139.30240000000001</v>
          </cell>
          <cell r="O238">
            <v>0.94</v>
          </cell>
          <cell r="R238">
            <v>125.32567562196252</v>
          </cell>
          <cell r="S238">
            <v>0</v>
          </cell>
          <cell r="U238">
            <v>0</v>
          </cell>
        </row>
        <row r="239">
          <cell r="C239" t="str">
            <v>HOSPITAL DOM HÉLDER (COVID-19)</v>
          </cell>
          <cell r="E239" t="str">
            <v>WELLINGTON JOSE DA SILVA</v>
          </cell>
          <cell r="F239" t="str">
            <v>2 - Outros Profissionais da Saúde</v>
          </cell>
          <cell r="G239">
            <v>324115</v>
          </cell>
          <cell r="H239">
            <v>43983</v>
          </cell>
          <cell r="J239">
            <v>98.545599999999993</v>
          </cell>
          <cell r="O239">
            <v>0.94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DOM HÉLDER (COVID-19)</v>
          </cell>
          <cell r="E240" t="str">
            <v>WILDELANIA BARROS DE LIMA</v>
          </cell>
          <cell r="F240" t="str">
            <v>2 - Outros Profissionais da Saúde</v>
          </cell>
          <cell r="G240">
            <v>322205</v>
          </cell>
          <cell r="H240">
            <v>43983</v>
          </cell>
          <cell r="J240">
            <v>136.94640000000001</v>
          </cell>
          <cell r="O240">
            <v>0.94</v>
          </cell>
          <cell r="R240">
            <v>325.00266190263517</v>
          </cell>
          <cell r="S240">
            <v>0</v>
          </cell>
          <cell r="U240">
            <v>0</v>
          </cell>
        </row>
        <row r="241">
          <cell r="C241" t="str">
            <v>HOSPITAL DOM HÉLDER (COVID-19)</v>
          </cell>
          <cell r="E241" t="str">
            <v>WILLAMS PIERRE MOURA DA SILVA</v>
          </cell>
          <cell r="F241" t="str">
            <v>2 - Outros Profissionais da Saúde</v>
          </cell>
          <cell r="G241">
            <v>223505</v>
          </cell>
          <cell r="H241">
            <v>43983</v>
          </cell>
          <cell r="J241">
            <v>300.036</v>
          </cell>
          <cell r="O241">
            <v>1.97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DOM HÉLDER (COVID-19)</v>
          </cell>
          <cell r="E242" t="str">
            <v>WINE SUELHI DOS SANTOS</v>
          </cell>
          <cell r="F242" t="str">
            <v>2 - Outros Profissionais da Saúde</v>
          </cell>
          <cell r="G242">
            <v>223605</v>
          </cell>
          <cell r="H242">
            <v>43983</v>
          </cell>
          <cell r="J242">
            <v>244.08799999999999</v>
          </cell>
          <cell r="O242">
            <v>1.97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DOM HÉLDER (COVID-19)</v>
          </cell>
          <cell r="E243" t="str">
            <v>XIMENIA PATRICIA FERREIRA GALDINO</v>
          </cell>
          <cell r="F243" t="str">
            <v>2 - Outros Profissionais da Saúde</v>
          </cell>
          <cell r="G243">
            <v>223605</v>
          </cell>
          <cell r="H243">
            <v>43983</v>
          </cell>
          <cell r="J243">
            <v>199.94400000000002</v>
          </cell>
          <cell r="O243">
            <v>1.97</v>
          </cell>
          <cell r="R243">
            <v>167.10090082928335</v>
          </cell>
          <cell r="S243">
            <v>39.590000000000003</v>
          </cell>
          <cell r="U24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9039744000860</v>
      </c>
      <c r="B3" s="10" t="str">
        <f>'[1]TCE - ANEXO III - Preencher'!C12</f>
        <v>HOSPITAL DOM HÉLDER (COVID-19)</v>
      </c>
      <c r="C3" s="11"/>
      <c r="D3" s="12" t="str">
        <f>'[1]TCE - ANEXO III - Preencher'!E12</f>
        <v>ADEILDA BARBOSA DE OLIVEIRA</v>
      </c>
      <c r="E3" s="10" t="str">
        <f>IF('[1]TCE - ANEXO III - Preencher'!F12="4 - Assistência Odontológica","2 - Outros Profissionais da Saúde",'[1]TCE - ANEXO II - Enviar TCE'!E2)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43983</v>
      </c>
      <c r="H3" s="15">
        <f>'[1]TCE - ANEXO III - Preencher'!I12</f>
        <v>0</v>
      </c>
      <c r="I3" s="15">
        <f>'[1]TCE - ANEXO III - Preencher'!J12</f>
        <v>139.0744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0.94</v>
      </c>
      <c r="O3" s="16">
        <f>'[1]TCE - ANEXO III - Preencher'!P12</f>
        <v>0</v>
      </c>
      <c r="P3" s="17">
        <f>N3-O3</f>
        <v>0.94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140.01439999999999</v>
      </c>
    </row>
    <row r="4" spans="1:28" s="4" customFormat="1" x14ac:dyDescent="0.2">
      <c r="A4" s="9">
        <f>IFERROR(VLOOKUP(B4,'[1]DADOS (OCULTAR)'!$P$3:$R$53,3,0),"")</f>
        <v>9039744000860</v>
      </c>
      <c r="B4" s="10" t="str">
        <f>'[1]TCE - ANEXO III - Preencher'!C13</f>
        <v>HOSPITAL DOM HÉLDER (COVID-19)</v>
      </c>
      <c r="C4" s="11"/>
      <c r="D4" s="12" t="str">
        <f>'[1]TCE - ANEXO III - Preencher'!E13</f>
        <v>ADRIANA CHALEGRE GUIMARAES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43983</v>
      </c>
      <c r="H4" s="15">
        <f>'[1]TCE - ANEXO III - Preencher'!I13</f>
        <v>0</v>
      </c>
      <c r="I4" s="15">
        <f>'[1]TCE - ANEXO III - Preencher'!J13</f>
        <v>149.04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0.94</v>
      </c>
      <c r="O4" s="16">
        <f>'[1]TCE - ANEXO III - Preencher'!P13</f>
        <v>0</v>
      </c>
      <c r="P4" s="17">
        <f t="shared" ref="P4:P67" si="2">N4-O4</f>
        <v>0.94</v>
      </c>
      <c r="Q4" s="16">
        <f>'[1]TCE - ANEXO III - Preencher'!R13</f>
        <v>144.53054805822299</v>
      </c>
      <c r="R4" s="16">
        <f>'[1]TCE - ANEXO III - Preencher'!S13</f>
        <v>62.7</v>
      </c>
      <c r="S4" s="17">
        <f t="shared" ref="S4:S67" si="3">Q4-R4</f>
        <v>81.830548058222988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231.81054805822299</v>
      </c>
    </row>
    <row r="5" spans="1:28" s="4" customFormat="1" x14ac:dyDescent="0.2">
      <c r="A5" s="9">
        <f>IFERROR(VLOOKUP(B5,'[1]DADOS (OCULTAR)'!$P$3:$R$53,3,0),"")</f>
        <v>9039744000860</v>
      </c>
      <c r="B5" s="10" t="str">
        <f>'[1]TCE - ANEXO III - Preencher'!C14</f>
        <v>HOSPITAL DOM HÉLDER (COVID-19)</v>
      </c>
      <c r="C5" s="11"/>
      <c r="D5" s="12" t="str">
        <f>'[1]TCE - ANEXO III - Preencher'!E14</f>
        <v>ADRIANA ELLEN DE LIMA BARRETO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>
        <f>'[1]TCE - ANEXO III - Preencher'!G14</f>
        <v>322205</v>
      </c>
      <c r="G5" s="14">
        <f>IF('[1]TCE - ANEXO III - Preencher'!H14="","",'[1]TCE - ANEXO III - Preencher'!H14)</f>
        <v>43983</v>
      </c>
      <c r="H5" s="15">
        <f>'[1]TCE - ANEXO III - Preencher'!I14</f>
        <v>0</v>
      </c>
      <c r="I5" s="15">
        <f>'[1]TCE - ANEXO III - Preencher'!J14</f>
        <v>124.68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0.94</v>
      </c>
      <c r="O5" s="16">
        <f>'[1]TCE - ANEXO III - Preencher'!P14</f>
        <v>0</v>
      </c>
      <c r="P5" s="17">
        <f t="shared" si="2"/>
        <v>0.94</v>
      </c>
      <c r="Q5" s="16">
        <f>'[1]TCE - ANEXO III - Preencher'!R14</f>
        <v>250.65135124392503</v>
      </c>
      <c r="R5" s="16">
        <f>'[1]TCE - ANEXO III - Preencher'!S14</f>
        <v>0</v>
      </c>
      <c r="S5" s="17">
        <f t="shared" si="3"/>
        <v>250.65135124392503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376.27135124392504</v>
      </c>
    </row>
    <row r="6" spans="1:28" s="4" customFormat="1" x14ac:dyDescent="0.2">
      <c r="A6" s="9">
        <f>IFERROR(VLOOKUP(B6,'[1]DADOS (OCULTAR)'!$P$3:$R$53,3,0),"")</f>
        <v>9039744000860</v>
      </c>
      <c r="B6" s="10" t="str">
        <f>'[1]TCE - ANEXO III - Preencher'!C15</f>
        <v>HOSPITAL DOM HÉLDER (COVID-19)</v>
      </c>
      <c r="C6" s="11"/>
      <c r="D6" s="12" t="str">
        <f>'[1]TCE - ANEXO III - Preencher'!E15</f>
        <v>ADRIANA VIEIRA GOIS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223505</v>
      </c>
      <c r="G6" s="14">
        <f>IF('[1]TCE - ANEXO III - Preencher'!H15="","",'[1]TCE - ANEXO III - Preencher'!H15)</f>
        <v>43983</v>
      </c>
      <c r="H6" s="15">
        <f>'[1]TCE - ANEXO III - Preencher'!I15</f>
        <v>0</v>
      </c>
      <c r="I6" s="15">
        <f>'[1]TCE - ANEXO III - Preencher'!J15</f>
        <v>253.54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1.97</v>
      </c>
      <c r="O6" s="16">
        <f>'[1]TCE - ANEXO III - Preencher'!P15</f>
        <v>0</v>
      </c>
      <c r="P6" s="17">
        <f t="shared" si="2"/>
        <v>1.97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255.51</v>
      </c>
    </row>
    <row r="7" spans="1:28" s="4" customFormat="1" x14ac:dyDescent="0.2">
      <c r="A7" s="9">
        <f>IFERROR(VLOOKUP(B7,'[1]DADOS (OCULTAR)'!$P$3:$R$53,3,0),"")</f>
        <v>9039744000860</v>
      </c>
      <c r="B7" s="10" t="str">
        <f>'[1]TCE - ANEXO III - Preencher'!C16</f>
        <v>HOSPITAL DOM HÉLDER (COVID-19)</v>
      </c>
      <c r="C7" s="11"/>
      <c r="D7" s="12" t="str">
        <f>'[1]TCE - ANEXO III - Preencher'!E16</f>
        <v>ADRIANO SILVA DE AGUIAR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223605</v>
      </c>
      <c r="G7" s="14">
        <f>IF('[1]TCE - ANEXO III - Preencher'!H16="","",'[1]TCE - ANEXO III - Preencher'!H16)</f>
        <v>43983</v>
      </c>
      <c r="H7" s="15">
        <f>'[1]TCE - ANEXO III - Preencher'!I16</f>
        <v>0</v>
      </c>
      <c r="I7" s="15">
        <f>'[1]TCE - ANEXO III - Preencher'!J16</f>
        <v>199.67520000000002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1.97</v>
      </c>
      <c r="O7" s="16">
        <f>'[1]TCE - ANEXO III - Preencher'!P16</f>
        <v>0</v>
      </c>
      <c r="P7" s="17">
        <f t="shared" si="2"/>
        <v>1.97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201.64520000000002</v>
      </c>
    </row>
    <row r="8" spans="1:28" s="4" customFormat="1" x14ac:dyDescent="0.2">
      <c r="A8" s="9">
        <f>IFERROR(VLOOKUP(B8,'[1]DADOS (OCULTAR)'!$P$3:$R$53,3,0),"")</f>
        <v>9039744000860</v>
      </c>
      <c r="B8" s="10" t="str">
        <f>'[1]TCE - ANEXO III - Preencher'!C17</f>
        <v>HOSPITAL DOM HÉLDER (COVID-19)</v>
      </c>
      <c r="C8" s="11"/>
      <c r="D8" s="12" t="str">
        <f>'[1]TCE - ANEXO III - Preencher'!E17</f>
        <v>AFONSO CELSO DE FARIAS ACIOLI NETO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>
        <f>'[1]TCE - ANEXO III - Preencher'!G17</f>
        <v>223605</v>
      </c>
      <c r="G8" s="14">
        <f>IF('[1]TCE - ANEXO III - Preencher'!H17="","",'[1]TCE - ANEXO III - Preencher'!H17)</f>
        <v>43983</v>
      </c>
      <c r="H8" s="15">
        <f>'[1]TCE - ANEXO III - Preencher'!I17</f>
        <v>0</v>
      </c>
      <c r="I8" s="15">
        <f>'[1]TCE - ANEXO III - Preencher'!J17</f>
        <v>225.93680000000001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1.97</v>
      </c>
      <c r="O8" s="16">
        <f>'[1]TCE - ANEXO III - Preencher'!P17</f>
        <v>0</v>
      </c>
      <c r="P8" s="17">
        <f t="shared" si="2"/>
        <v>1.97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227.9068</v>
      </c>
    </row>
    <row r="9" spans="1:28" s="4" customFormat="1" x14ac:dyDescent="0.2">
      <c r="A9" s="9">
        <f>IFERROR(VLOOKUP(B9,'[1]DADOS (OCULTAR)'!$P$3:$R$53,3,0),"")</f>
        <v>9039744000860</v>
      </c>
      <c r="B9" s="10" t="str">
        <f>'[1]TCE - ANEXO III - Preencher'!C18</f>
        <v>HOSPITAL DOM HÉLDER (COVID-19)</v>
      </c>
      <c r="C9" s="11"/>
      <c r="D9" s="12" t="str">
        <f>'[1]TCE - ANEXO III - Preencher'!E18</f>
        <v>ALBERICO JUVINO LOURENCO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515110</v>
      </c>
      <c r="G9" s="14">
        <f>IF('[1]TCE - ANEXO III - Preencher'!H18="","",'[1]TCE - ANEXO III - Preencher'!H18)</f>
        <v>43983</v>
      </c>
      <c r="H9" s="15">
        <f>'[1]TCE - ANEXO III - Preencher'!I18</f>
        <v>0</v>
      </c>
      <c r="I9" s="15">
        <f>'[1]TCE - ANEXO III - Preencher'!J18</f>
        <v>116.32000000000001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0.94</v>
      </c>
      <c r="O9" s="16">
        <f>'[1]TCE - ANEXO III - Preencher'!P18</f>
        <v>0</v>
      </c>
      <c r="P9" s="17">
        <f t="shared" si="2"/>
        <v>0.94</v>
      </c>
      <c r="Q9" s="16">
        <f>'[1]TCE - ANEXO III - Preencher'!R18</f>
        <v>250.65135124392503</v>
      </c>
      <c r="R9" s="16">
        <f>'[1]TCE - ANEXO III - Preencher'!S18</f>
        <v>0</v>
      </c>
      <c r="S9" s="17">
        <f t="shared" si="3"/>
        <v>250.65135124392503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367.91135124392503</v>
      </c>
    </row>
    <row r="10" spans="1:28" s="4" customFormat="1" x14ac:dyDescent="0.2">
      <c r="A10" s="9">
        <f>IFERROR(VLOOKUP(B10,'[1]DADOS (OCULTAR)'!$P$3:$R$53,3,0),"")</f>
        <v>9039744000860</v>
      </c>
      <c r="B10" s="10" t="str">
        <f>'[1]TCE - ANEXO III - Preencher'!C19</f>
        <v>HOSPITAL DOM HÉLDER (COVID-19)</v>
      </c>
      <c r="C10" s="11"/>
      <c r="D10" s="12" t="str">
        <f>'[1]TCE - ANEXO III - Preencher'!E19</f>
        <v>ALEXSANDRO SANTOS DA ROCHA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324115</v>
      </c>
      <c r="G10" s="14">
        <f>IF('[1]TCE - ANEXO III - Preencher'!H19="","",'[1]TCE - ANEXO III - Preencher'!H19)</f>
        <v>43983</v>
      </c>
      <c r="H10" s="15">
        <f>'[1]TCE - ANEXO III - Preencher'!I19</f>
        <v>0</v>
      </c>
      <c r="I10" s="15">
        <f>'[1]TCE - ANEXO III - Preencher'!J19</f>
        <v>174.34959999999998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0.94</v>
      </c>
      <c r="O10" s="16">
        <f>'[1]TCE - ANEXO III - Preencher'!P19</f>
        <v>0</v>
      </c>
      <c r="P10" s="17">
        <f t="shared" si="2"/>
        <v>0.94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175.28959999999998</v>
      </c>
    </row>
    <row r="11" spans="1:28" s="4" customFormat="1" x14ac:dyDescent="0.2">
      <c r="A11" s="9">
        <f>IFERROR(VLOOKUP(B11,'[1]DADOS (OCULTAR)'!$P$3:$R$53,3,0),"")</f>
        <v>9039744000860</v>
      </c>
      <c r="B11" s="10" t="str">
        <f>'[1]TCE - ANEXO III - Preencher'!C20</f>
        <v>HOSPITAL DOM HÉLDER (COVID-19)</v>
      </c>
      <c r="C11" s="11"/>
      <c r="D11" s="12" t="str">
        <f>'[1]TCE - ANEXO III - Preencher'!E20</f>
        <v>ALICE GABRIELA LEITE SALES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43983</v>
      </c>
      <c r="H11" s="15">
        <f>'[1]TCE - ANEXO III - Preencher'!I20</f>
        <v>0</v>
      </c>
      <c r="I11" s="15">
        <f>'[1]TCE - ANEXO III - Preencher'!J20</f>
        <v>68.92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84.982790309106107</v>
      </c>
      <c r="R11" s="16">
        <f>'[1]TCE - ANEXO III - Preencher'!S20</f>
        <v>17.25</v>
      </c>
      <c r="S11" s="17">
        <f t="shared" si="3"/>
        <v>67.732790309106107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136.65279030910611</v>
      </c>
    </row>
    <row r="12" spans="1:28" s="4" customFormat="1" x14ac:dyDescent="0.2">
      <c r="A12" s="9">
        <f>IFERROR(VLOOKUP(B12,'[1]DADOS (OCULTAR)'!$P$3:$R$53,3,0),"")</f>
        <v>9039744000860</v>
      </c>
      <c r="B12" s="10" t="str">
        <f>'[1]TCE - ANEXO III - Preencher'!C21</f>
        <v>HOSPITAL DOM HÉLDER (COVID-19)</v>
      </c>
      <c r="C12" s="11"/>
      <c r="D12" s="12" t="str">
        <f>'[1]TCE - ANEXO III - Preencher'!E21</f>
        <v>ALINE GREGORIO MARTINS DA SILVA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223505</v>
      </c>
      <c r="G12" s="14">
        <f>IF('[1]TCE - ANEXO III - Preencher'!H21="","",'[1]TCE - ANEXO III - Preencher'!H21)</f>
        <v>43983</v>
      </c>
      <c r="H12" s="15">
        <f>'[1]TCE - ANEXO III - Preencher'!I21</f>
        <v>0</v>
      </c>
      <c r="I12" s="15">
        <f>'[1]TCE - ANEXO III - Preencher'!J21</f>
        <v>189.01759999999999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1.97</v>
      </c>
      <c r="O12" s="16">
        <f>'[1]TCE - ANEXO III - Preencher'!P21</f>
        <v>0</v>
      </c>
      <c r="P12" s="17">
        <f t="shared" si="2"/>
        <v>1.97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190.98759999999999</v>
      </c>
    </row>
    <row r="13" spans="1:28" s="4" customFormat="1" x14ac:dyDescent="0.2">
      <c r="A13" s="9">
        <f>IFERROR(VLOOKUP(B13,'[1]DADOS (OCULTAR)'!$P$3:$R$53,3,0),"")</f>
        <v>9039744000860</v>
      </c>
      <c r="B13" s="10" t="str">
        <f>'[1]TCE - ANEXO III - Preencher'!C22</f>
        <v>HOSPITAL DOM HÉLDER (COVID-19)</v>
      </c>
      <c r="C13" s="11"/>
      <c r="D13" s="12" t="str">
        <f>'[1]TCE - ANEXO III - Preencher'!E22</f>
        <v>ALINE MARIA BEZERRA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43983</v>
      </c>
      <c r="H13" s="15">
        <f>'[1]TCE - ANEXO III - Preencher'!I22</f>
        <v>0</v>
      </c>
      <c r="I13" s="15">
        <f>'[1]TCE - ANEXO III - Preencher'!J22</f>
        <v>93.056000000000012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0.94</v>
      </c>
      <c r="O13" s="16">
        <f>'[1]TCE - ANEXO III - Preencher'!P22</f>
        <v>0</v>
      </c>
      <c r="P13" s="17">
        <f t="shared" si="2"/>
        <v>0.94</v>
      </c>
      <c r="Q13" s="16">
        <f>'[1]TCE - ANEXO III - Preencher'!R22</f>
        <v>289.43414090782511</v>
      </c>
      <c r="R13" s="16">
        <f>'[1]TCE - ANEXO III - Preencher'!S22</f>
        <v>0</v>
      </c>
      <c r="S13" s="17">
        <f t="shared" si="3"/>
        <v>289.43414090782511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383.43014090782515</v>
      </c>
    </row>
    <row r="14" spans="1:28" s="4" customFormat="1" x14ac:dyDescent="0.2">
      <c r="A14" s="9">
        <f>IFERROR(VLOOKUP(B14,'[1]DADOS (OCULTAR)'!$P$3:$R$53,3,0),"")</f>
        <v>9039744000860</v>
      </c>
      <c r="B14" s="10" t="str">
        <f>'[1]TCE - ANEXO III - Preencher'!C23</f>
        <v>HOSPITAL DOM HÉLDER (COVID-19)</v>
      </c>
      <c r="C14" s="11"/>
      <c r="D14" s="12" t="str">
        <f>'[1]TCE - ANEXO III - Preencher'!E23</f>
        <v>ALINE RAIANE DE SANTANA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43983</v>
      </c>
      <c r="H14" s="15">
        <f>'[1]TCE - ANEXO III - Preencher'!I23</f>
        <v>0</v>
      </c>
      <c r="I14" s="15">
        <f>'[1]TCE - ANEXO III - Preencher'!J23</f>
        <v>89.179200000000009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0.94</v>
      </c>
      <c r="O14" s="16">
        <f>'[1]TCE - ANEXO III - Preencher'!P23</f>
        <v>0</v>
      </c>
      <c r="P14" s="17">
        <f t="shared" si="2"/>
        <v>0.94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90.119200000000006</v>
      </c>
    </row>
    <row r="15" spans="1:28" s="4" customFormat="1" x14ac:dyDescent="0.2">
      <c r="A15" s="9">
        <f>IFERROR(VLOOKUP(B15,'[1]DADOS (OCULTAR)'!$P$3:$R$53,3,0),"")</f>
        <v>9039744000860</v>
      </c>
      <c r="B15" s="10" t="str">
        <f>'[1]TCE - ANEXO III - Preencher'!C24</f>
        <v>HOSPITAL DOM HÉLDER (COVID-19)</v>
      </c>
      <c r="C15" s="11"/>
      <c r="D15" s="12" t="str">
        <f>'[1]TCE - ANEXO III - Preencher'!E24</f>
        <v>AMANDA DANTAS RANGEL CURSINO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223605</v>
      </c>
      <c r="G15" s="14">
        <f>IF('[1]TCE - ANEXO III - Preencher'!H24="","",'[1]TCE - ANEXO III - Preencher'!H24)</f>
        <v>43983</v>
      </c>
      <c r="H15" s="15">
        <f>'[1]TCE - ANEXO III - Preencher'!I24</f>
        <v>0</v>
      </c>
      <c r="I15" s="15">
        <f>'[1]TCE - ANEXO III - Preencher'!J24</f>
        <v>148.94559999999998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1.97</v>
      </c>
      <c r="O15" s="16">
        <f>'[1]TCE - ANEXO III - Preencher'!P24</f>
        <v>0</v>
      </c>
      <c r="P15" s="17">
        <f t="shared" si="2"/>
        <v>1.97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92.64</v>
      </c>
      <c r="U15" s="16">
        <f>'[1]TCE - ANEXO III - Preencher'!V24</f>
        <v>0</v>
      </c>
      <c r="V15" s="17">
        <f t="shared" si="4"/>
        <v>92.64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243.55559999999997</v>
      </c>
    </row>
    <row r="16" spans="1:28" s="4" customFormat="1" x14ac:dyDescent="0.2">
      <c r="A16" s="9">
        <f>IFERROR(VLOOKUP(B16,'[1]DADOS (OCULTAR)'!$P$3:$R$53,3,0),"")</f>
        <v>9039744000860</v>
      </c>
      <c r="B16" s="10" t="str">
        <f>'[1]TCE - ANEXO III - Preencher'!C25</f>
        <v>HOSPITAL DOM HÉLDER (COVID-19)</v>
      </c>
      <c r="C16" s="11"/>
      <c r="D16" s="12" t="str">
        <f>'[1]TCE - ANEXO III - Preencher'!E25</f>
        <v>AMANDA MACHADO PIMENTEL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43983</v>
      </c>
      <c r="H16" s="15">
        <f>'[1]TCE - ANEXO III - Preencher'!I25</f>
        <v>0</v>
      </c>
      <c r="I16" s="15">
        <f>'[1]TCE - ANEXO III - Preencher'!J25</f>
        <v>89.179200000000009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0.94</v>
      </c>
      <c r="O16" s="16">
        <f>'[1]TCE - ANEXO III - Preencher'!P25</f>
        <v>0</v>
      </c>
      <c r="P16" s="17">
        <f t="shared" si="2"/>
        <v>0.94</v>
      </c>
      <c r="Q16" s="16">
        <f>'[1]TCE - ANEXO III - Preencher'!R25</f>
        <v>84.982790309106107</v>
      </c>
      <c r="R16" s="16">
        <f>'[1]TCE - ANEXO III - Preencher'!S25</f>
        <v>45.98</v>
      </c>
      <c r="S16" s="17">
        <f t="shared" si="3"/>
        <v>39.002790309106111</v>
      </c>
      <c r="T16" s="16">
        <f>'[1]TCE - ANEXO III - Preencher'!U25</f>
        <v>46.93</v>
      </c>
      <c r="U16" s="16">
        <f>'[1]TCE - ANEXO III - Preencher'!V25</f>
        <v>0</v>
      </c>
      <c r="V16" s="17">
        <f t="shared" si="4"/>
        <v>46.93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176.05199030910612</v>
      </c>
    </row>
    <row r="17" spans="1:28" s="4" customFormat="1" x14ac:dyDescent="0.2">
      <c r="A17" s="9">
        <f>IFERROR(VLOOKUP(B17,'[1]DADOS (OCULTAR)'!$P$3:$R$53,3,0),"")</f>
        <v>9039744000860</v>
      </c>
      <c r="B17" s="10" t="str">
        <f>'[1]TCE - ANEXO III - Preencher'!C26</f>
        <v>HOSPITAL DOM HÉLDER (COVID-19)</v>
      </c>
      <c r="C17" s="11"/>
      <c r="D17" s="12" t="str">
        <f>'[1]TCE - ANEXO III - Preencher'!E26</f>
        <v>ANA CAROLINA MACEDO DA SILVA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43983</v>
      </c>
      <c r="H17" s="15">
        <f>'[1]TCE - ANEXO III - Preencher'!I26</f>
        <v>0</v>
      </c>
      <c r="I17" s="15">
        <f>'[1]TCE - ANEXO III - Preencher'!J26</f>
        <v>192.76480000000001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0.94</v>
      </c>
      <c r="O17" s="16">
        <f>'[1]TCE - ANEXO III - Preencher'!P26</f>
        <v>0</v>
      </c>
      <c r="P17" s="17">
        <f t="shared" si="2"/>
        <v>0.94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193.70480000000001</v>
      </c>
    </row>
    <row r="18" spans="1:28" s="4" customFormat="1" x14ac:dyDescent="0.2">
      <c r="A18" s="9">
        <f>IFERROR(VLOOKUP(B18,'[1]DADOS (OCULTAR)'!$P$3:$R$53,3,0),"")</f>
        <v>9039744000860</v>
      </c>
      <c r="B18" s="10" t="str">
        <f>'[1]TCE - ANEXO III - Preencher'!C27</f>
        <v>HOSPITAL DOM HÉLDER (COVID-19)</v>
      </c>
      <c r="C18" s="11"/>
      <c r="D18" s="12" t="str">
        <f>'[1]TCE - ANEXO III - Preencher'!E27</f>
        <v>ANA CLARA OLIVEIRA DO NASCIMENTO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43983</v>
      </c>
      <c r="H18" s="15">
        <f>'[1]TCE - ANEXO III - Preencher'!I27</f>
        <v>0</v>
      </c>
      <c r="I18" s="15">
        <f>'[1]TCE - ANEXO III - Preencher'!J27</f>
        <v>93.056000000000012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0.94</v>
      </c>
      <c r="O18" s="16">
        <f>'[1]TCE - ANEXO III - Preencher'!P27</f>
        <v>0</v>
      </c>
      <c r="P18" s="17">
        <f t="shared" si="2"/>
        <v>0.94</v>
      </c>
      <c r="Q18" s="16">
        <f>'[1]TCE - ANEXO III - Preencher'!R27</f>
        <v>84.982790309106107</v>
      </c>
      <c r="R18" s="16">
        <f>'[1]TCE - ANEXO III - Preencher'!S27</f>
        <v>0</v>
      </c>
      <c r="S18" s="17">
        <f t="shared" si="3"/>
        <v>84.982790309106107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178.9787903091061</v>
      </c>
    </row>
    <row r="19" spans="1:28" s="4" customFormat="1" x14ac:dyDescent="0.2">
      <c r="A19" s="9">
        <f>IFERROR(VLOOKUP(B19,'[1]DADOS (OCULTAR)'!$P$3:$R$53,3,0),"")</f>
        <v>9039744000860</v>
      </c>
      <c r="B19" s="10" t="str">
        <f>'[1]TCE - ANEXO III - Preencher'!C28</f>
        <v>HOSPITAL DOM HÉLDER (COVID-19)</v>
      </c>
      <c r="C19" s="11"/>
      <c r="D19" s="12" t="str">
        <f>'[1]TCE - ANEXO III - Preencher'!E28</f>
        <v>ANA JESSICA HOLANDA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43983</v>
      </c>
      <c r="H19" s="15">
        <f>'[1]TCE - ANEXO III - Preencher'!I28</f>
        <v>0</v>
      </c>
      <c r="I19" s="15">
        <f>'[1]TCE - ANEXO III - Preencher'!J28</f>
        <v>189.72400000000002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0.94</v>
      </c>
      <c r="O19" s="16">
        <f>'[1]TCE - ANEXO III - Preencher'!P28</f>
        <v>0</v>
      </c>
      <c r="P19" s="17">
        <f t="shared" si="2"/>
        <v>0.94</v>
      </c>
      <c r="Q19" s="16">
        <f>'[1]TCE - ANEXO III - Preencher'!R28</f>
        <v>267.36144132685337</v>
      </c>
      <c r="R19" s="16">
        <f>'[1]TCE - ANEXO III - Preencher'!S28</f>
        <v>0</v>
      </c>
      <c r="S19" s="17">
        <f t="shared" si="3"/>
        <v>267.36144132685337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458.02544132685341</v>
      </c>
    </row>
    <row r="20" spans="1:28" s="4" customFormat="1" x14ac:dyDescent="0.2">
      <c r="A20" s="9">
        <f>IFERROR(VLOOKUP(B20,'[1]DADOS (OCULTAR)'!$P$3:$R$53,3,0),"")</f>
        <v>9039744000860</v>
      </c>
      <c r="B20" s="10" t="str">
        <f>'[1]TCE - ANEXO III - Preencher'!C29</f>
        <v>HOSPITAL DOM HÉLDER (COVID-19)</v>
      </c>
      <c r="C20" s="11"/>
      <c r="D20" s="12" t="str">
        <f>'[1]TCE - ANEXO III - Preencher'!E29</f>
        <v>ANA LUIZA MENDONCA DA SILVA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43983</v>
      </c>
      <c r="H20" s="15">
        <f>'[1]TCE - ANEXO III - Preencher'!I29</f>
        <v>0</v>
      </c>
      <c r="I20" s="15">
        <f>'[1]TCE - ANEXO III - Preencher'!J29</f>
        <v>158.78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0.94</v>
      </c>
      <c r="O20" s="16">
        <f>'[1]TCE - ANEXO III - Preencher'!P29</f>
        <v>0</v>
      </c>
      <c r="P20" s="17">
        <f t="shared" si="2"/>
        <v>0.94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81.069999999999993</v>
      </c>
      <c r="U20" s="16">
        <f>'[1]TCE - ANEXO III - Preencher'!V29</f>
        <v>0</v>
      </c>
      <c r="V20" s="17">
        <f t="shared" si="4"/>
        <v>81.069999999999993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240.79</v>
      </c>
    </row>
    <row r="21" spans="1:28" s="4" customFormat="1" x14ac:dyDescent="0.2">
      <c r="A21" s="9">
        <f>IFERROR(VLOOKUP(B21,'[1]DADOS (OCULTAR)'!$P$3:$R$53,3,0),"")</f>
        <v>9039744000860</v>
      </c>
      <c r="B21" s="10" t="str">
        <f>'[1]TCE - ANEXO III - Preencher'!C30</f>
        <v>HOSPITAL DOM HÉLDER (COVID-19)</v>
      </c>
      <c r="C21" s="11"/>
      <c r="D21" s="12" t="str">
        <f>'[1]TCE - ANEXO III - Preencher'!E30</f>
        <v>ANA PAULA DE ANDRADE DA SILVA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43983</v>
      </c>
      <c r="H21" s="15">
        <f>'[1]TCE - ANEXO III - Preencher'!I30</f>
        <v>0</v>
      </c>
      <c r="I21" s="15">
        <f>'[1]TCE - ANEXO III - Preencher'!J30</f>
        <v>173.58799999999999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0.94</v>
      </c>
      <c r="O21" s="16">
        <f>'[1]TCE - ANEXO III - Preencher'!P30</f>
        <v>0</v>
      </c>
      <c r="P21" s="17">
        <f t="shared" si="2"/>
        <v>0.94</v>
      </c>
      <c r="Q21" s="16">
        <f>'[1]TCE - ANEXO III - Preencher'!R30</f>
        <v>106.09157251082327</v>
      </c>
      <c r="R21" s="16">
        <f>'[1]TCE - ANEXO III - Preencher'!S30</f>
        <v>62.7</v>
      </c>
      <c r="S21" s="17">
        <f t="shared" si="3"/>
        <v>43.391572510823266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217.91957251082326</v>
      </c>
    </row>
    <row r="22" spans="1:28" s="4" customFormat="1" x14ac:dyDescent="0.2">
      <c r="A22" s="9">
        <f>IFERROR(VLOOKUP(B22,'[1]DADOS (OCULTAR)'!$P$3:$R$53,3,0),"")</f>
        <v>9039744000860</v>
      </c>
      <c r="B22" s="10" t="str">
        <f>'[1]TCE - ANEXO III - Preencher'!C31</f>
        <v>HOSPITAL DOM HÉLDER (COVID-19)</v>
      </c>
      <c r="C22" s="11"/>
      <c r="D22" s="12" t="str">
        <f>'[1]TCE - ANEXO III - Preencher'!E31</f>
        <v>ANA PAULA FERREIRA DA SILVA LOURENCO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43983</v>
      </c>
      <c r="H22" s="15">
        <f>'[1]TCE - ANEXO III - Preencher'!I31</f>
        <v>0</v>
      </c>
      <c r="I22" s="15">
        <f>'[1]TCE - ANEXO III - Preencher'!J31</f>
        <v>125.74639999999999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0.94</v>
      </c>
      <c r="O22" s="16">
        <f>'[1]TCE - ANEXO III - Preencher'!P31</f>
        <v>0</v>
      </c>
      <c r="P22" s="17">
        <f t="shared" si="2"/>
        <v>0.94</v>
      </c>
      <c r="Q22" s="16">
        <f>'[1]TCE - ANEXO III - Preencher'!R31</f>
        <v>0</v>
      </c>
      <c r="R22" s="16">
        <f>'[1]TCE - ANEXO III - Preencher'!S31</f>
        <v>33.44</v>
      </c>
      <c r="S22" s="17">
        <f t="shared" si="3"/>
        <v>-33.44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93.246399999999994</v>
      </c>
    </row>
    <row r="23" spans="1:28" s="4" customFormat="1" x14ac:dyDescent="0.2">
      <c r="A23" s="9">
        <f>IFERROR(VLOOKUP(B23,'[1]DADOS (OCULTAR)'!$P$3:$R$53,3,0),"")</f>
        <v>9039744000860</v>
      </c>
      <c r="B23" s="10" t="str">
        <f>'[1]TCE - ANEXO III - Preencher'!C32</f>
        <v>HOSPITAL DOM HÉLDER (COVID-19)</v>
      </c>
      <c r="C23" s="11"/>
      <c r="D23" s="12" t="str">
        <f>'[1]TCE - ANEXO III - Preencher'!E32</f>
        <v>ANA PAULA ROCHA DE LEMOS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223505</v>
      </c>
      <c r="G23" s="14">
        <f>IF('[1]TCE - ANEXO III - Preencher'!H32="","",'[1]TCE - ANEXO III - Preencher'!H32)</f>
        <v>43983</v>
      </c>
      <c r="H23" s="15">
        <f>'[1]TCE - ANEXO III - Preencher'!I32</f>
        <v>0</v>
      </c>
      <c r="I23" s="15">
        <f>'[1]TCE - ANEXO III - Preencher'!J32</f>
        <v>284.44159999999999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1.97</v>
      </c>
      <c r="O23" s="16">
        <f>'[1]TCE - ANEXO III - Preencher'!P32</f>
        <v>0</v>
      </c>
      <c r="P23" s="17">
        <f t="shared" si="2"/>
        <v>1.97</v>
      </c>
      <c r="Q23" s="16">
        <f>'[1]TCE - ANEXO III - Preencher'!R32</f>
        <v>384.33207190735175</v>
      </c>
      <c r="R23" s="16">
        <f>'[1]TCE - ANEXO III - Preencher'!S32</f>
        <v>43.28</v>
      </c>
      <c r="S23" s="17">
        <f t="shared" si="3"/>
        <v>341.05207190735177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627.4636719073518</v>
      </c>
    </row>
    <row r="24" spans="1:28" s="4" customFormat="1" x14ac:dyDescent="0.2">
      <c r="A24" s="9">
        <f>IFERROR(VLOOKUP(B24,'[1]DADOS (OCULTAR)'!$P$3:$R$53,3,0),"")</f>
        <v>9039744000860</v>
      </c>
      <c r="B24" s="10" t="str">
        <f>'[1]TCE - ANEXO III - Preencher'!C33</f>
        <v>HOSPITAL DOM HÉLDER (COVID-19)</v>
      </c>
      <c r="C24" s="11"/>
      <c r="D24" s="12" t="str">
        <f>'[1]TCE - ANEXO III - Preencher'!E33</f>
        <v>ANDERSON CARLOS DA SILVA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43983</v>
      </c>
      <c r="H24" s="15">
        <f>'[1]TCE - ANEXO III - Preencher'!I33</f>
        <v>0</v>
      </c>
      <c r="I24" s="15">
        <f>'[1]TCE - ANEXO III - Preencher'!J33</f>
        <v>140.1464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0.94</v>
      </c>
      <c r="O24" s="16">
        <f>'[1]TCE - ANEXO III - Preencher'!P33</f>
        <v>0</v>
      </c>
      <c r="P24" s="17">
        <f t="shared" si="2"/>
        <v>0.94</v>
      </c>
      <c r="Q24" s="16">
        <f>'[1]TCE - ANEXO III - Preencher'!R33</f>
        <v>154.18389867928965</v>
      </c>
      <c r="R24" s="16">
        <f>'[1]TCE - ANEXO III - Preencher'!S33</f>
        <v>0</v>
      </c>
      <c r="S24" s="17">
        <f t="shared" si="3"/>
        <v>154.18389867928965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295.27029867928968</v>
      </c>
    </row>
    <row r="25" spans="1:28" s="4" customFormat="1" x14ac:dyDescent="0.2">
      <c r="A25" s="9">
        <f>IFERROR(VLOOKUP(B25,'[1]DADOS (OCULTAR)'!$P$3:$R$53,3,0),"")</f>
        <v>9039744000860</v>
      </c>
      <c r="B25" s="10" t="str">
        <f>'[1]TCE - ANEXO III - Preencher'!C34</f>
        <v>HOSPITAL DOM HÉLDER (COVID-19)</v>
      </c>
      <c r="C25" s="11"/>
      <c r="D25" s="12" t="str">
        <f>'[1]TCE - ANEXO III - Preencher'!E34</f>
        <v>ANDERSON ROZENDO DO NASCIMENTO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223505</v>
      </c>
      <c r="G25" s="14">
        <f>IF('[1]TCE - ANEXO III - Preencher'!H34="","",'[1]TCE - ANEXO III - Preencher'!H34)</f>
        <v>43983</v>
      </c>
      <c r="H25" s="15">
        <f>'[1]TCE - ANEXO III - Preencher'!I34</f>
        <v>0</v>
      </c>
      <c r="I25" s="15">
        <f>'[1]TCE - ANEXO III - Preencher'!J34</f>
        <v>102.51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1.97</v>
      </c>
      <c r="O25" s="16">
        <f>'[1]TCE - ANEXO III - Preencher'!P34</f>
        <v>0</v>
      </c>
      <c r="P25" s="17">
        <f t="shared" si="2"/>
        <v>1.97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104.48</v>
      </c>
    </row>
    <row r="26" spans="1:28" s="4" customFormat="1" x14ac:dyDescent="0.2">
      <c r="A26" s="9">
        <f>IFERROR(VLOOKUP(B26,'[1]DADOS (OCULTAR)'!$P$3:$R$53,3,0),"")</f>
        <v>9039744000860</v>
      </c>
      <c r="B26" s="10" t="str">
        <f>'[1]TCE - ANEXO III - Preencher'!C35</f>
        <v>HOSPITAL DOM HÉLDER (COVID-19)</v>
      </c>
      <c r="C26" s="11"/>
      <c r="D26" s="12" t="str">
        <f>'[1]TCE - ANEXO III - Preencher'!E35</f>
        <v>ANDERSON WEYDER SILVA DE JESUS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223810</v>
      </c>
      <c r="G26" s="14">
        <f>IF('[1]TCE - ANEXO III - Preencher'!H35="","",'[1]TCE - ANEXO III - Preencher'!H35)</f>
        <v>43983</v>
      </c>
      <c r="H26" s="15">
        <f>'[1]TCE - ANEXO III - Preencher'!I35</f>
        <v>0</v>
      </c>
      <c r="I26" s="15">
        <f>'[1]TCE - ANEXO III - Preencher'!J35</f>
        <v>197.69200000000001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0.94</v>
      </c>
      <c r="O26" s="16">
        <f>'[1]TCE - ANEXO III - Preencher'!P35</f>
        <v>0</v>
      </c>
      <c r="P26" s="17">
        <f t="shared" si="2"/>
        <v>0.94</v>
      </c>
      <c r="Q26" s="16">
        <f>'[1]TCE - ANEXO III - Preencher'!R35</f>
        <v>202.36636701656769</v>
      </c>
      <c r="R26" s="16">
        <f>'[1]TCE - ANEXO III - Preencher'!S35</f>
        <v>0</v>
      </c>
      <c r="S26" s="17">
        <f t="shared" si="3"/>
        <v>202.36636701656769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400.99836701656773</v>
      </c>
    </row>
    <row r="27" spans="1:28" s="4" customFormat="1" x14ac:dyDescent="0.2">
      <c r="A27" s="9">
        <f>IFERROR(VLOOKUP(B27,'[1]DADOS (OCULTAR)'!$P$3:$R$53,3,0),"")</f>
        <v>9039744000860</v>
      </c>
      <c r="B27" s="10" t="str">
        <f>'[1]TCE - ANEXO III - Preencher'!C36</f>
        <v>HOSPITAL DOM HÉLDER (COVID-19)</v>
      </c>
      <c r="C27" s="11"/>
      <c r="D27" s="12" t="str">
        <f>'[1]TCE - ANEXO III - Preencher'!E36</f>
        <v>ANDREA JANAINA DA PAIXAO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43983</v>
      </c>
      <c r="H27" s="15">
        <f>'[1]TCE - ANEXO III - Preencher'!I36</f>
        <v>0</v>
      </c>
      <c r="I27" s="15">
        <f>'[1]TCE - ANEXO III - Preencher'!J36</f>
        <v>290.67520000000002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1.97</v>
      </c>
      <c r="O27" s="16">
        <f>'[1]TCE - ANEXO III - Preencher'!P36</f>
        <v>0</v>
      </c>
      <c r="P27" s="17">
        <f t="shared" si="2"/>
        <v>1.97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292.64520000000005</v>
      </c>
    </row>
    <row r="28" spans="1:28" s="4" customFormat="1" x14ac:dyDescent="0.2">
      <c r="A28" s="9">
        <f>IFERROR(VLOOKUP(B28,'[1]DADOS (OCULTAR)'!$P$3:$R$53,3,0),"")</f>
        <v>9039744000860</v>
      </c>
      <c r="B28" s="10" t="str">
        <f>'[1]TCE - ANEXO III - Preencher'!C37</f>
        <v>HOSPITAL DOM HÉLDER (COVID-19)</v>
      </c>
      <c r="C28" s="11"/>
      <c r="D28" s="12" t="str">
        <f>'[1]TCE - ANEXO III - Preencher'!E37</f>
        <v>ANDRESSA KARINE MONTES GOMES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223710</v>
      </c>
      <c r="G28" s="14">
        <f>IF('[1]TCE - ANEXO III - Preencher'!H37="","",'[1]TCE - ANEXO III - Preencher'!H37)</f>
        <v>43983</v>
      </c>
      <c r="H28" s="15">
        <f>'[1]TCE - ANEXO III - Preencher'!I37</f>
        <v>0</v>
      </c>
      <c r="I28" s="15">
        <f>'[1]TCE - ANEXO III - Preencher'!J37</f>
        <v>288.76400000000001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0.94</v>
      </c>
      <c r="O28" s="16">
        <f>'[1]TCE - ANEXO III - Preencher'!P37</f>
        <v>0</v>
      </c>
      <c r="P28" s="17">
        <f t="shared" si="2"/>
        <v>0.94</v>
      </c>
      <c r="Q28" s="16">
        <f>'[1]TCE - ANEXO III - Preencher'!R37</f>
        <v>250.65135124392503</v>
      </c>
      <c r="R28" s="16">
        <f>'[1]TCE - ANEXO III - Preencher'!S37</f>
        <v>0</v>
      </c>
      <c r="S28" s="17">
        <f t="shared" si="3"/>
        <v>250.65135124392503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540.35535124392504</v>
      </c>
    </row>
    <row r="29" spans="1:28" s="4" customFormat="1" x14ac:dyDescent="0.2">
      <c r="A29" s="9">
        <f>IFERROR(VLOOKUP(B29,'[1]DADOS (OCULTAR)'!$P$3:$R$53,3,0),"")</f>
        <v>9039744000860</v>
      </c>
      <c r="B29" s="10" t="str">
        <f>'[1]TCE - ANEXO III - Preencher'!C38</f>
        <v>HOSPITAL DOM HÉLDER (COVID-19)</v>
      </c>
      <c r="C29" s="11"/>
      <c r="D29" s="12" t="str">
        <f>'[1]TCE - ANEXO III - Preencher'!E38</f>
        <v>ANDREZA DO CARMO DE ALBUQUERQUE PORTO MEIRA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223505</v>
      </c>
      <c r="G29" s="14">
        <f>IF('[1]TCE - ANEXO III - Preencher'!H38="","",'[1]TCE - ANEXO III - Preencher'!H38)</f>
        <v>43983</v>
      </c>
      <c r="H29" s="15">
        <f>'[1]TCE - ANEXO III - Preencher'!I38</f>
        <v>0</v>
      </c>
      <c r="I29" s="15">
        <f>'[1]TCE - ANEXO III - Preencher'!J38</f>
        <v>229.9152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1.97</v>
      </c>
      <c r="O29" s="16">
        <f>'[1]TCE - ANEXO III - Preencher'!P38</f>
        <v>0</v>
      </c>
      <c r="P29" s="17">
        <f t="shared" si="2"/>
        <v>1.97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231.8852</v>
      </c>
    </row>
    <row r="30" spans="1:28" s="4" customFormat="1" x14ac:dyDescent="0.2">
      <c r="A30" s="9">
        <f>IFERROR(VLOOKUP(B30,'[1]DADOS (OCULTAR)'!$P$3:$R$53,3,0),"")</f>
        <v>9039744000860</v>
      </c>
      <c r="B30" s="10" t="str">
        <f>'[1]TCE - ANEXO III - Preencher'!C39</f>
        <v>HOSPITAL DOM HÉLDER (COVID-19)</v>
      </c>
      <c r="C30" s="11"/>
      <c r="D30" s="12" t="str">
        <f>'[1]TCE - ANEXO III - Preencher'!E39</f>
        <v>ANTONIO VIEIRA DA SILVA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43983</v>
      </c>
      <c r="H30" s="15">
        <f>'[1]TCE - ANEXO III - Preencher'!I39</f>
        <v>0</v>
      </c>
      <c r="I30" s="15">
        <f>'[1]TCE - ANEXO III - Preencher'!J39</f>
        <v>193.12479999999999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0.94</v>
      </c>
      <c r="O30" s="16">
        <f>'[1]TCE - ANEXO III - Preencher'!P39</f>
        <v>0</v>
      </c>
      <c r="P30" s="17">
        <f t="shared" si="2"/>
        <v>0.94</v>
      </c>
      <c r="Q30" s="16">
        <f>'[1]TCE - ANEXO III - Preencher'!R39</f>
        <v>125.2598083171266</v>
      </c>
      <c r="R30" s="16">
        <f>'[1]TCE - ANEXO III - Preencher'!S39</f>
        <v>48.07</v>
      </c>
      <c r="S30" s="17">
        <f t="shared" si="3"/>
        <v>77.189808317126591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271.25460831712655</v>
      </c>
    </row>
    <row r="31" spans="1:28" s="4" customFormat="1" x14ac:dyDescent="0.2">
      <c r="A31" s="9">
        <f>IFERROR(VLOOKUP(B31,'[1]DADOS (OCULTAR)'!$P$3:$R$53,3,0),"")</f>
        <v>9039744000860</v>
      </c>
      <c r="B31" s="10" t="str">
        <f>'[1]TCE - ANEXO III - Preencher'!C40</f>
        <v>HOSPITAL DOM HÉLDER (COVID-19)</v>
      </c>
      <c r="C31" s="11"/>
      <c r="D31" s="12" t="str">
        <f>'[1]TCE - ANEXO III - Preencher'!E40</f>
        <v>BARBARA KAROLAYNE MENDONCA DOS SANTOS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223605</v>
      </c>
      <c r="G31" s="14">
        <f>IF('[1]TCE - ANEXO III - Preencher'!H40="","",'[1]TCE - ANEXO III - Preencher'!H40)</f>
        <v>43983</v>
      </c>
      <c r="H31" s="15">
        <f>'[1]TCE - ANEXO III - Preencher'!I40</f>
        <v>0</v>
      </c>
      <c r="I31" s="15">
        <f>'[1]TCE - ANEXO III - Preencher'!J40</f>
        <v>205.0728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1.97</v>
      </c>
      <c r="O31" s="16">
        <f>'[1]TCE - ANEXO III - Preencher'!P40</f>
        <v>0</v>
      </c>
      <c r="P31" s="17">
        <f t="shared" si="2"/>
        <v>1.97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207.0428</v>
      </c>
    </row>
    <row r="32" spans="1:28" s="4" customFormat="1" x14ac:dyDescent="0.2">
      <c r="A32" s="9">
        <f>IFERROR(VLOOKUP(B32,'[1]DADOS (OCULTAR)'!$P$3:$R$53,3,0),"")</f>
        <v>9039744000860</v>
      </c>
      <c r="B32" s="10" t="str">
        <f>'[1]TCE - ANEXO III - Preencher'!C41</f>
        <v>HOSPITAL DOM HÉLDER (COVID-19)</v>
      </c>
      <c r="C32" s="11"/>
      <c r="D32" s="12" t="str">
        <f>'[1]TCE - ANEXO III - Preencher'!E41</f>
        <v>BRENO JOSE FREITAS DE ANDRADE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43983</v>
      </c>
      <c r="H32" s="15">
        <f>'[1]TCE - ANEXO III - Preencher'!I41</f>
        <v>0</v>
      </c>
      <c r="I32" s="15">
        <f>'[1]TCE - ANEXO III - Preencher'!J41</f>
        <v>303.17919999999998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1.97</v>
      </c>
      <c r="O32" s="16">
        <f>'[1]TCE - ANEXO III - Preencher'!P41</f>
        <v>0</v>
      </c>
      <c r="P32" s="17">
        <f t="shared" si="2"/>
        <v>1.97</v>
      </c>
      <c r="Q32" s="16">
        <f>'[1]TCE - ANEXO III - Preencher'!R41</f>
        <v>384.28725153920431</v>
      </c>
      <c r="R32" s="16">
        <f>'[1]TCE - ANEXO III - Preencher'!S41</f>
        <v>39.94</v>
      </c>
      <c r="S32" s="17">
        <f t="shared" si="3"/>
        <v>344.34725153920431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649.49645153920437</v>
      </c>
    </row>
    <row r="33" spans="1:28" s="4" customFormat="1" x14ac:dyDescent="0.2">
      <c r="A33" s="9">
        <f>IFERROR(VLOOKUP(B33,'[1]DADOS (OCULTAR)'!$P$3:$R$53,3,0),"")</f>
        <v>9039744000860</v>
      </c>
      <c r="B33" s="10" t="str">
        <f>'[1]TCE - ANEXO III - Preencher'!C42</f>
        <v>HOSPITAL DOM HÉLDER (COVID-19)</v>
      </c>
      <c r="C33" s="11"/>
      <c r="D33" s="12" t="str">
        <f>'[1]TCE - ANEXO III - Preencher'!E42</f>
        <v>BRUNA LETICIA SALGUEIRO DO REGO BARROS BRAINER DE ANDRADE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223505</v>
      </c>
      <c r="G33" s="14">
        <f>IF('[1]TCE - ANEXO III - Preencher'!H42="","",'[1]TCE - ANEXO III - Preencher'!H42)</f>
        <v>43983</v>
      </c>
      <c r="H33" s="15">
        <f>'[1]TCE - ANEXO III - Preencher'!I42</f>
        <v>0</v>
      </c>
      <c r="I33" s="15">
        <f>'[1]TCE - ANEXO III - Preencher'!J42</f>
        <v>287.83120000000002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1.97</v>
      </c>
      <c r="O33" s="16">
        <f>'[1]TCE - ANEXO III - Preencher'!P42</f>
        <v>0</v>
      </c>
      <c r="P33" s="17">
        <f t="shared" si="2"/>
        <v>1.97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289.80120000000005</v>
      </c>
    </row>
    <row r="34" spans="1:28" s="4" customFormat="1" x14ac:dyDescent="0.2">
      <c r="A34" s="9">
        <f>IFERROR(VLOOKUP(B34,'[1]DADOS (OCULTAR)'!$P$3:$R$53,3,0),"")</f>
        <v>9039744000860</v>
      </c>
      <c r="B34" s="10" t="str">
        <f>'[1]TCE - ANEXO III - Preencher'!C43</f>
        <v>HOSPITAL DOM HÉLDER (COVID-19)</v>
      </c>
      <c r="C34" s="11"/>
      <c r="D34" s="12" t="str">
        <f>'[1]TCE - ANEXO III - Preencher'!E43</f>
        <v>BRUNA MARIA DA SILVA AZEVEDO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223505</v>
      </c>
      <c r="G34" s="14">
        <f>IF('[1]TCE - ANEXO III - Preencher'!H43="","",'[1]TCE - ANEXO III - Preencher'!H43)</f>
        <v>43983</v>
      </c>
      <c r="H34" s="15">
        <f>'[1]TCE - ANEXO III - Preencher'!I43</f>
        <v>0</v>
      </c>
      <c r="I34" s="15">
        <f>'[1]TCE - ANEXO III - Preencher'!J43</f>
        <v>215.63919999999999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1.97</v>
      </c>
      <c r="O34" s="16">
        <f>'[1]TCE - ANEXO III - Preencher'!P43</f>
        <v>0</v>
      </c>
      <c r="P34" s="17">
        <f t="shared" si="2"/>
        <v>1.97</v>
      </c>
      <c r="Q34" s="16">
        <f>'[1]TCE - ANEXO III - Preencher'!R43</f>
        <v>167.10090082928335</v>
      </c>
      <c r="R34" s="16">
        <f>'[1]TCE - ANEXO III - Preencher'!S43</f>
        <v>0</v>
      </c>
      <c r="S34" s="17">
        <f t="shared" si="3"/>
        <v>167.10090082928335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384.71010082928331</v>
      </c>
    </row>
    <row r="35" spans="1:28" s="4" customFormat="1" x14ac:dyDescent="0.2">
      <c r="A35" s="9">
        <f>IFERROR(VLOOKUP(B35,'[1]DADOS (OCULTAR)'!$P$3:$R$53,3,0),"")</f>
        <v>9039744000860</v>
      </c>
      <c r="B35" s="10" t="str">
        <f>'[1]TCE - ANEXO III - Preencher'!C44</f>
        <v>HOSPITAL DOM HÉLDER (COVID-19)</v>
      </c>
      <c r="C35" s="11"/>
      <c r="D35" s="12" t="str">
        <f>'[1]TCE - ANEXO III - Preencher'!E44</f>
        <v>BRUNA ROBERTA DA SILVA SANTOS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223505</v>
      </c>
      <c r="G35" s="14">
        <f>IF('[1]TCE - ANEXO III - Preencher'!H44="","",'[1]TCE - ANEXO III - Preencher'!H44)</f>
        <v>43983</v>
      </c>
      <c r="H35" s="15">
        <f>'[1]TCE - ANEXO III - Preencher'!I44</f>
        <v>0</v>
      </c>
      <c r="I35" s="15">
        <f>'[1]TCE - ANEXO III - Preencher'!J44</f>
        <v>161.72880000000001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1.97</v>
      </c>
      <c r="O35" s="16">
        <f>'[1]TCE - ANEXO III - Preencher'!P44</f>
        <v>0</v>
      </c>
      <c r="P35" s="17">
        <f t="shared" si="2"/>
        <v>1.97</v>
      </c>
      <c r="Q35" s="16">
        <f>'[1]TCE - ANEXO III - Preencher'!R44</f>
        <v>86.830242272347533</v>
      </c>
      <c r="R35" s="16">
        <f>'[1]TCE - ANEXO III - Preencher'!S44</f>
        <v>61.6</v>
      </c>
      <c r="S35" s="17">
        <f t="shared" si="3"/>
        <v>25.230242272347532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188.92904227234754</v>
      </c>
    </row>
    <row r="36" spans="1:28" s="4" customFormat="1" x14ac:dyDescent="0.2">
      <c r="A36" s="9">
        <f>IFERROR(VLOOKUP(B36,'[1]DADOS (OCULTAR)'!$P$3:$R$53,3,0),"")</f>
        <v>9039744000860</v>
      </c>
      <c r="B36" s="10" t="str">
        <f>'[1]TCE - ANEXO III - Preencher'!C45</f>
        <v>HOSPITAL DOM HÉLDER (COVID-19)</v>
      </c>
      <c r="C36" s="11"/>
      <c r="D36" s="12" t="str">
        <f>'[1]TCE - ANEXO III - Preencher'!E45</f>
        <v>BRUNA VALENTINA DA SILVA SANTOS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43983</v>
      </c>
      <c r="H36" s="15">
        <f>'[1]TCE - ANEXO III - Preencher'!I45</f>
        <v>0</v>
      </c>
      <c r="I36" s="15">
        <f>'[1]TCE - ANEXO III - Preencher'!J45</f>
        <v>127.3032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0.94</v>
      </c>
      <c r="O36" s="16">
        <f>'[1]TCE - ANEXO III - Preencher'!P45</f>
        <v>0</v>
      </c>
      <c r="P36" s="17">
        <f t="shared" si="2"/>
        <v>0.94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128.2432</v>
      </c>
    </row>
    <row r="37" spans="1:28" s="4" customFormat="1" x14ac:dyDescent="0.2">
      <c r="A37" s="9">
        <f>IFERROR(VLOOKUP(B37,'[1]DADOS (OCULTAR)'!$P$3:$R$53,3,0),"")</f>
        <v>9039744000860</v>
      </c>
      <c r="B37" s="10" t="str">
        <f>'[1]TCE - ANEXO III - Preencher'!C46</f>
        <v>HOSPITAL DOM HÉLDER (COVID-19)</v>
      </c>
      <c r="C37" s="11"/>
      <c r="D37" s="12" t="str">
        <f>'[1]TCE - ANEXO III - Preencher'!E46</f>
        <v>CAMILA DE OLIVEIRA GOMES DA SILVA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>
        <f>'[1]TCE - ANEXO III - Preencher'!G46</f>
        <v>223505</v>
      </c>
      <c r="G37" s="14">
        <f>IF('[1]TCE - ANEXO III - Preencher'!H46="","",'[1]TCE - ANEXO III - Preencher'!H46)</f>
        <v>43983</v>
      </c>
      <c r="H37" s="15">
        <f>'[1]TCE - ANEXO III - Preencher'!I46</f>
        <v>0</v>
      </c>
      <c r="I37" s="15">
        <f>'[1]TCE - ANEXO III - Preencher'!J46</f>
        <v>379.41519999999997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1.97</v>
      </c>
      <c r="O37" s="16">
        <f>'[1]TCE - ANEXO III - Preencher'!P46</f>
        <v>0</v>
      </c>
      <c r="P37" s="17">
        <f t="shared" si="2"/>
        <v>1.97</v>
      </c>
      <c r="Q37" s="16">
        <f>'[1]TCE - ANEXO III - Preencher'!R46</f>
        <v>249.72870823321125</v>
      </c>
      <c r="R37" s="16">
        <f>'[1]TCE - ANEXO III - Preencher'!S46</f>
        <v>92.75</v>
      </c>
      <c r="S37" s="17">
        <f t="shared" si="3"/>
        <v>156.97870823321125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538.3639082332113</v>
      </c>
    </row>
    <row r="38" spans="1:28" s="4" customFormat="1" x14ac:dyDescent="0.2">
      <c r="A38" s="9">
        <f>IFERROR(VLOOKUP(B38,'[1]DADOS (OCULTAR)'!$P$3:$R$53,3,0),"")</f>
        <v>9039744000860</v>
      </c>
      <c r="B38" s="10" t="str">
        <f>'[1]TCE - ANEXO III - Preencher'!C47</f>
        <v>HOSPITAL DOM HÉLDER (COVID-19)</v>
      </c>
      <c r="C38" s="11"/>
      <c r="D38" s="12" t="str">
        <f>'[1]TCE - ANEXO III - Preencher'!E47</f>
        <v>CAMILLA PONTES CASTELO BRANCO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223505</v>
      </c>
      <c r="G38" s="14">
        <f>IF('[1]TCE - ANEXO III - Preencher'!H47="","",'[1]TCE - ANEXO III - Preencher'!H47)</f>
        <v>43983</v>
      </c>
      <c r="H38" s="15">
        <f>'[1]TCE - ANEXO III - Preencher'!I47</f>
        <v>0</v>
      </c>
      <c r="I38" s="15">
        <f>'[1]TCE - ANEXO III - Preencher'!J47</f>
        <v>333.27120000000002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1.97</v>
      </c>
      <c r="O38" s="16">
        <f>'[1]TCE - ANEXO III - Preencher'!P47</f>
        <v>0</v>
      </c>
      <c r="P38" s="17">
        <f t="shared" si="2"/>
        <v>1.97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335.24120000000005</v>
      </c>
    </row>
    <row r="39" spans="1:28" s="4" customFormat="1" x14ac:dyDescent="0.2">
      <c r="A39" s="9">
        <f>IFERROR(VLOOKUP(B39,'[1]DADOS (OCULTAR)'!$P$3:$R$53,3,0),"")</f>
        <v>9039744000860</v>
      </c>
      <c r="B39" s="10" t="str">
        <f>'[1]TCE - ANEXO III - Preencher'!C48</f>
        <v>HOSPITAL DOM HÉLDER (COVID-19)</v>
      </c>
      <c r="C39" s="11"/>
      <c r="D39" s="12" t="str">
        <f>'[1]TCE - ANEXO III - Preencher'!E48</f>
        <v>CAMYLLA GABRYELLA GOMES SILVA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223605</v>
      </c>
      <c r="G39" s="14">
        <f>IF('[1]TCE - ANEXO III - Preencher'!H48="","",'[1]TCE - ANEXO III - Preencher'!H48)</f>
        <v>43983</v>
      </c>
      <c r="H39" s="15">
        <f>'[1]TCE - ANEXO III - Preencher'!I48</f>
        <v>0</v>
      </c>
      <c r="I39" s="15">
        <f>'[1]TCE - ANEXO III - Preencher'!J48</f>
        <v>205.0728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1.97</v>
      </c>
      <c r="O39" s="16">
        <f>'[1]TCE - ANEXO III - Preencher'!P48</f>
        <v>0</v>
      </c>
      <c r="P39" s="17">
        <f t="shared" si="2"/>
        <v>1.97</v>
      </c>
      <c r="Q39" s="16">
        <f>'[1]TCE - ANEXO III - Preencher'!R48</f>
        <v>70.735964154727313</v>
      </c>
      <c r="R39" s="16">
        <f>'[1]TCE - ANEXO III - Preencher'!S48</f>
        <v>56.91</v>
      </c>
      <c r="S39" s="17">
        <f t="shared" si="3"/>
        <v>13.825964154727316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220.86876415472733</v>
      </c>
    </row>
    <row r="40" spans="1:28" s="4" customFormat="1" x14ac:dyDescent="0.2">
      <c r="A40" s="9">
        <f>IFERROR(VLOOKUP(B40,'[1]DADOS (OCULTAR)'!$P$3:$R$53,3,0),"")</f>
        <v>9039744000860</v>
      </c>
      <c r="B40" s="10" t="str">
        <f>'[1]TCE - ANEXO III - Preencher'!C49</f>
        <v>HOSPITAL DOM HÉLDER (COVID-19)</v>
      </c>
      <c r="C40" s="11"/>
      <c r="D40" s="12" t="str">
        <f>'[1]TCE - ANEXO III - Preencher'!E49</f>
        <v>CARLA GIZELE DA SILVA LEITE</v>
      </c>
      <c r="E40" s="10" t="str">
        <f>IF('[1]TCE - ANEXO III - Preencher'!F49="4 - Assistência Odontológica","2 - Outros Profissionais da Saúde",'[1]TCE - ANEXO II - Enviar TCE'!E39)</f>
        <v>1 - Médico</v>
      </c>
      <c r="F40" s="13">
        <f>'[1]TCE - ANEXO III - Preencher'!G49</f>
        <v>322205</v>
      </c>
      <c r="G40" s="14">
        <f>IF('[1]TCE - ANEXO III - Preencher'!H49="","",'[1]TCE - ANEXO III - Preencher'!H49)</f>
        <v>43983</v>
      </c>
      <c r="H40" s="15">
        <f>'[1]TCE - ANEXO III - Preencher'!I49</f>
        <v>0</v>
      </c>
      <c r="I40" s="15">
        <f>'[1]TCE - ANEXO III - Preencher'!J49</f>
        <v>124.68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0.94</v>
      </c>
      <c r="O40" s="16">
        <f>'[1]TCE - ANEXO III - Preencher'!P49</f>
        <v>0</v>
      </c>
      <c r="P40" s="17">
        <f t="shared" si="2"/>
        <v>0.94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125.62</v>
      </c>
    </row>
    <row r="41" spans="1:28" s="4" customFormat="1" x14ac:dyDescent="0.2">
      <c r="A41" s="9">
        <f>IFERROR(VLOOKUP(B41,'[1]DADOS (OCULTAR)'!$P$3:$R$53,3,0),"")</f>
        <v>9039744000860</v>
      </c>
      <c r="B41" s="10" t="str">
        <f>'[1]TCE - ANEXO III - Preencher'!C50</f>
        <v>HOSPITAL DOM HÉLDER (COVID-19)</v>
      </c>
      <c r="C41" s="11"/>
      <c r="D41" s="12" t="str">
        <f>'[1]TCE - ANEXO III - Preencher'!E50</f>
        <v>CARLOS ANTONIO SILVA DE BARROS</v>
      </c>
      <c r="E41" s="10" t="str">
        <f>IF('[1]TCE - ANEXO III - Preencher'!F50="4 - Assistência Odontológica","2 - Outros Profissionais da Saúde",'[1]TCE - ANEXO II - Enviar TCE'!E40)</f>
        <v>1 - Médico</v>
      </c>
      <c r="F41" s="13">
        <f>'[1]TCE - ANEXO III - Preencher'!G50</f>
        <v>322205</v>
      </c>
      <c r="G41" s="14">
        <f>IF('[1]TCE - ANEXO III - Preencher'!H50="","",'[1]TCE - ANEXO III - Preencher'!H50)</f>
        <v>43983</v>
      </c>
      <c r="H41" s="15">
        <f>'[1]TCE - ANEXO III - Preencher'!I50</f>
        <v>0</v>
      </c>
      <c r="I41" s="15">
        <f>'[1]TCE - ANEXO III - Preencher'!J50</f>
        <v>128.55760000000001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0.94</v>
      </c>
      <c r="O41" s="16">
        <f>'[1]TCE - ANEXO III - Preencher'!P50</f>
        <v>0</v>
      </c>
      <c r="P41" s="17">
        <f t="shared" si="2"/>
        <v>0.94</v>
      </c>
      <c r="Q41" s="16">
        <f>'[1]TCE - ANEXO III - Preencher'!R50</f>
        <v>120</v>
      </c>
      <c r="R41" s="16">
        <f>'[1]TCE - ANEXO III - Preencher'!S50</f>
        <v>0</v>
      </c>
      <c r="S41" s="17">
        <f t="shared" si="3"/>
        <v>120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249.49760000000001</v>
      </c>
    </row>
    <row r="42" spans="1:28" s="4" customFormat="1" x14ac:dyDescent="0.2">
      <c r="A42" s="9">
        <f>IFERROR(VLOOKUP(B42,'[1]DADOS (OCULTAR)'!$P$3:$R$53,3,0),"")</f>
        <v>9039744000860</v>
      </c>
      <c r="B42" s="10" t="str">
        <f>'[1]TCE - ANEXO III - Preencher'!C51</f>
        <v>HOSPITAL DOM HÉLDER (COVID-19)</v>
      </c>
      <c r="C42" s="11"/>
      <c r="D42" s="12" t="str">
        <f>'[1]TCE - ANEXO III - Preencher'!E51</f>
        <v>CAROLINE AMARANTE DA SILVA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521130</v>
      </c>
      <c r="G42" s="14">
        <f>IF('[1]TCE - ANEXO III - Preencher'!H51="","",'[1]TCE - ANEXO III - Preencher'!H51)</f>
        <v>43983</v>
      </c>
      <c r="H42" s="15">
        <f>'[1]TCE - ANEXO III - Preencher'!I51</f>
        <v>0</v>
      </c>
      <c r="I42" s="15">
        <f>'[1]TCE - ANEXO III - Preencher'!J51</f>
        <v>137.84399999999999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0.94</v>
      </c>
      <c r="O42" s="16">
        <f>'[1]TCE - ANEXO III - Preencher'!P51</f>
        <v>0</v>
      </c>
      <c r="P42" s="17">
        <f t="shared" si="2"/>
        <v>0.94</v>
      </c>
      <c r="Q42" s="16">
        <f>'[1]TCE - ANEXO III - Preencher'!R51</f>
        <v>154.16591792877119</v>
      </c>
      <c r="R42" s="16">
        <f>'[1]TCE - ANEXO III - Preencher'!S51</f>
        <v>59.41</v>
      </c>
      <c r="S42" s="17">
        <f t="shared" si="3"/>
        <v>94.755917928771197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233.53991792877119</v>
      </c>
    </row>
    <row r="43" spans="1:28" s="4" customFormat="1" x14ac:dyDescent="0.2">
      <c r="A43" s="9">
        <f>IFERROR(VLOOKUP(B43,'[1]DADOS (OCULTAR)'!$P$3:$R$53,3,0),"")</f>
        <v>9039744000860</v>
      </c>
      <c r="B43" s="10" t="str">
        <f>'[1]TCE - ANEXO III - Preencher'!C52</f>
        <v>HOSPITAL DOM HÉLDER (COVID-19)</v>
      </c>
      <c r="C43" s="11"/>
      <c r="D43" s="12" t="str">
        <f>'[1]TCE - ANEXO III - Preencher'!E52</f>
        <v>CHARLIMAR SOARES DA SILVA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43983</v>
      </c>
      <c r="H43" s="15">
        <f>'[1]TCE - ANEXO III - Preencher'!I52</f>
        <v>0</v>
      </c>
      <c r="I43" s="15">
        <f>'[1]TCE - ANEXO III - Preencher'!J52</f>
        <v>159.6088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0.94</v>
      </c>
      <c r="O43" s="16">
        <f>'[1]TCE - ANEXO III - Preencher'!P52</f>
        <v>0</v>
      </c>
      <c r="P43" s="17">
        <f t="shared" si="2"/>
        <v>0.94</v>
      </c>
      <c r="Q43" s="16">
        <f>'[1]TCE - ANEXO III - Preencher'!R52</f>
        <v>231.42962185405349</v>
      </c>
      <c r="R43" s="16">
        <f>'[1]TCE - ANEXO III - Preencher'!S52</f>
        <v>62.7</v>
      </c>
      <c r="S43" s="17">
        <f t="shared" si="3"/>
        <v>168.72962185405351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329.27842185405348</v>
      </c>
    </row>
    <row r="44" spans="1:28" s="4" customFormat="1" x14ac:dyDescent="0.2">
      <c r="A44" s="9">
        <f>IFERROR(VLOOKUP(B44,'[1]DADOS (OCULTAR)'!$P$3:$R$53,3,0),"")</f>
        <v>9039744000860</v>
      </c>
      <c r="B44" s="10" t="str">
        <f>'[1]TCE - ANEXO III - Preencher'!C53</f>
        <v>HOSPITAL DOM HÉLDER (COVID-19)</v>
      </c>
      <c r="C44" s="11"/>
      <c r="D44" s="12" t="str">
        <f>'[1]TCE - ANEXO III - Preencher'!E53</f>
        <v>CINTHYA ROSELIS OLIVEIRA DE FREITAS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43983</v>
      </c>
      <c r="H44" s="15">
        <f>'[1]TCE - ANEXO III - Preencher'!I53</f>
        <v>0</v>
      </c>
      <c r="I44" s="15">
        <f>'[1]TCE - ANEXO III - Preencher'!J53</f>
        <v>120.56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0.94</v>
      </c>
      <c r="O44" s="16">
        <f>'[1]TCE - ANEXO III - Preencher'!P53</f>
        <v>0</v>
      </c>
      <c r="P44" s="17">
        <f t="shared" si="2"/>
        <v>0.94</v>
      </c>
      <c r="Q44" s="16">
        <f>'[1]TCE - ANEXO III - Preencher'!R53</f>
        <v>120</v>
      </c>
      <c r="R44" s="16">
        <f>'[1]TCE - ANEXO III - Preencher'!S53</f>
        <v>77.06</v>
      </c>
      <c r="S44" s="17">
        <f t="shared" si="3"/>
        <v>42.94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164.44</v>
      </c>
    </row>
    <row r="45" spans="1:28" s="4" customFormat="1" x14ac:dyDescent="0.2">
      <c r="A45" s="9">
        <f>IFERROR(VLOOKUP(B45,'[1]DADOS (OCULTAR)'!$P$3:$R$53,3,0),"")</f>
        <v>9039744000860</v>
      </c>
      <c r="B45" s="10" t="str">
        <f>'[1]TCE - ANEXO III - Preencher'!C54</f>
        <v>HOSPITAL DOM HÉLDER (COVID-19)</v>
      </c>
      <c r="C45" s="11"/>
      <c r="D45" s="12" t="str">
        <f>'[1]TCE - ANEXO III - Preencher'!E54</f>
        <v>CINTIA LUCAS PEREIRA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223505</v>
      </c>
      <c r="G45" s="14">
        <f>IF('[1]TCE - ANEXO III - Preencher'!H54="","",'[1]TCE - ANEXO III - Preencher'!H54)</f>
        <v>43983</v>
      </c>
      <c r="H45" s="15">
        <f>'[1]TCE - ANEXO III - Preencher'!I54</f>
        <v>0</v>
      </c>
      <c r="I45" s="15">
        <f>'[1]TCE - ANEXO III - Preencher'!J54</f>
        <v>243.40639999999999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1.97</v>
      </c>
      <c r="O45" s="16">
        <f>'[1]TCE - ANEXO III - Preencher'!P54</f>
        <v>0</v>
      </c>
      <c r="P45" s="17">
        <f t="shared" si="2"/>
        <v>1.97</v>
      </c>
      <c r="Q45" s="16">
        <f>'[1]TCE - ANEXO III - Preencher'!R54</f>
        <v>332.971610977615</v>
      </c>
      <c r="R45" s="16">
        <f>'[1]TCE - ANEXO III - Preencher'!S54</f>
        <v>0</v>
      </c>
      <c r="S45" s="17">
        <f t="shared" si="3"/>
        <v>332.971610977615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578.34801097761499</v>
      </c>
    </row>
    <row r="46" spans="1:28" s="4" customFormat="1" x14ac:dyDescent="0.2">
      <c r="A46" s="9">
        <f>IFERROR(VLOOKUP(B46,'[1]DADOS (OCULTAR)'!$P$3:$R$53,3,0),"")</f>
        <v>9039744000860</v>
      </c>
      <c r="B46" s="10" t="str">
        <f>'[1]TCE - ANEXO III - Preencher'!C55</f>
        <v>HOSPITAL DOM HÉLDER (COVID-19)</v>
      </c>
      <c r="C46" s="11"/>
      <c r="D46" s="12" t="str">
        <f>'[1]TCE - ANEXO III - Preencher'!E55</f>
        <v>CLAUDIA GABRIELLE DA SILVA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223505</v>
      </c>
      <c r="G46" s="14">
        <f>IF('[1]TCE - ANEXO III - Preencher'!H55="","",'[1]TCE - ANEXO III - Preencher'!H55)</f>
        <v>43983</v>
      </c>
      <c r="H46" s="15">
        <f>'[1]TCE - ANEXO III - Preencher'!I55</f>
        <v>0</v>
      </c>
      <c r="I46" s="15">
        <f>'[1]TCE - ANEXO III - Preencher'!J55</f>
        <v>393.5104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1.97</v>
      </c>
      <c r="O46" s="16">
        <f>'[1]TCE - ANEXO III - Preencher'!P55</f>
        <v>0</v>
      </c>
      <c r="P46" s="17">
        <f t="shared" si="2"/>
        <v>1.97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395.48040000000003</v>
      </c>
    </row>
    <row r="47" spans="1:28" s="4" customFormat="1" x14ac:dyDescent="0.2">
      <c r="A47" s="9">
        <f>IFERROR(VLOOKUP(B47,'[1]DADOS (OCULTAR)'!$P$3:$R$53,3,0),"")</f>
        <v>9039744000860</v>
      </c>
      <c r="B47" s="10" t="str">
        <f>'[1]TCE - ANEXO III - Preencher'!C56</f>
        <v>HOSPITAL DOM HÉLDER (COVID-19)</v>
      </c>
      <c r="C47" s="11"/>
      <c r="D47" s="12" t="str">
        <f>'[1]TCE - ANEXO III - Preencher'!E56</f>
        <v>CLAUDIA MANUELLA DE AGUIAR LIMA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43983</v>
      </c>
      <c r="H47" s="15">
        <f>'[1]TCE - ANEXO III - Preencher'!I56</f>
        <v>0</v>
      </c>
      <c r="I47" s="15">
        <f>'[1]TCE - ANEXO III - Preencher'!J56</f>
        <v>140.1464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0.94</v>
      </c>
      <c r="O47" s="16">
        <f>'[1]TCE - ANEXO III - Preencher'!P56</f>
        <v>0</v>
      </c>
      <c r="P47" s="17">
        <f t="shared" si="2"/>
        <v>0.94</v>
      </c>
      <c r="Q47" s="16">
        <f>'[1]TCE - ANEXO III - Preencher'!R56</f>
        <v>154.18389867928965</v>
      </c>
      <c r="R47" s="16">
        <f>'[1]TCE - ANEXO III - Preencher'!S56</f>
        <v>0</v>
      </c>
      <c r="S47" s="17">
        <f t="shared" si="3"/>
        <v>154.18389867928965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295.27029867928968</v>
      </c>
    </row>
    <row r="48" spans="1:28" s="4" customFormat="1" x14ac:dyDescent="0.2">
      <c r="A48" s="9">
        <f>IFERROR(VLOOKUP(B48,'[1]DADOS (OCULTAR)'!$P$3:$R$53,3,0),"")</f>
        <v>9039744000860</v>
      </c>
      <c r="B48" s="10" t="str">
        <f>'[1]TCE - ANEXO III - Preencher'!C57</f>
        <v>HOSPITAL DOM HÉLDER (COVID-19)</v>
      </c>
      <c r="C48" s="11"/>
      <c r="D48" s="12" t="str">
        <f>'[1]TCE - ANEXO III - Preencher'!E57</f>
        <v>CLAYSON BRUNO BATISTA CARNEIRO LEAO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223605</v>
      </c>
      <c r="G48" s="14">
        <f>IF('[1]TCE - ANEXO III - Preencher'!H57="","",'[1]TCE - ANEXO III - Preencher'!H57)</f>
        <v>43983</v>
      </c>
      <c r="H48" s="15">
        <f>'[1]TCE - ANEXO III - Preencher'!I57</f>
        <v>0</v>
      </c>
      <c r="I48" s="15">
        <f>'[1]TCE - ANEXO III - Preencher'!J57</f>
        <v>288.98720000000003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1.97</v>
      </c>
      <c r="O48" s="16">
        <f>'[1]TCE - ANEXO III - Preencher'!P57</f>
        <v>0</v>
      </c>
      <c r="P48" s="17">
        <f t="shared" si="2"/>
        <v>1.97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290.95720000000006</v>
      </c>
    </row>
    <row r="49" spans="1:28" s="4" customFormat="1" x14ac:dyDescent="0.2">
      <c r="A49" s="9">
        <f>IFERROR(VLOOKUP(B49,'[1]DADOS (OCULTAR)'!$P$3:$R$53,3,0),"")</f>
        <v>9039744000860</v>
      </c>
      <c r="B49" s="10" t="str">
        <f>'[1]TCE - ANEXO III - Preencher'!C58</f>
        <v>HOSPITAL DOM HÉLDER (COVID-19)</v>
      </c>
      <c r="C49" s="11"/>
      <c r="D49" s="12" t="str">
        <f>'[1]TCE - ANEXO III - Preencher'!E58</f>
        <v>DANIEL FRANKLIN ALVES GOMES DA SILVA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43983</v>
      </c>
      <c r="H49" s="15">
        <f>'[1]TCE - ANEXO III - Preencher'!I58</f>
        <v>0</v>
      </c>
      <c r="I49" s="15">
        <f>'[1]TCE - ANEXO III - Preencher'!J58</f>
        <v>174.82480000000001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0.94</v>
      </c>
      <c r="O49" s="16">
        <f>'[1]TCE - ANEXO III - Preencher'!P58</f>
        <v>0</v>
      </c>
      <c r="P49" s="17">
        <f t="shared" si="2"/>
        <v>0.94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175.76480000000001</v>
      </c>
    </row>
    <row r="50" spans="1:28" s="4" customFormat="1" x14ac:dyDescent="0.2">
      <c r="A50" s="9">
        <f>IFERROR(VLOOKUP(B50,'[1]DADOS (OCULTAR)'!$P$3:$R$53,3,0),"")</f>
        <v>9039744000860</v>
      </c>
      <c r="B50" s="10" t="str">
        <f>'[1]TCE - ANEXO III - Preencher'!C59</f>
        <v>HOSPITAL DOM HÉLDER (COVID-19)</v>
      </c>
      <c r="C50" s="11"/>
      <c r="D50" s="12" t="str">
        <f>'[1]TCE - ANEXO III - Preencher'!E59</f>
        <v>DANIELE LIMA DOS SANTOS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43983</v>
      </c>
      <c r="H50" s="15">
        <f>'[1]TCE - ANEXO III - Preencher'!I59</f>
        <v>0</v>
      </c>
      <c r="I50" s="15">
        <f>'[1]TCE - ANEXO III - Preencher'!J59</f>
        <v>185.7552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0.94</v>
      </c>
      <c r="O50" s="16">
        <f>'[1]TCE - ANEXO III - Preencher'!P59</f>
        <v>0</v>
      </c>
      <c r="P50" s="17">
        <f t="shared" si="2"/>
        <v>0.94</v>
      </c>
      <c r="Q50" s="16">
        <f>'[1]TCE - ANEXO III - Preencher'!R59</f>
        <v>144.53054805822299</v>
      </c>
      <c r="R50" s="16">
        <f>'[1]TCE - ANEXO III - Preencher'!S59</f>
        <v>35.53</v>
      </c>
      <c r="S50" s="17">
        <f t="shared" si="3"/>
        <v>109.00054805822299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295.69574805822299</v>
      </c>
    </row>
    <row r="51" spans="1:28" s="4" customFormat="1" x14ac:dyDescent="0.2">
      <c r="A51" s="9">
        <f>IFERROR(VLOOKUP(B51,'[1]DADOS (OCULTAR)'!$P$3:$R$53,3,0),"")</f>
        <v>9039744000860</v>
      </c>
      <c r="B51" s="10" t="str">
        <f>'[1]TCE - ANEXO III - Preencher'!C60</f>
        <v>HOSPITAL DOM HÉLDER (COVID-19)</v>
      </c>
      <c r="C51" s="11"/>
      <c r="D51" s="12" t="str">
        <f>'[1]TCE - ANEXO III - Preencher'!E60</f>
        <v>DANIELLE MONIQUE DA SILVA FONSECA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43983</v>
      </c>
      <c r="H51" s="15">
        <f>'[1]TCE - ANEXO III - Preencher'!I60</f>
        <v>0</v>
      </c>
      <c r="I51" s="15">
        <f>'[1]TCE - ANEXO III - Preencher'!J60</f>
        <v>334.86800000000005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1.97</v>
      </c>
      <c r="O51" s="16">
        <f>'[1]TCE - ANEXO III - Preencher'!P60</f>
        <v>0</v>
      </c>
      <c r="P51" s="17">
        <f t="shared" si="2"/>
        <v>1.97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336.83800000000008</v>
      </c>
    </row>
    <row r="52" spans="1:28" s="4" customFormat="1" x14ac:dyDescent="0.2">
      <c r="A52" s="9">
        <f>IFERROR(VLOOKUP(B52,'[1]DADOS (OCULTAR)'!$P$3:$R$53,3,0),"")</f>
        <v>9039744000860</v>
      </c>
      <c r="B52" s="10" t="str">
        <f>'[1]TCE - ANEXO III - Preencher'!C61</f>
        <v>HOSPITAL DOM HÉLDER (COVID-19)</v>
      </c>
      <c r="C52" s="11"/>
      <c r="D52" s="12" t="str">
        <f>'[1]TCE - ANEXO III - Preencher'!E61</f>
        <v>DANIELLE VIANA DE ARAUJO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223605</v>
      </c>
      <c r="G52" s="14">
        <f>IF('[1]TCE - ANEXO III - Preencher'!H61="","",'[1]TCE - ANEXO III - Preencher'!H61)</f>
        <v>43983</v>
      </c>
      <c r="H52" s="15">
        <f>'[1]TCE - ANEXO III - Preencher'!I61</f>
        <v>0</v>
      </c>
      <c r="I52" s="15">
        <f>'[1]TCE - ANEXO III - Preencher'!J61</f>
        <v>194.27680000000001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1.97</v>
      </c>
      <c r="O52" s="16">
        <f>'[1]TCE - ANEXO III - Preencher'!P61</f>
        <v>0</v>
      </c>
      <c r="P52" s="17">
        <f t="shared" si="2"/>
        <v>1.97</v>
      </c>
      <c r="Q52" s="16">
        <f>'[1]TCE - ANEXO III - Preencher'!R61</f>
        <v>167.10090082928335</v>
      </c>
      <c r="R52" s="16">
        <f>'[1]TCE - ANEXO III - Preencher'!S61</f>
        <v>0</v>
      </c>
      <c r="S52" s="17">
        <f t="shared" si="3"/>
        <v>167.10090082928335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363.34770082928333</v>
      </c>
    </row>
    <row r="53" spans="1:28" s="4" customFormat="1" x14ac:dyDescent="0.2">
      <c r="A53" s="9">
        <f>IFERROR(VLOOKUP(B53,'[1]DADOS (OCULTAR)'!$P$3:$R$53,3,0),"")</f>
        <v>9039744000860</v>
      </c>
      <c r="B53" s="10" t="str">
        <f>'[1]TCE - ANEXO III - Preencher'!C62</f>
        <v>HOSPITAL DOM HÉLDER (COVID-19)</v>
      </c>
      <c r="C53" s="11"/>
      <c r="D53" s="12" t="str">
        <f>'[1]TCE - ANEXO III - Preencher'!E62</f>
        <v>DAVID DA SILVA ACIOLI SOARES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43983</v>
      </c>
      <c r="H53" s="15">
        <f>'[1]TCE - ANEXO III - Preencher'!I62</f>
        <v>0</v>
      </c>
      <c r="I53" s="15">
        <f>'[1]TCE - ANEXO III - Preencher'!J62</f>
        <v>207.9384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1.97</v>
      </c>
      <c r="O53" s="16">
        <f>'[1]TCE - ANEXO III - Preencher'!P62</f>
        <v>0</v>
      </c>
      <c r="P53" s="17">
        <f t="shared" si="2"/>
        <v>1.97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209.9084</v>
      </c>
    </row>
    <row r="54" spans="1:28" s="4" customFormat="1" x14ac:dyDescent="0.2">
      <c r="A54" s="9">
        <f>IFERROR(VLOOKUP(B54,'[1]DADOS (OCULTAR)'!$P$3:$R$53,3,0),"")</f>
        <v>9039744000860</v>
      </c>
      <c r="B54" s="10" t="str">
        <f>'[1]TCE - ANEXO III - Preencher'!C63</f>
        <v>HOSPITAL DOM HÉLDER (COVID-19)</v>
      </c>
      <c r="C54" s="11"/>
      <c r="D54" s="12" t="str">
        <f>'[1]TCE - ANEXO III - Preencher'!E63</f>
        <v>DAYANE MACARIO DE ARAUJO GOMES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43983</v>
      </c>
      <c r="H54" s="15">
        <f>'[1]TCE - ANEXO III - Preencher'!I63</f>
        <v>0</v>
      </c>
      <c r="I54" s="15">
        <f>'[1]TCE - ANEXO III - Preencher'!J63</f>
        <v>131.4896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0.94</v>
      </c>
      <c r="O54" s="16">
        <f>'[1]TCE - ANEXO III - Preencher'!P63</f>
        <v>0</v>
      </c>
      <c r="P54" s="17">
        <f t="shared" si="2"/>
        <v>0.94</v>
      </c>
      <c r="Q54" s="16">
        <f>'[1]TCE - ANEXO III - Preencher'!R63</f>
        <v>154.18389867928965</v>
      </c>
      <c r="R54" s="16">
        <f>'[1]TCE - ANEXO III - Preencher'!S63</f>
        <v>62.7</v>
      </c>
      <c r="S54" s="17">
        <f t="shared" si="3"/>
        <v>91.483898679289652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223.91349867928966</v>
      </c>
    </row>
    <row r="55" spans="1:28" s="4" customFormat="1" x14ac:dyDescent="0.2">
      <c r="A55" s="9">
        <f>IFERROR(VLOOKUP(B55,'[1]DADOS (OCULTAR)'!$P$3:$R$53,3,0),"")</f>
        <v>9039744000860</v>
      </c>
      <c r="B55" s="10" t="str">
        <f>'[1]TCE - ANEXO III - Preencher'!C64</f>
        <v>HOSPITAL DOM HÉLDER (COVID-19)</v>
      </c>
      <c r="C55" s="11"/>
      <c r="D55" s="12" t="str">
        <f>'[1]TCE - ANEXO III - Preencher'!E64</f>
        <v>DEBORA DA COSTA CARVALHO JUSTINO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223505</v>
      </c>
      <c r="G55" s="14">
        <f>IF('[1]TCE - ANEXO III - Preencher'!H64="","",'[1]TCE - ANEXO III - Preencher'!H64)</f>
        <v>43983</v>
      </c>
      <c r="H55" s="15">
        <f>'[1]TCE - ANEXO III - Preencher'!I64</f>
        <v>0</v>
      </c>
      <c r="I55" s="15">
        <f>'[1]TCE - ANEXO III - Preencher'!J64</f>
        <v>268.12799999999999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1.97</v>
      </c>
      <c r="O55" s="16">
        <f>'[1]TCE - ANEXO III - Preencher'!P64</f>
        <v>0</v>
      </c>
      <c r="P55" s="17">
        <f t="shared" si="2"/>
        <v>1.97</v>
      </c>
      <c r="Q55" s="16">
        <f>'[1]TCE - ANEXO III - Preencher'!R64</f>
        <v>221.61350702260862</v>
      </c>
      <c r="R55" s="16">
        <f>'[1]TCE - ANEXO III - Preencher'!S64</f>
        <v>92.75</v>
      </c>
      <c r="S55" s="17">
        <f t="shared" si="3"/>
        <v>128.86350702260862</v>
      </c>
      <c r="T55" s="16">
        <f>'[1]TCE - ANEXO III - Preencher'!U64</f>
        <v>100</v>
      </c>
      <c r="U55" s="16">
        <f>'[1]TCE - ANEXO III - Preencher'!V64</f>
        <v>0</v>
      </c>
      <c r="V55" s="17">
        <f t="shared" si="4"/>
        <v>100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498.96150702260866</v>
      </c>
    </row>
    <row r="56" spans="1:28" s="4" customFormat="1" x14ac:dyDescent="0.2">
      <c r="A56" s="9">
        <f>IFERROR(VLOOKUP(B56,'[1]DADOS (OCULTAR)'!$P$3:$R$53,3,0),"")</f>
        <v>9039744000860</v>
      </c>
      <c r="B56" s="10" t="str">
        <f>'[1]TCE - ANEXO III - Preencher'!C65</f>
        <v>HOSPITAL DOM HÉLDER (COVID-19)</v>
      </c>
      <c r="C56" s="11"/>
      <c r="D56" s="12" t="str">
        <f>'[1]TCE - ANEXO III - Preencher'!E65</f>
        <v>DENISE MIRON CAVALCANTE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223505</v>
      </c>
      <c r="G56" s="14">
        <f>IF('[1]TCE - ANEXO III - Preencher'!H65="","",'[1]TCE - ANEXO III - Preencher'!H65)</f>
        <v>43983</v>
      </c>
      <c r="H56" s="15">
        <f>'[1]TCE - ANEXO III - Preencher'!I65</f>
        <v>0</v>
      </c>
      <c r="I56" s="15">
        <f>'[1]TCE - ANEXO III - Preencher'!J65</f>
        <v>297.3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1.97</v>
      </c>
      <c r="O56" s="16">
        <f>'[1]TCE - ANEXO III - Preencher'!P65</f>
        <v>0</v>
      </c>
      <c r="P56" s="17">
        <f t="shared" si="2"/>
        <v>1.97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299.27000000000004</v>
      </c>
    </row>
    <row r="57" spans="1:28" s="4" customFormat="1" x14ac:dyDescent="0.2">
      <c r="A57" s="9">
        <f>IFERROR(VLOOKUP(B57,'[1]DADOS (OCULTAR)'!$P$3:$R$53,3,0),"")</f>
        <v>9039744000860</v>
      </c>
      <c r="B57" s="10" t="str">
        <f>'[1]TCE - ANEXO III - Preencher'!C66</f>
        <v>HOSPITAL DOM HÉLDER (COVID-19)</v>
      </c>
      <c r="C57" s="11"/>
      <c r="D57" s="12" t="str">
        <f>'[1]TCE - ANEXO III - Preencher'!E66</f>
        <v>DIOGO CORREIA FIALHO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223605</v>
      </c>
      <c r="G57" s="14">
        <f>IF('[1]TCE - ANEXO III - Preencher'!H66="","",'[1]TCE - ANEXO III - Preencher'!H66)</f>
        <v>43983</v>
      </c>
      <c r="H57" s="15">
        <f>'[1]TCE - ANEXO III - Preencher'!I66</f>
        <v>0</v>
      </c>
      <c r="I57" s="15">
        <f>'[1]TCE - ANEXO III - Preencher'!J66</f>
        <v>205.0736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1.97</v>
      </c>
      <c r="O57" s="16">
        <f>'[1]TCE - ANEXO III - Preencher'!P66</f>
        <v>0</v>
      </c>
      <c r="P57" s="17">
        <f t="shared" si="2"/>
        <v>1.97</v>
      </c>
      <c r="Q57" s="16">
        <f>'[1]TCE - ANEXO III - Preencher'!R66</f>
        <v>167.10090082928335</v>
      </c>
      <c r="R57" s="16">
        <f>'[1]TCE - ANEXO III - Preencher'!S66</f>
        <v>74.23</v>
      </c>
      <c r="S57" s="17">
        <f t="shared" si="3"/>
        <v>92.870900829283343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299.91450082928333</v>
      </c>
    </row>
    <row r="58" spans="1:28" s="4" customFormat="1" x14ac:dyDescent="0.2">
      <c r="A58" s="9">
        <f>IFERROR(VLOOKUP(B58,'[1]DADOS (OCULTAR)'!$P$3:$R$53,3,0),"")</f>
        <v>9039744000860</v>
      </c>
      <c r="B58" s="10" t="str">
        <f>'[1]TCE - ANEXO III - Preencher'!C67</f>
        <v>HOSPITAL DOM HÉLDER (COVID-19)</v>
      </c>
      <c r="C58" s="11"/>
      <c r="D58" s="12" t="str">
        <f>'[1]TCE - ANEXO III - Preencher'!E67</f>
        <v>DVANICE GRACILIANO DA SILVA MELO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43983</v>
      </c>
      <c r="H58" s="15">
        <f>'[1]TCE - ANEXO III - Preencher'!I67</f>
        <v>0</v>
      </c>
      <c r="I58" s="15">
        <f>'[1]TCE - ANEXO III - Preencher'!J67</f>
        <v>141.62799999999999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0.94</v>
      </c>
      <c r="O58" s="16">
        <f>'[1]TCE - ANEXO III - Preencher'!P67</f>
        <v>0</v>
      </c>
      <c r="P58" s="17">
        <f t="shared" si="2"/>
        <v>0.94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142.56799999999998</v>
      </c>
    </row>
    <row r="59" spans="1:28" s="4" customFormat="1" x14ac:dyDescent="0.2">
      <c r="A59" s="9">
        <f>IFERROR(VLOOKUP(B59,'[1]DADOS (OCULTAR)'!$P$3:$R$53,3,0),"")</f>
        <v>9039744000860</v>
      </c>
      <c r="B59" s="10" t="str">
        <f>'[1]TCE - ANEXO III - Preencher'!C68</f>
        <v>HOSPITAL DOM HÉLDER (COVID-19)</v>
      </c>
      <c r="C59" s="11"/>
      <c r="D59" s="12" t="str">
        <f>'[1]TCE - ANEXO III - Preencher'!E68</f>
        <v>ECLIS LIMA FERREIRA JUNIOR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223605</v>
      </c>
      <c r="G59" s="14">
        <f>IF('[1]TCE - ANEXO III - Preencher'!H68="","",'[1]TCE - ANEXO III - Preencher'!H68)</f>
        <v>43983</v>
      </c>
      <c r="H59" s="15">
        <f>'[1]TCE - ANEXO III - Preencher'!I68</f>
        <v>0</v>
      </c>
      <c r="I59" s="15">
        <f>'[1]TCE - ANEXO III - Preencher'!J68</f>
        <v>155.42080000000001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1.97</v>
      </c>
      <c r="O59" s="16">
        <f>'[1]TCE - ANEXO III - Preencher'!P68</f>
        <v>0</v>
      </c>
      <c r="P59" s="17">
        <f t="shared" si="2"/>
        <v>1.97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157.39080000000001</v>
      </c>
    </row>
    <row r="60" spans="1:28" s="4" customFormat="1" x14ac:dyDescent="0.2">
      <c r="A60" s="9">
        <f>IFERROR(VLOOKUP(B60,'[1]DADOS (OCULTAR)'!$P$3:$R$53,3,0),"")</f>
        <v>9039744000860</v>
      </c>
      <c r="B60" s="10" t="str">
        <f>'[1]TCE - ANEXO III - Preencher'!C69</f>
        <v>HOSPITAL DOM HÉLDER (COVID-19)</v>
      </c>
      <c r="C60" s="11"/>
      <c r="D60" s="12" t="str">
        <f>'[1]TCE - ANEXO III - Preencher'!E69</f>
        <v>EDNALDA BELIZARIO DA SILVA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43983</v>
      </c>
      <c r="H60" s="15">
        <f>'[1]TCE - ANEXO III - Preencher'!I69</f>
        <v>0</v>
      </c>
      <c r="I60" s="15">
        <f>'[1]TCE - ANEXO III - Preencher'!J69</f>
        <v>128.61840000000001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0.94</v>
      </c>
      <c r="O60" s="16">
        <f>'[1]TCE - ANEXO III - Preencher'!P69</f>
        <v>0</v>
      </c>
      <c r="P60" s="17">
        <f t="shared" si="2"/>
        <v>0.94</v>
      </c>
      <c r="Q60" s="16">
        <f>'[1]TCE - ANEXO III - Preencher'!R69</f>
        <v>113.16434401154483</v>
      </c>
      <c r="R60" s="16">
        <f>'[1]TCE - ANEXO III - Preencher'!S69</f>
        <v>33.44</v>
      </c>
      <c r="S60" s="17">
        <f t="shared" si="3"/>
        <v>79.724344011544829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209.28274401154482</v>
      </c>
    </row>
    <row r="61" spans="1:28" s="4" customFormat="1" x14ac:dyDescent="0.2">
      <c r="A61" s="9">
        <f>IFERROR(VLOOKUP(B61,'[1]DADOS (OCULTAR)'!$P$3:$R$53,3,0),"")</f>
        <v>9039744000860</v>
      </c>
      <c r="B61" s="10" t="str">
        <f>'[1]TCE - ANEXO III - Preencher'!C70</f>
        <v>HOSPITAL DOM HÉLDER (COVID-19)</v>
      </c>
      <c r="C61" s="11"/>
      <c r="D61" s="12" t="str">
        <f>'[1]TCE - ANEXO III - Preencher'!E70</f>
        <v>EDSON BRENDO DE OLIVEIRA LOPES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515110</v>
      </c>
      <c r="G61" s="14">
        <f>IF('[1]TCE - ANEXO III - Preencher'!H70="","",'[1]TCE - ANEXO III - Preencher'!H70)</f>
        <v>43983</v>
      </c>
      <c r="H61" s="15">
        <f>'[1]TCE - ANEXO III - Preencher'!I70</f>
        <v>0</v>
      </c>
      <c r="I61" s="15">
        <f>'[1]TCE - ANEXO III - Preencher'!J70</f>
        <v>124.83200000000001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0.94</v>
      </c>
      <c r="O61" s="16">
        <f>'[1]TCE - ANEXO III - Preencher'!P70</f>
        <v>0</v>
      </c>
      <c r="P61" s="17">
        <f t="shared" si="2"/>
        <v>0.94</v>
      </c>
      <c r="Q61" s="16">
        <f>'[1]TCE - ANEXO III - Preencher'!R70</f>
        <v>133.68072066342668</v>
      </c>
      <c r="R61" s="16">
        <f>'[1]TCE - ANEXO III - Preencher'!S70</f>
        <v>0</v>
      </c>
      <c r="S61" s="17">
        <f t="shared" si="3"/>
        <v>133.68072066342668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259.4527206634267</v>
      </c>
    </row>
    <row r="62" spans="1:28" s="4" customFormat="1" x14ac:dyDescent="0.2">
      <c r="A62" s="9">
        <f>IFERROR(VLOOKUP(B62,'[1]DADOS (OCULTAR)'!$P$3:$R$53,3,0),"")</f>
        <v>9039744000860</v>
      </c>
      <c r="B62" s="10" t="str">
        <f>'[1]TCE - ANEXO III - Preencher'!C71</f>
        <v>HOSPITAL DOM HÉLDER (COVID-19)</v>
      </c>
      <c r="C62" s="11"/>
      <c r="D62" s="12" t="str">
        <f>'[1]TCE - ANEXO III - Preencher'!E71</f>
        <v>ELANE EDUARDA DA SILVA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521130</v>
      </c>
      <c r="G62" s="14">
        <f>IF('[1]TCE - ANEXO III - Preencher'!H71="","",'[1]TCE - ANEXO III - Preencher'!H71)</f>
        <v>43983</v>
      </c>
      <c r="H62" s="15">
        <f>'[1]TCE - ANEXO III - Preencher'!I71</f>
        <v>0</v>
      </c>
      <c r="I62" s="15">
        <f>'[1]TCE - ANEXO III - Preencher'!J71</f>
        <v>129.71040000000002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0.94</v>
      </c>
      <c r="O62" s="16">
        <f>'[1]TCE - ANEXO III - Preencher'!P71</f>
        <v>0</v>
      </c>
      <c r="P62" s="17">
        <f t="shared" si="2"/>
        <v>0.94</v>
      </c>
      <c r="Q62" s="16">
        <f>'[1]TCE - ANEXO III - Preencher'!R71</f>
        <v>84.873258008658624</v>
      </c>
      <c r="R62" s="16">
        <f>'[1]TCE - ANEXO III - Preencher'!S71</f>
        <v>62.7</v>
      </c>
      <c r="S62" s="17">
        <f t="shared" si="3"/>
        <v>22.173258008658621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152.82365800865864</v>
      </c>
    </row>
    <row r="63" spans="1:28" s="4" customFormat="1" x14ac:dyDescent="0.2">
      <c r="A63" s="9">
        <f>IFERROR(VLOOKUP(B63,'[1]DADOS (OCULTAR)'!$P$3:$R$53,3,0),"")</f>
        <v>9039744000860</v>
      </c>
      <c r="B63" s="10" t="str">
        <f>'[1]TCE - ANEXO III - Preencher'!C72</f>
        <v>HOSPITAL DOM HÉLDER (COVID-19)</v>
      </c>
      <c r="C63" s="11"/>
      <c r="D63" s="12" t="str">
        <f>'[1]TCE - ANEXO III - Preencher'!E72</f>
        <v>ELEUZA MENDES DE OLIVEIRA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223505</v>
      </c>
      <c r="G63" s="14">
        <f>IF('[1]TCE - ANEXO III - Preencher'!H72="","",'[1]TCE - ANEXO III - Preencher'!H72)</f>
        <v>43983</v>
      </c>
      <c r="H63" s="15">
        <f>'[1]TCE - ANEXO III - Preencher'!I72</f>
        <v>0</v>
      </c>
      <c r="I63" s="15">
        <f>'[1]TCE - ANEXO III - Preencher'!J72</f>
        <v>362.84559999999999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1.97</v>
      </c>
      <c r="O63" s="16">
        <f>'[1]TCE - ANEXO III - Preencher'!P72</f>
        <v>0</v>
      </c>
      <c r="P63" s="17">
        <f t="shared" si="2"/>
        <v>1.97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364.81560000000002</v>
      </c>
    </row>
    <row r="64" spans="1:28" s="4" customFormat="1" x14ac:dyDescent="0.2">
      <c r="A64" s="9">
        <f>IFERROR(VLOOKUP(B64,'[1]DADOS (OCULTAR)'!$P$3:$R$53,3,0),"")</f>
        <v>9039744000860</v>
      </c>
      <c r="B64" s="10" t="str">
        <f>'[1]TCE - ANEXO III - Preencher'!C73</f>
        <v>HOSPITAL DOM HÉLDER (COVID-19)</v>
      </c>
      <c r="C64" s="11"/>
      <c r="D64" s="12" t="str">
        <f>'[1]TCE - ANEXO III - Preencher'!E73</f>
        <v>ELIAS JORGE NOGUEIRA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515110</v>
      </c>
      <c r="G64" s="14">
        <f>IF('[1]TCE - ANEXO III - Preencher'!H73="","",'[1]TCE - ANEXO III - Preencher'!H73)</f>
        <v>43983</v>
      </c>
      <c r="H64" s="15">
        <f>'[1]TCE - ANEXO III - Preencher'!I73</f>
        <v>0</v>
      </c>
      <c r="I64" s="15">
        <f>'[1]TCE - ANEXO III - Preencher'!J73</f>
        <v>123.9808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0.94</v>
      </c>
      <c r="O64" s="16">
        <f>'[1]TCE - ANEXO III - Preencher'!P73</f>
        <v>0</v>
      </c>
      <c r="P64" s="17">
        <f t="shared" si="2"/>
        <v>0.94</v>
      </c>
      <c r="Q64" s="16">
        <f>'[1]TCE - ANEXO III - Preencher'!R73</f>
        <v>154.18389867928965</v>
      </c>
      <c r="R64" s="16">
        <f>'[1]TCE - ANEXO III - Preencher'!S73</f>
        <v>62.7</v>
      </c>
      <c r="S64" s="17">
        <f t="shared" si="3"/>
        <v>91.483898679289652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216.40469867928965</v>
      </c>
    </row>
    <row r="65" spans="1:28" s="4" customFormat="1" x14ac:dyDescent="0.2">
      <c r="A65" s="9">
        <f>IFERROR(VLOOKUP(B65,'[1]DADOS (OCULTAR)'!$P$3:$R$53,3,0),"")</f>
        <v>9039744000860</v>
      </c>
      <c r="B65" s="10" t="str">
        <f>'[1]TCE - ANEXO III - Preencher'!C74</f>
        <v>HOSPITAL DOM HÉLDER (COVID-19)</v>
      </c>
      <c r="C65" s="11"/>
      <c r="D65" s="12" t="str">
        <f>'[1]TCE - ANEXO III - Preencher'!E74</f>
        <v>ELIZABETE BORGES DE SOUZA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43983</v>
      </c>
      <c r="H65" s="15">
        <f>'[1]TCE - ANEXO III - Preencher'!I74</f>
        <v>0</v>
      </c>
      <c r="I65" s="15">
        <f>'[1]TCE - ANEXO III - Preencher'!J74</f>
        <v>108.5656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0.94</v>
      </c>
      <c r="O65" s="16">
        <f>'[1]TCE - ANEXO III - Preencher'!P74</f>
        <v>0</v>
      </c>
      <c r="P65" s="17">
        <f t="shared" si="2"/>
        <v>0.94</v>
      </c>
      <c r="Q65" s="16">
        <f>'[1]TCE - ANEXO III - Preencher'!R74</f>
        <v>0</v>
      </c>
      <c r="R65" s="16">
        <f>'[1]TCE - ANEXO III - Preencher'!S74</f>
        <v>58.52</v>
      </c>
      <c r="S65" s="17">
        <f t="shared" si="3"/>
        <v>-58.52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50.985599999999998</v>
      </c>
    </row>
    <row r="66" spans="1:28" s="4" customFormat="1" x14ac:dyDescent="0.2">
      <c r="A66" s="9">
        <f>IFERROR(VLOOKUP(B66,'[1]DADOS (OCULTAR)'!$P$3:$R$53,3,0),"")</f>
        <v>9039744000860</v>
      </c>
      <c r="B66" s="10" t="str">
        <f>'[1]TCE - ANEXO III - Preencher'!C75</f>
        <v>HOSPITAL DOM HÉLDER (COVID-19)</v>
      </c>
      <c r="C66" s="11"/>
      <c r="D66" s="12" t="str">
        <f>'[1]TCE - ANEXO III - Preencher'!E75</f>
        <v>ELIZABETE MARIA GONZAGA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43983</v>
      </c>
      <c r="H66" s="15">
        <f>'[1]TCE - ANEXO III - Preencher'!I75</f>
        <v>0</v>
      </c>
      <c r="I66" s="15">
        <f>'[1]TCE - ANEXO III - Preencher'!J75</f>
        <v>152.2944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0.94</v>
      </c>
      <c r="O66" s="16">
        <f>'[1]TCE - ANEXO III - Preencher'!P75</f>
        <v>0</v>
      </c>
      <c r="P66" s="17">
        <f t="shared" si="2"/>
        <v>0.94</v>
      </c>
      <c r="Q66" s="16">
        <f>'[1]TCE - ANEXO III - Preencher'!R75</f>
        <v>134.89517818767479</v>
      </c>
      <c r="R66" s="16">
        <f>'[1]TCE - ANEXO III - Preencher'!S75</f>
        <v>62.7</v>
      </c>
      <c r="S66" s="17">
        <f t="shared" si="3"/>
        <v>72.195178187674784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225.42957818767479</v>
      </c>
    </row>
    <row r="67" spans="1:28" s="4" customFormat="1" x14ac:dyDescent="0.2">
      <c r="A67" s="9">
        <f>IFERROR(VLOOKUP(B67,'[1]DADOS (OCULTAR)'!$P$3:$R$53,3,0),"")</f>
        <v>9039744000860</v>
      </c>
      <c r="B67" s="10" t="str">
        <f>'[1]TCE - ANEXO III - Preencher'!C76</f>
        <v>HOSPITAL DOM HÉLDER (COVID-19)</v>
      </c>
      <c r="C67" s="11"/>
      <c r="D67" s="12" t="str">
        <f>'[1]TCE - ANEXO III - Preencher'!E76</f>
        <v>ELIZIETH BARATA DA SILVA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43983</v>
      </c>
      <c r="H67" s="15">
        <f>'[1]TCE - ANEXO III - Preencher'!I76</f>
        <v>0</v>
      </c>
      <c r="I67" s="15">
        <f>'[1]TCE - ANEXO III - Preencher'!J76</f>
        <v>128.86000000000001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0.94</v>
      </c>
      <c r="O67" s="16">
        <f>'[1]TCE - ANEXO III - Preencher'!P76</f>
        <v>0</v>
      </c>
      <c r="P67" s="17">
        <f t="shared" si="2"/>
        <v>0.94</v>
      </c>
      <c r="Q67" s="16">
        <f>'[1]TCE - ANEXO III - Preencher'!R76</f>
        <v>144.53054805822299</v>
      </c>
      <c r="R67" s="16">
        <f>'[1]TCE - ANEXO III - Preencher'!S76</f>
        <v>62.7</v>
      </c>
      <c r="S67" s="17">
        <f t="shared" si="3"/>
        <v>81.830548058222988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211.63054805822298</v>
      </c>
    </row>
    <row r="68" spans="1:28" s="4" customFormat="1" x14ac:dyDescent="0.2">
      <c r="A68" s="9">
        <f>IFERROR(VLOOKUP(B68,'[1]DADOS (OCULTAR)'!$P$3:$R$53,3,0),"")</f>
        <v>9039744000860</v>
      </c>
      <c r="B68" s="10" t="str">
        <f>'[1]TCE - ANEXO III - Preencher'!C77</f>
        <v>HOSPITAL DOM HÉLDER (COVID-19)</v>
      </c>
      <c r="C68" s="11"/>
      <c r="D68" s="12" t="str">
        <f>'[1]TCE - ANEXO III - Preencher'!E77</f>
        <v>EMANOELLA MARIA RAMOS DE OLIVEIRA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223605</v>
      </c>
      <c r="G68" s="14">
        <f>IF('[1]TCE - ANEXO III - Preencher'!H77="","",'[1]TCE - ANEXO III - Preencher'!H77)</f>
        <v>43983</v>
      </c>
      <c r="H68" s="15">
        <f>'[1]TCE - ANEXO III - Preencher'!I77</f>
        <v>0</v>
      </c>
      <c r="I68" s="15">
        <f>'[1]TCE - ANEXO III - Preencher'!J77</f>
        <v>196.9752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1.97</v>
      </c>
      <c r="O68" s="16">
        <f>'[1]TCE - ANEXO III - Preencher'!P77</f>
        <v>0</v>
      </c>
      <c r="P68" s="17">
        <f t="shared" ref="P68:P131" si="8">N68-O68</f>
        <v>1.97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198.9452</v>
      </c>
    </row>
    <row r="69" spans="1:28" s="4" customFormat="1" x14ac:dyDescent="0.2">
      <c r="A69" s="9">
        <f>IFERROR(VLOOKUP(B69,'[1]DADOS (OCULTAR)'!$P$3:$R$53,3,0),"")</f>
        <v>9039744000860</v>
      </c>
      <c r="B69" s="10" t="str">
        <f>'[1]TCE - ANEXO III - Preencher'!C78</f>
        <v>HOSPITAL DOM HÉLDER (COVID-19)</v>
      </c>
      <c r="C69" s="11"/>
      <c r="D69" s="12" t="str">
        <f>'[1]TCE - ANEXO III - Preencher'!E78</f>
        <v>EMANUELA LIMA DE LUCENA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223505</v>
      </c>
      <c r="G69" s="14">
        <f>IF('[1]TCE - ANEXO III - Preencher'!H78="","",'[1]TCE - ANEXO III - Preencher'!H78)</f>
        <v>43983</v>
      </c>
      <c r="H69" s="15">
        <f>'[1]TCE - ANEXO III - Preencher'!I78</f>
        <v>0</v>
      </c>
      <c r="I69" s="15">
        <f>'[1]TCE - ANEXO III - Preencher'!J78</f>
        <v>35.911200000000001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1.97</v>
      </c>
      <c r="O69" s="16">
        <f>'[1]TCE - ANEXO III - Preencher'!P78</f>
        <v>0</v>
      </c>
      <c r="P69" s="17">
        <f t="shared" si="8"/>
        <v>1.97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37.8812</v>
      </c>
    </row>
    <row r="70" spans="1:28" s="4" customFormat="1" x14ac:dyDescent="0.2">
      <c r="A70" s="9">
        <f>IFERROR(VLOOKUP(B70,'[1]DADOS (OCULTAR)'!$P$3:$R$53,3,0),"")</f>
        <v>9039744000860</v>
      </c>
      <c r="B70" s="10" t="str">
        <f>'[1]TCE - ANEXO III - Preencher'!C79</f>
        <v>HOSPITAL DOM HÉLDER (COVID-19)</v>
      </c>
      <c r="C70" s="11"/>
      <c r="D70" s="12" t="str">
        <f>'[1]TCE - ANEXO III - Preencher'!E79</f>
        <v>EMANUELLE DE ARAUJO CAMBOIM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43983</v>
      </c>
      <c r="H70" s="15">
        <f>'[1]TCE - ANEXO III - Preencher'!I79</f>
        <v>0</v>
      </c>
      <c r="I70" s="15">
        <f>'[1]TCE - ANEXO III - Preencher'!J79</f>
        <v>589.61279999999999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1.97</v>
      </c>
      <c r="O70" s="16">
        <f>'[1]TCE - ANEXO III - Preencher'!P79</f>
        <v>0</v>
      </c>
      <c r="P70" s="17">
        <f t="shared" si="8"/>
        <v>1.97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100</v>
      </c>
      <c r="U70" s="16">
        <f>'[1]TCE - ANEXO III - Preencher'!V79</f>
        <v>0</v>
      </c>
      <c r="V70" s="17">
        <f t="shared" si="10"/>
        <v>100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691.58280000000002</v>
      </c>
    </row>
    <row r="71" spans="1:28" s="4" customFormat="1" x14ac:dyDescent="0.2">
      <c r="A71" s="9">
        <f>IFERROR(VLOOKUP(B71,'[1]DADOS (OCULTAR)'!$P$3:$R$53,3,0),"")</f>
        <v>9039744000860</v>
      </c>
      <c r="B71" s="10" t="str">
        <f>'[1]TCE - ANEXO III - Preencher'!C80</f>
        <v>HOSPITAL DOM HÉLDER (COVID-19)</v>
      </c>
      <c r="C71" s="11"/>
      <c r="D71" s="12" t="str">
        <f>'[1]TCE - ANEXO III - Preencher'!E80</f>
        <v>EMILLY DAYANNE SANTOS FARIAS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43983</v>
      </c>
      <c r="H71" s="15">
        <f>'[1]TCE - ANEXO III - Preencher'!I80</f>
        <v>0</v>
      </c>
      <c r="I71" s="15">
        <f>'[1]TCE - ANEXO III - Preencher'!J80</f>
        <v>124.68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0.94</v>
      </c>
      <c r="O71" s="16">
        <f>'[1]TCE - ANEXO III - Preencher'!P80</f>
        <v>0</v>
      </c>
      <c r="P71" s="17">
        <f t="shared" si="8"/>
        <v>0.94</v>
      </c>
      <c r="Q71" s="16">
        <f>'[1]TCE - ANEXO III - Preencher'!R80</f>
        <v>233.91397919777654</v>
      </c>
      <c r="R71" s="16">
        <f>'[1]TCE - ANEXO III - Preencher'!S80</f>
        <v>60.61</v>
      </c>
      <c r="S71" s="17">
        <f t="shared" si="9"/>
        <v>173.30397919777653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298.92397919777653</v>
      </c>
    </row>
    <row r="72" spans="1:28" s="4" customFormat="1" x14ac:dyDescent="0.2">
      <c r="A72" s="9">
        <f>IFERROR(VLOOKUP(B72,'[1]DADOS (OCULTAR)'!$P$3:$R$53,3,0),"")</f>
        <v>9039744000860</v>
      </c>
      <c r="B72" s="10" t="str">
        <f>'[1]TCE - ANEXO III - Preencher'!C81</f>
        <v>HOSPITAL DOM HÉLDER (COVID-19)</v>
      </c>
      <c r="C72" s="11"/>
      <c r="D72" s="12" t="str">
        <f>'[1]TCE - ANEXO III - Preencher'!E81</f>
        <v>EMMILE JAQUELINE DE OLIVEIRA SOARES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515205</v>
      </c>
      <c r="G72" s="14">
        <f>IF('[1]TCE - ANEXO III - Preencher'!H81="","",'[1]TCE - ANEXO III - Preencher'!H81)</f>
        <v>43983</v>
      </c>
      <c r="H72" s="15">
        <f>'[1]TCE - ANEXO III - Preencher'!I81</f>
        <v>0</v>
      </c>
      <c r="I72" s="15">
        <f>'[1]TCE - ANEXO III - Preencher'!J81</f>
        <v>37.810400000000001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0.94</v>
      </c>
      <c r="O72" s="16">
        <f>'[1]TCE - ANEXO III - Preencher'!P81</f>
        <v>0</v>
      </c>
      <c r="P72" s="17">
        <f t="shared" si="8"/>
        <v>0.94</v>
      </c>
      <c r="Q72" s="16">
        <f>'[1]TCE - ANEXO III - Preencher'!R81</f>
        <v>57.886828181565029</v>
      </c>
      <c r="R72" s="16">
        <f>'[1]TCE - ANEXO III - Preencher'!S81</f>
        <v>0</v>
      </c>
      <c r="S72" s="17">
        <f t="shared" si="9"/>
        <v>57.886828181565029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96.637228181565035</v>
      </c>
    </row>
    <row r="73" spans="1:28" s="4" customFormat="1" x14ac:dyDescent="0.2">
      <c r="A73" s="9">
        <f>IFERROR(VLOOKUP(B73,'[1]DADOS (OCULTAR)'!$P$3:$R$53,3,0),"")</f>
        <v>9039744000860</v>
      </c>
      <c r="B73" s="10" t="str">
        <f>'[1]TCE - ANEXO III - Preencher'!C82</f>
        <v>HOSPITAL DOM HÉLDER (COVID-19)</v>
      </c>
      <c r="C73" s="11"/>
      <c r="D73" s="12" t="str">
        <f>'[1]TCE - ANEXO III - Preencher'!E82</f>
        <v>ENIVI ALIK DE BARROS SANTOS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521130</v>
      </c>
      <c r="G73" s="14">
        <f>IF('[1]TCE - ANEXO III - Preencher'!H82="","",'[1]TCE - ANEXO III - Preencher'!H82)</f>
        <v>43983</v>
      </c>
      <c r="H73" s="15">
        <f>'[1]TCE - ANEXO III - Preencher'!I82</f>
        <v>0</v>
      </c>
      <c r="I73" s="15">
        <f>'[1]TCE - ANEXO III - Preencher'!J82</f>
        <v>158.86959999999999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0.94</v>
      </c>
      <c r="O73" s="16">
        <f>'[1]TCE - ANEXO III - Preencher'!P82</f>
        <v>0</v>
      </c>
      <c r="P73" s="17">
        <f t="shared" si="8"/>
        <v>0.94</v>
      </c>
      <c r="Q73" s="16">
        <f>'[1]TCE - ANEXO III - Preencher'!R82</f>
        <v>144.53054805822299</v>
      </c>
      <c r="R73" s="16">
        <f>'[1]TCE - ANEXO III - Preencher'!S82</f>
        <v>62.7</v>
      </c>
      <c r="S73" s="17">
        <f t="shared" si="9"/>
        <v>81.830548058222988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241.64014805822296</v>
      </c>
    </row>
    <row r="74" spans="1:28" s="4" customFormat="1" x14ac:dyDescent="0.2">
      <c r="A74" s="9">
        <f>IFERROR(VLOOKUP(B74,'[1]DADOS (OCULTAR)'!$P$3:$R$53,3,0),"")</f>
        <v>9039744000860</v>
      </c>
      <c r="B74" s="10" t="str">
        <f>'[1]TCE - ANEXO III - Preencher'!C83</f>
        <v>HOSPITAL DOM HÉLDER (COVID-19)</v>
      </c>
      <c r="C74" s="11"/>
      <c r="D74" s="12" t="str">
        <f>'[1]TCE - ANEXO III - Preencher'!E83</f>
        <v>EPAMELA SULAMITA VITOR DE CARVALHO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223605</v>
      </c>
      <c r="G74" s="14">
        <f>IF('[1]TCE - ANEXO III - Preencher'!H83="","",'[1]TCE - ANEXO III - Preencher'!H83)</f>
        <v>43983</v>
      </c>
      <c r="H74" s="15">
        <f>'[1]TCE - ANEXO III - Preencher'!I83</f>
        <v>0</v>
      </c>
      <c r="I74" s="15">
        <f>'[1]TCE - ANEXO III - Preencher'!J83</f>
        <v>202.64400000000001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1.97</v>
      </c>
      <c r="O74" s="16">
        <f>'[1]TCE - ANEXO III - Preencher'!P83</f>
        <v>0</v>
      </c>
      <c r="P74" s="17">
        <f t="shared" si="8"/>
        <v>1.97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204.614</v>
      </c>
    </row>
    <row r="75" spans="1:28" s="4" customFormat="1" x14ac:dyDescent="0.2">
      <c r="A75" s="9">
        <f>IFERROR(VLOOKUP(B75,'[1]DADOS (OCULTAR)'!$P$3:$R$53,3,0),"")</f>
        <v>9039744000860</v>
      </c>
      <c r="B75" s="10" t="str">
        <f>'[1]TCE - ANEXO III - Preencher'!C84</f>
        <v>HOSPITAL DOM HÉLDER (COVID-19)</v>
      </c>
      <c r="C75" s="11"/>
      <c r="D75" s="12" t="str">
        <f>'[1]TCE - ANEXO III - Preencher'!E84</f>
        <v>ERICLES FELLIPE DA SILVA ACYOLE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43983</v>
      </c>
      <c r="H75" s="15">
        <f>'[1]TCE - ANEXO III - Preencher'!I84</f>
        <v>0</v>
      </c>
      <c r="I75" s="15">
        <f>'[1]TCE - ANEXO III - Preencher'!J84</f>
        <v>156.03280000000001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0.94</v>
      </c>
      <c r="O75" s="16">
        <f>'[1]TCE - ANEXO III - Preencher'!P84</f>
        <v>0</v>
      </c>
      <c r="P75" s="17">
        <f t="shared" si="8"/>
        <v>0.94</v>
      </c>
      <c r="Q75" s="16">
        <f>'[1]TCE - ANEXO III - Preencher'!R84</f>
        <v>154.16591792877119</v>
      </c>
      <c r="R75" s="16">
        <f>'[1]TCE - ANEXO III - Preencher'!S84</f>
        <v>41.8</v>
      </c>
      <c r="S75" s="17">
        <f t="shared" si="9"/>
        <v>112.3659179287712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269.33871792877119</v>
      </c>
    </row>
    <row r="76" spans="1:28" s="4" customFormat="1" x14ac:dyDescent="0.2">
      <c r="A76" s="9">
        <f>IFERROR(VLOOKUP(B76,'[1]DADOS (OCULTAR)'!$P$3:$R$53,3,0),"")</f>
        <v>9039744000860</v>
      </c>
      <c r="B76" s="10" t="str">
        <f>'[1]TCE - ANEXO III - Preencher'!C85</f>
        <v>HOSPITAL DOM HÉLDER (COVID-19)</v>
      </c>
      <c r="C76" s="11"/>
      <c r="D76" s="12" t="str">
        <f>'[1]TCE - ANEXO III - Preencher'!E85</f>
        <v>ERIKA JUSTINO DOS SANTOS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223810</v>
      </c>
      <c r="G76" s="14">
        <f>IF('[1]TCE - ANEXO III - Preencher'!H85="","",'[1]TCE - ANEXO III - Preencher'!H85)</f>
        <v>43983</v>
      </c>
      <c r="H76" s="15">
        <f>'[1]TCE - ANEXO III - Preencher'!I85</f>
        <v>0</v>
      </c>
      <c r="I76" s="15">
        <f>'[1]TCE - ANEXO III - Preencher'!J85</f>
        <v>204.2816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0.94</v>
      </c>
      <c r="O76" s="16">
        <f>'[1]TCE - ANEXO III - Preencher'!P85</f>
        <v>0</v>
      </c>
      <c r="P76" s="17">
        <f t="shared" si="8"/>
        <v>0.94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205.2216</v>
      </c>
    </row>
    <row r="77" spans="1:28" s="4" customFormat="1" x14ac:dyDescent="0.2">
      <c r="A77" s="9">
        <f>IFERROR(VLOOKUP(B77,'[1]DADOS (OCULTAR)'!$P$3:$R$53,3,0),"")</f>
        <v>9039744000860</v>
      </c>
      <c r="B77" s="10" t="str">
        <f>'[1]TCE - ANEXO III - Preencher'!C86</f>
        <v>HOSPITAL DOM HÉLDER (COVID-19)</v>
      </c>
      <c r="C77" s="11"/>
      <c r="D77" s="12" t="str">
        <f>'[1]TCE - ANEXO III - Preencher'!E86</f>
        <v>ERIKA MARIA DE OLIVEIRA MAIA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223505</v>
      </c>
      <c r="G77" s="14">
        <f>IF('[1]TCE - ANEXO III - Preencher'!H86="","",'[1]TCE - ANEXO III - Preencher'!H86)</f>
        <v>43983</v>
      </c>
      <c r="H77" s="15">
        <f>'[1]TCE - ANEXO III - Preencher'!I86</f>
        <v>0</v>
      </c>
      <c r="I77" s="15">
        <f>'[1]TCE - ANEXO III - Preencher'!J86</f>
        <v>316.24080000000004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1.97</v>
      </c>
      <c r="O77" s="16">
        <f>'[1]TCE - ANEXO III - Preencher'!P86</f>
        <v>0</v>
      </c>
      <c r="P77" s="17">
        <f t="shared" si="8"/>
        <v>1.97</v>
      </c>
      <c r="Q77" s="16">
        <f>'[1]TCE - ANEXO III - Preencher'!R86</f>
        <v>221.61350702260862</v>
      </c>
      <c r="R77" s="16">
        <f>'[1]TCE - ANEXO III - Preencher'!S86</f>
        <v>101.54</v>
      </c>
      <c r="S77" s="17">
        <f t="shared" si="9"/>
        <v>120.07350702260861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438.28430702260869</v>
      </c>
    </row>
    <row r="78" spans="1:28" s="4" customFormat="1" x14ac:dyDescent="0.2">
      <c r="A78" s="9">
        <f>IFERROR(VLOOKUP(B78,'[1]DADOS (OCULTAR)'!$P$3:$R$53,3,0),"")</f>
        <v>9039744000860</v>
      </c>
      <c r="B78" s="10" t="str">
        <f>'[1]TCE - ANEXO III - Preencher'!C87</f>
        <v>HOSPITAL DOM HÉLDER (COVID-19)</v>
      </c>
      <c r="C78" s="11"/>
      <c r="D78" s="12" t="str">
        <f>'[1]TCE - ANEXO III - Preencher'!E87</f>
        <v>EZEQUIEL SILVA DE SANTANA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515110</v>
      </c>
      <c r="G78" s="14">
        <f>IF('[1]TCE - ANEXO III - Preencher'!H87="","",'[1]TCE - ANEXO III - Preencher'!H87)</f>
        <v>43983</v>
      </c>
      <c r="H78" s="15">
        <f>'[1]TCE - ANEXO III - Preencher'!I87</f>
        <v>0</v>
      </c>
      <c r="I78" s="15">
        <f>'[1]TCE - ANEXO III - Preencher'!J87</f>
        <v>116.32000000000001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0.94</v>
      </c>
      <c r="O78" s="16">
        <f>'[1]TCE - ANEXO III - Preencher'!P87</f>
        <v>0</v>
      </c>
      <c r="P78" s="17">
        <f t="shared" si="8"/>
        <v>0.94</v>
      </c>
      <c r="Q78" s="16">
        <f>'[1]TCE - ANEXO III - Preencher'!R87</f>
        <v>120</v>
      </c>
      <c r="R78" s="16">
        <f>'[1]TCE - ANEXO III - Preencher'!S87</f>
        <v>0</v>
      </c>
      <c r="S78" s="17">
        <f t="shared" si="9"/>
        <v>120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237.26</v>
      </c>
    </row>
    <row r="79" spans="1:28" s="4" customFormat="1" x14ac:dyDescent="0.2">
      <c r="A79" s="9">
        <f>IFERROR(VLOOKUP(B79,'[1]DADOS (OCULTAR)'!$P$3:$R$53,3,0),"")</f>
        <v>9039744000860</v>
      </c>
      <c r="B79" s="10" t="str">
        <f>'[1]TCE - ANEXO III - Preencher'!C88</f>
        <v>HOSPITAL DOM HÉLDER (COVID-19)</v>
      </c>
      <c r="C79" s="11"/>
      <c r="D79" s="12" t="str">
        <f>'[1]TCE - ANEXO III - Preencher'!E88</f>
        <v>FABIANA MORAES DA SILVA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43983</v>
      </c>
      <c r="H79" s="15">
        <f>'[1]TCE - ANEXO III - Preencher'!I88</f>
        <v>0</v>
      </c>
      <c r="I79" s="15">
        <f>'[1]TCE - ANEXO III - Preencher'!J88</f>
        <v>170.364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0.94</v>
      </c>
      <c r="O79" s="16">
        <f>'[1]TCE - ANEXO III - Preencher'!P88</f>
        <v>0</v>
      </c>
      <c r="P79" s="17">
        <f t="shared" si="8"/>
        <v>0.94</v>
      </c>
      <c r="Q79" s="16">
        <f>'[1]TCE - ANEXO III - Preencher'!R88</f>
        <v>154.18389867928965</v>
      </c>
      <c r="R79" s="16">
        <f>'[1]TCE - ANEXO III - Preencher'!S88</f>
        <v>0</v>
      </c>
      <c r="S79" s="17">
        <f t="shared" si="9"/>
        <v>154.18389867928965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325.48789867928963</v>
      </c>
    </row>
    <row r="80" spans="1:28" s="4" customFormat="1" x14ac:dyDescent="0.2">
      <c r="A80" s="9">
        <f>IFERROR(VLOOKUP(B80,'[1]DADOS (OCULTAR)'!$P$3:$R$53,3,0),"")</f>
        <v>9039744000860</v>
      </c>
      <c r="B80" s="10" t="str">
        <f>'[1]TCE - ANEXO III - Preencher'!C89</f>
        <v>HOSPITAL DOM HÉLDER (COVID-19)</v>
      </c>
      <c r="C80" s="11"/>
      <c r="D80" s="12" t="str">
        <f>'[1]TCE - ANEXO III - Preencher'!E89</f>
        <v>FABIO ANTONIO DA SILVA FILHO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515110</v>
      </c>
      <c r="G80" s="14">
        <f>IF('[1]TCE - ANEXO III - Preencher'!H89="","",'[1]TCE - ANEXO III - Preencher'!H89)</f>
        <v>43983</v>
      </c>
      <c r="H80" s="15">
        <f>'[1]TCE - ANEXO III - Preencher'!I89</f>
        <v>0</v>
      </c>
      <c r="I80" s="15">
        <f>'[1]TCE - ANEXO III - Preencher'!J89</f>
        <v>139.30240000000001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0.94</v>
      </c>
      <c r="O80" s="16">
        <f>'[1]TCE - ANEXO III - Preencher'!P89</f>
        <v>0</v>
      </c>
      <c r="P80" s="17">
        <f t="shared" si="8"/>
        <v>0.94</v>
      </c>
      <c r="Q80" s="16">
        <f>'[1]TCE - ANEXO III - Preencher'!R89</f>
        <v>404.73273403313539</v>
      </c>
      <c r="R80" s="16">
        <f>'[1]TCE - ANEXO III - Preencher'!S89</f>
        <v>0</v>
      </c>
      <c r="S80" s="17">
        <f t="shared" si="9"/>
        <v>404.73273403313539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544.97513403313542</v>
      </c>
    </row>
    <row r="81" spans="1:28" s="4" customFormat="1" x14ac:dyDescent="0.2">
      <c r="A81" s="9">
        <f>IFERROR(VLOOKUP(B81,'[1]DADOS (OCULTAR)'!$P$3:$R$53,3,0),"")</f>
        <v>9039744000860</v>
      </c>
      <c r="B81" s="10" t="str">
        <f>'[1]TCE - ANEXO III - Preencher'!C90</f>
        <v>HOSPITAL DOM HÉLDER (COVID-19)</v>
      </c>
      <c r="C81" s="11"/>
      <c r="D81" s="12" t="str">
        <f>'[1]TCE - ANEXO III - Preencher'!E90</f>
        <v>FLAVIA SALGADO RODRIGUES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223505</v>
      </c>
      <c r="G81" s="14">
        <f>IF('[1]TCE - ANEXO III - Preencher'!H90="","",'[1]TCE - ANEXO III - Preencher'!H90)</f>
        <v>43983</v>
      </c>
      <c r="H81" s="15">
        <f>'[1]TCE - ANEXO III - Preencher'!I90</f>
        <v>0</v>
      </c>
      <c r="I81" s="15">
        <f>'[1]TCE - ANEXO III - Preencher'!J90</f>
        <v>174.41839999999999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1.97</v>
      </c>
      <c r="O81" s="16">
        <f>'[1]TCE - ANEXO III - Preencher'!P90</f>
        <v>0</v>
      </c>
      <c r="P81" s="17">
        <f t="shared" si="8"/>
        <v>1.97</v>
      </c>
      <c r="Q81" s="16">
        <f>'[1]TCE - ANEXO III - Preencher'!R90</f>
        <v>70.818991924255073</v>
      </c>
      <c r="R81" s="16">
        <f>'[1]TCE - ANEXO III - Preencher'!S90</f>
        <v>0</v>
      </c>
      <c r="S81" s="17">
        <f t="shared" si="9"/>
        <v>70.818991924255073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247.20739192425506</v>
      </c>
    </row>
    <row r="82" spans="1:28" s="4" customFormat="1" x14ac:dyDescent="0.2">
      <c r="A82" s="9">
        <f>IFERROR(VLOOKUP(B82,'[1]DADOS (OCULTAR)'!$P$3:$R$53,3,0),"")</f>
        <v>9039744000860</v>
      </c>
      <c r="B82" s="10" t="str">
        <f>'[1]TCE - ANEXO III - Preencher'!C91</f>
        <v>HOSPITAL DOM HÉLDER (COVID-19)</v>
      </c>
      <c r="C82" s="11"/>
      <c r="D82" s="12" t="str">
        <f>'[1]TCE - ANEXO III - Preencher'!E91</f>
        <v>FRANCISCA SILVA DO NASCIMENTO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43983</v>
      </c>
      <c r="H82" s="15">
        <f>'[1]TCE - ANEXO III - Preencher'!I91</f>
        <v>0</v>
      </c>
      <c r="I82" s="15">
        <f>'[1]TCE - ANEXO III - Preencher'!J91</f>
        <v>136.94640000000001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0.94</v>
      </c>
      <c r="O82" s="16">
        <f>'[1]TCE - ANEXO III - Preencher'!P91</f>
        <v>0</v>
      </c>
      <c r="P82" s="17">
        <f t="shared" si="8"/>
        <v>0.94</v>
      </c>
      <c r="Q82" s="16">
        <f>'[1]TCE - ANEXO III - Preencher'!R91</f>
        <v>154.18389867928965</v>
      </c>
      <c r="R82" s="16">
        <f>'[1]TCE - ANEXO III - Preencher'!S91</f>
        <v>0</v>
      </c>
      <c r="S82" s="17">
        <f t="shared" si="9"/>
        <v>154.18389867928965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292.07029867928964</v>
      </c>
    </row>
    <row r="83" spans="1:28" s="4" customFormat="1" x14ac:dyDescent="0.2">
      <c r="A83" s="9">
        <f>IFERROR(VLOOKUP(B83,'[1]DADOS (OCULTAR)'!$P$3:$R$53,3,0),"")</f>
        <v>9039744000860</v>
      </c>
      <c r="B83" s="10" t="str">
        <f>'[1]TCE - ANEXO III - Preencher'!C92</f>
        <v>HOSPITAL DOM HÉLDER (COVID-19)</v>
      </c>
      <c r="C83" s="11"/>
      <c r="D83" s="12" t="str">
        <f>'[1]TCE - ANEXO III - Preencher'!E92</f>
        <v>FRANCISCO DE ASSIS LIMA BRITO XERITA MAUX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223605</v>
      </c>
      <c r="G83" s="14">
        <f>IF('[1]TCE - ANEXO III - Preencher'!H92="","",'[1]TCE - ANEXO III - Preencher'!H92)</f>
        <v>43983</v>
      </c>
      <c r="H83" s="15">
        <f>'[1]TCE - ANEXO III - Preencher'!I92</f>
        <v>0</v>
      </c>
      <c r="I83" s="15">
        <f>'[1]TCE - ANEXO III - Preencher'!J92</f>
        <v>200.75200000000001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1.97</v>
      </c>
      <c r="O83" s="16">
        <f>'[1]TCE - ANEXO III - Preencher'!P92</f>
        <v>0</v>
      </c>
      <c r="P83" s="17">
        <f t="shared" si="8"/>
        <v>1.97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202.72200000000001</v>
      </c>
    </row>
    <row r="84" spans="1:28" s="4" customFormat="1" x14ac:dyDescent="0.2">
      <c r="A84" s="9">
        <f>IFERROR(VLOOKUP(B84,'[1]DADOS (OCULTAR)'!$P$3:$R$53,3,0),"")</f>
        <v>9039744000860</v>
      </c>
      <c r="B84" s="10" t="str">
        <f>'[1]TCE - ANEXO III - Preencher'!C93</f>
        <v>HOSPITAL DOM HÉLDER (COVID-19)</v>
      </c>
      <c r="C84" s="11"/>
      <c r="D84" s="12" t="str">
        <f>'[1]TCE - ANEXO III - Preencher'!E93</f>
        <v>GABRIELA AVELINO DA SILVA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223710</v>
      </c>
      <c r="G84" s="14">
        <f>IF('[1]TCE - ANEXO III - Preencher'!H93="","",'[1]TCE - ANEXO III - Preencher'!H93)</f>
        <v>43983</v>
      </c>
      <c r="H84" s="15">
        <f>'[1]TCE - ANEXO III - Preencher'!I93</f>
        <v>0</v>
      </c>
      <c r="I84" s="15">
        <f>'[1]TCE - ANEXO III - Preencher'!J93</f>
        <v>154.00800000000001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0.94</v>
      </c>
      <c r="O84" s="16">
        <f>'[1]TCE - ANEXO III - Preencher'!P93</f>
        <v>0</v>
      </c>
      <c r="P84" s="17">
        <f t="shared" si="8"/>
        <v>0.94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154.94800000000001</v>
      </c>
    </row>
    <row r="85" spans="1:28" s="4" customFormat="1" x14ac:dyDescent="0.2">
      <c r="A85" s="9">
        <f>IFERROR(VLOOKUP(B85,'[1]DADOS (OCULTAR)'!$P$3:$R$53,3,0),"")</f>
        <v>9039744000860</v>
      </c>
      <c r="B85" s="10" t="str">
        <f>'[1]TCE - ANEXO III - Preencher'!C94</f>
        <v>HOSPITAL DOM HÉLDER (COVID-19)</v>
      </c>
      <c r="C85" s="11"/>
      <c r="D85" s="12" t="str">
        <f>'[1]TCE - ANEXO III - Preencher'!E94</f>
        <v>GABRIELA BARBOSA DE OLIVEIRA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43983</v>
      </c>
      <c r="H85" s="15">
        <f>'[1]TCE - ANEXO III - Preencher'!I94</f>
        <v>0</v>
      </c>
      <c r="I85" s="15">
        <f>'[1]TCE - ANEXO III - Preencher'!J94</f>
        <v>169.63759999999999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0.94</v>
      </c>
      <c r="O85" s="16">
        <f>'[1]TCE - ANEXO III - Preencher'!P94</f>
        <v>0</v>
      </c>
      <c r="P85" s="17">
        <f t="shared" si="8"/>
        <v>0.94</v>
      </c>
      <c r="Q85" s="16">
        <f>'[1]TCE - ANEXO III - Preencher'!R94</f>
        <v>154.16591792877119</v>
      </c>
      <c r="R85" s="16">
        <f>'[1]TCE - ANEXO III - Preencher'!S94</f>
        <v>62.7</v>
      </c>
      <c r="S85" s="17">
        <f t="shared" si="9"/>
        <v>91.465917928771191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262.04351792877117</v>
      </c>
    </row>
    <row r="86" spans="1:28" s="4" customFormat="1" x14ac:dyDescent="0.2">
      <c r="A86" s="9">
        <f>IFERROR(VLOOKUP(B86,'[1]DADOS (OCULTAR)'!$P$3:$R$53,3,0),"")</f>
        <v>9039744000860</v>
      </c>
      <c r="B86" s="10" t="str">
        <f>'[1]TCE - ANEXO III - Preencher'!C95</f>
        <v>HOSPITAL DOM HÉLDER (COVID-19)</v>
      </c>
      <c r="C86" s="11"/>
      <c r="D86" s="12" t="str">
        <f>'[1]TCE - ANEXO III - Preencher'!E95</f>
        <v>GABRIELA KARLA OLIVEIRA BARRETO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223605</v>
      </c>
      <c r="G86" s="14">
        <f>IF('[1]TCE - ANEXO III - Preencher'!H95="","",'[1]TCE - ANEXO III - Preencher'!H95)</f>
        <v>43983</v>
      </c>
      <c r="H86" s="15">
        <f>'[1]TCE - ANEXO III - Preencher'!I95</f>
        <v>0</v>
      </c>
      <c r="I86" s="15">
        <f>'[1]TCE - ANEXO III - Preencher'!J95</f>
        <v>208.04240000000001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1.97</v>
      </c>
      <c r="O86" s="16">
        <f>'[1]TCE - ANEXO III - Preencher'!P95</f>
        <v>0</v>
      </c>
      <c r="P86" s="17">
        <f t="shared" si="8"/>
        <v>1.97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210.01240000000001</v>
      </c>
    </row>
    <row r="87" spans="1:28" s="4" customFormat="1" x14ac:dyDescent="0.2">
      <c r="A87" s="9">
        <f>IFERROR(VLOOKUP(B87,'[1]DADOS (OCULTAR)'!$P$3:$R$53,3,0),"")</f>
        <v>9039744000860</v>
      </c>
      <c r="B87" s="10" t="str">
        <f>'[1]TCE - ANEXO III - Preencher'!C96</f>
        <v>HOSPITAL DOM HÉLDER (COVID-19)</v>
      </c>
      <c r="C87" s="11"/>
      <c r="D87" s="12" t="str">
        <f>'[1]TCE - ANEXO III - Preencher'!E96</f>
        <v>GABRIELLA YANDRA FERNANDES SOUZA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223710</v>
      </c>
      <c r="G87" s="14">
        <f>IF('[1]TCE - ANEXO III - Preencher'!H96="","",'[1]TCE - ANEXO III - Preencher'!H96)</f>
        <v>43983</v>
      </c>
      <c r="H87" s="15">
        <f>'[1]TCE - ANEXO III - Preencher'!I96</f>
        <v>0</v>
      </c>
      <c r="I87" s="15">
        <f>'[1]TCE - ANEXO III - Preencher'!J96</f>
        <v>292.94400000000002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0.94</v>
      </c>
      <c r="O87" s="16">
        <f>'[1]TCE - ANEXO III - Preencher'!P96</f>
        <v>0</v>
      </c>
      <c r="P87" s="17">
        <f t="shared" si="8"/>
        <v>0.94</v>
      </c>
      <c r="Q87" s="16">
        <f>'[1]TCE - ANEXO III - Preencher'!R96</f>
        <v>267.36144132685337</v>
      </c>
      <c r="R87" s="16">
        <f>'[1]TCE - ANEXO III - Preencher'!S96</f>
        <v>103.38</v>
      </c>
      <c r="S87" s="17">
        <f t="shared" si="9"/>
        <v>163.98144132685337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457.86544132685339</v>
      </c>
    </row>
    <row r="88" spans="1:28" s="4" customFormat="1" x14ac:dyDescent="0.2">
      <c r="A88" s="9">
        <f>IFERROR(VLOOKUP(B88,'[1]DADOS (OCULTAR)'!$P$3:$R$53,3,0),"")</f>
        <v>9039744000860</v>
      </c>
      <c r="B88" s="10" t="str">
        <f>'[1]TCE - ANEXO III - Preencher'!C97</f>
        <v>HOSPITAL DOM HÉLDER (COVID-19)</v>
      </c>
      <c r="C88" s="11"/>
      <c r="D88" s="12" t="str">
        <f>'[1]TCE - ANEXO III - Preencher'!E97</f>
        <v>GERSON CARDOSO DOS SANTOS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43983</v>
      </c>
      <c r="H88" s="15">
        <f>'[1]TCE - ANEXO III - Preencher'!I97</f>
        <v>0</v>
      </c>
      <c r="I88" s="15">
        <f>'[1]TCE - ANEXO III - Preencher'!J97</f>
        <v>156.33680000000001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0.94</v>
      </c>
      <c r="O88" s="16">
        <f>'[1]TCE - ANEXO III - Preencher'!P97</f>
        <v>0</v>
      </c>
      <c r="P88" s="17">
        <f t="shared" si="8"/>
        <v>0.94</v>
      </c>
      <c r="Q88" s="16">
        <f>'[1]TCE - ANEXO III - Preencher'!R97</f>
        <v>133.66513097015803</v>
      </c>
      <c r="R88" s="16">
        <f>'[1]TCE - ANEXO III - Preencher'!S97</f>
        <v>39.71</v>
      </c>
      <c r="S88" s="17">
        <f t="shared" si="9"/>
        <v>93.955130970158024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251.23193097015803</v>
      </c>
    </row>
    <row r="89" spans="1:28" s="4" customFormat="1" x14ac:dyDescent="0.2">
      <c r="A89" s="9">
        <f>IFERROR(VLOOKUP(B89,'[1]DADOS (OCULTAR)'!$P$3:$R$53,3,0),"")</f>
        <v>9039744000860</v>
      </c>
      <c r="B89" s="10" t="str">
        <f>'[1]TCE - ANEXO III - Preencher'!C98</f>
        <v>HOSPITAL DOM HÉLDER (COVID-19)</v>
      </c>
      <c r="C89" s="11"/>
      <c r="D89" s="12" t="str">
        <f>'[1]TCE - ANEXO III - Preencher'!E98</f>
        <v>GESSICA CAZUZA DE MEDEIROS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223710</v>
      </c>
      <c r="G89" s="14">
        <f>IF('[1]TCE - ANEXO III - Preencher'!H98="","",'[1]TCE - ANEXO III - Preencher'!H98)</f>
        <v>43983</v>
      </c>
      <c r="H89" s="15">
        <f>'[1]TCE - ANEXO III - Preencher'!I98</f>
        <v>0</v>
      </c>
      <c r="I89" s="15">
        <f>'[1]TCE - ANEXO III - Preencher'!J98</f>
        <v>300.88240000000002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0.94</v>
      </c>
      <c r="O89" s="16">
        <f>'[1]TCE - ANEXO III - Preencher'!P98</f>
        <v>0</v>
      </c>
      <c r="P89" s="17">
        <f t="shared" si="8"/>
        <v>0.94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301.82240000000002</v>
      </c>
    </row>
    <row r="90" spans="1:28" s="4" customFormat="1" x14ac:dyDescent="0.2">
      <c r="A90" s="9">
        <f>IFERROR(VLOOKUP(B90,'[1]DADOS (OCULTAR)'!$P$3:$R$53,3,0),"")</f>
        <v>9039744000860</v>
      </c>
      <c r="B90" s="10" t="str">
        <f>'[1]TCE - ANEXO III - Preencher'!C99</f>
        <v>HOSPITAL DOM HÉLDER (COVID-19)</v>
      </c>
      <c r="C90" s="11"/>
      <c r="D90" s="12" t="str">
        <f>'[1]TCE - ANEXO III - Preencher'!E99</f>
        <v>GISLAINE SILVA DE ALCANTARA SIMOES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223505</v>
      </c>
      <c r="G90" s="14">
        <f>IF('[1]TCE - ANEXO III - Preencher'!H99="","",'[1]TCE - ANEXO III - Preencher'!H99)</f>
        <v>43983</v>
      </c>
      <c r="H90" s="15">
        <f>'[1]TCE - ANEXO III - Preencher'!I99</f>
        <v>0</v>
      </c>
      <c r="I90" s="15">
        <f>'[1]TCE - ANEXO III - Preencher'!J99</f>
        <v>276.74080000000004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1.97</v>
      </c>
      <c r="O90" s="16">
        <f>'[1]TCE - ANEXO III - Preencher'!P99</f>
        <v>0</v>
      </c>
      <c r="P90" s="17">
        <f t="shared" si="8"/>
        <v>1.97</v>
      </c>
      <c r="Q90" s="16">
        <f>'[1]TCE - ANEXO III - Preencher'!R99</f>
        <v>0</v>
      </c>
      <c r="R90" s="16">
        <f>'[1]TCE - ANEXO III - Preencher'!S99</f>
        <v>77.89</v>
      </c>
      <c r="S90" s="17">
        <f t="shared" si="9"/>
        <v>-77.89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200.82080000000008</v>
      </c>
    </row>
    <row r="91" spans="1:28" s="4" customFormat="1" x14ac:dyDescent="0.2">
      <c r="A91" s="9">
        <f>IFERROR(VLOOKUP(B91,'[1]DADOS (OCULTAR)'!$P$3:$R$53,3,0),"")</f>
        <v>9039744000860</v>
      </c>
      <c r="B91" s="10" t="str">
        <f>'[1]TCE - ANEXO III - Preencher'!C100</f>
        <v>HOSPITAL DOM HÉLDER (COVID-19)</v>
      </c>
      <c r="C91" s="11"/>
      <c r="D91" s="12" t="str">
        <f>'[1]TCE - ANEXO III - Preencher'!E100</f>
        <v>GIULLYAN NOBREGA PRIMO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225125</v>
      </c>
      <c r="G91" s="14">
        <f>IF('[1]TCE - ANEXO III - Preencher'!H100="","",'[1]TCE - ANEXO III - Preencher'!H100)</f>
        <v>43983</v>
      </c>
      <c r="H91" s="15">
        <f>'[1]TCE - ANEXO III - Preencher'!I100</f>
        <v>0</v>
      </c>
      <c r="I91" s="15">
        <f>'[1]TCE - ANEXO III - Preencher'!J100</f>
        <v>967.79200000000003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7.49</v>
      </c>
      <c r="O91" s="16">
        <f>'[1]TCE - ANEXO III - Preencher'!P100</f>
        <v>0</v>
      </c>
      <c r="P91" s="17">
        <f t="shared" si="8"/>
        <v>7.49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975.28200000000004</v>
      </c>
    </row>
    <row r="92" spans="1:28" s="4" customFormat="1" x14ac:dyDescent="0.2">
      <c r="A92" s="9">
        <f>IFERROR(VLOOKUP(B92,'[1]DADOS (OCULTAR)'!$P$3:$R$53,3,0),"")</f>
        <v>9039744000860</v>
      </c>
      <c r="B92" s="10" t="str">
        <f>'[1]TCE - ANEXO III - Preencher'!C101</f>
        <v>HOSPITAL DOM HÉLDER (COVID-19)</v>
      </c>
      <c r="C92" s="11"/>
      <c r="D92" s="12" t="str">
        <f>'[1]TCE - ANEXO III - Preencher'!E101</f>
        <v>GIZILANE DUARTE BRITO DOS SANTOS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43983</v>
      </c>
      <c r="H92" s="15">
        <f>'[1]TCE - ANEXO III - Preencher'!I101</f>
        <v>0</v>
      </c>
      <c r="I92" s="15">
        <f>'[1]TCE - ANEXO III - Preencher'!J101</f>
        <v>144.024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0.94</v>
      </c>
      <c r="O92" s="16">
        <f>'[1]TCE - ANEXO III - Preencher'!P101</f>
        <v>0</v>
      </c>
      <c r="P92" s="17">
        <f t="shared" si="8"/>
        <v>0.94</v>
      </c>
      <c r="Q92" s="16">
        <f>'[1]TCE - ANEXO III - Preencher'!R101</f>
        <v>308.36779735857931</v>
      </c>
      <c r="R92" s="16">
        <f>'[1]TCE - ANEXO III - Preencher'!S101</f>
        <v>50.16</v>
      </c>
      <c r="S92" s="17">
        <f t="shared" si="9"/>
        <v>258.20779735857934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403.17179735857934</v>
      </c>
    </row>
    <row r="93" spans="1:28" s="4" customFormat="1" x14ac:dyDescent="0.2">
      <c r="A93" s="9">
        <f>IFERROR(VLOOKUP(B93,'[1]DADOS (OCULTAR)'!$P$3:$R$53,3,0),"")</f>
        <v>9039744000860</v>
      </c>
      <c r="B93" s="10" t="str">
        <f>'[1]TCE - ANEXO III - Preencher'!C102</f>
        <v>HOSPITAL DOM HÉLDER (COVID-19)</v>
      </c>
      <c r="C93" s="11"/>
      <c r="D93" s="12" t="str">
        <f>'[1]TCE - ANEXO III - Preencher'!E102</f>
        <v>GLADYSTON GYDIONE BEZERRA DA SILVA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223505</v>
      </c>
      <c r="G93" s="14">
        <f>IF('[1]TCE - ANEXO III - Preencher'!H102="","",'[1]TCE - ANEXO III - Preencher'!H102)</f>
        <v>43983</v>
      </c>
      <c r="H93" s="15">
        <f>'[1]TCE - ANEXO III - Preencher'!I102</f>
        <v>0</v>
      </c>
      <c r="I93" s="15">
        <f>'[1]TCE - ANEXO III - Preencher'!J102</f>
        <v>391.1096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1.97</v>
      </c>
      <c r="O93" s="16">
        <f>'[1]TCE - ANEXO III - Preencher'!P102</f>
        <v>0</v>
      </c>
      <c r="P93" s="17">
        <f t="shared" si="8"/>
        <v>1.97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393.07960000000003</v>
      </c>
    </row>
    <row r="94" spans="1:28" s="4" customFormat="1" x14ac:dyDescent="0.2">
      <c r="A94" s="9">
        <f>IFERROR(VLOOKUP(B94,'[1]DADOS (OCULTAR)'!$P$3:$R$53,3,0),"")</f>
        <v>9039744000860</v>
      </c>
      <c r="B94" s="10" t="str">
        <f>'[1]TCE - ANEXO III - Preencher'!C103</f>
        <v>HOSPITAL DOM HÉLDER (COVID-19)</v>
      </c>
      <c r="C94" s="11"/>
      <c r="D94" s="12" t="str">
        <f>'[1]TCE - ANEXO III - Preencher'!E103</f>
        <v>GLAUCE MORAES SALES DO NASCIMENTO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223605</v>
      </c>
      <c r="G94" s="14">
        <f>IF('[1]TCE - ANEXO III - Preencher'!H103="","",'[1]TCE - ANEXO III - Preencher'!H103)</f>
        <v>43983</v>
      </c>
      <c r="H94" s="15">
        <f>'[1]TCE - ANEXO III - Preencher'!I103</f>
        <v>0</v>
      </c>
      <c r="I94" s="15">
        <f>'[1]TCE - ANEXO III - Preencher'!J103</f>
        <v>84.185599999999994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1.97</v>
      </c>
      <c r="O94" s="16">
        <f>'[1]TCE - ANEXO III - Preencher'!P103</f>
        <v>0</v>
      </c>
      <c r="P94" s="17">
        <f t="shared" si="8"/>
        <v>1.97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86.155599999999993</v>
      </c>
    </row>
    <row r="95" spans="1:28" s="4" customFormat="1" x14ac:dyDescent="0.2">
      <c r="A95" s="9">
        <f>IFERROR(VLOOKUP(B95,'[1]DADOS (OCULTAR)'!$P$3:$R$53,3,0),"")</f>
        <v>9039744000860</v>
      </c>
      <c r="B95" s="10" t="str">
        <f>'[1]TCE - ANEXO III - Preencher'!C104</f>
        <v>HOSPITAL DOM HÉLDER (COVID-19)</v>
      </c>
      <c r="C95" s="11"/>
      <c r="D95" s="12" t="str">
        <f>'[1]TCE - ANEXO III - Preencher'!E104</f>
        <v>GLEIDE MARIA DA SILVA RAMOS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43983</v>
      </c>
      <c r="H95" s="15">
        <f>'[1]TCE - ANEXO III - Preencher'!I104</f>
        <v>0</v>
      </c>
      <c r="I95" s="15">
        <f>'[1]TCE - ANEXO III - Preencher'!J104</f>
        <v>124.68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0.94</v>
      </c>
      <c r="O95" s="16">
        <f>'[1]TCE - ANEXO III - Preencher'!P104</f>
        <v>0</v>
      </c>
      <c r="P95" s="17">
        <f t="shared" si="8"/>
        <v>0.94</v>
      </c>
      <c r="Q95" s="16">
        <f>'[1]TCE - ANEXO III - Preencher'!R104</f>
        <v>128</v>
      </c>
      <c r="R95" s="16">
        <f>'[1]TCE - ANEXO III - Preencher'!S104</f>
        <v>0</v>
      </c>
      <c r="S95" s="17">
        <f t="shared" si="9"/>
        <v>128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253.62</v>
      </c>
    </row>
    <row r="96" spans="1:28" s="4" customFormat="1" x14ac:dyDescent="0.2">
      <c r="A96" s="9">
        <f>IFERROR(VLOOKUP(B96,'[1]DADOS (OCULTAR)'!$P$3:$R$53,3,0),"")</f>
        <v>9039744000860</v>
      </c>
      <c r="B96" s="10" t="str">
        <f>'[1]TCE - ANEXO III - Preencher'!C105</f>
        <v>HOSPITAL DOM HÉLDER (COVID-19)</v>
      </c>
      <c r="C96" s="11"/>
      <c r="D96" s="12" t="str">
        <f>'[1]TCE - ANEXO III - Preencher'!E105</f>
        <v>HELENA VIRGINIA DE BARROS SILVA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43983</v>
      </c>
      <c r="H96" s="15">
        <f>'[1]TCE - ANEXO III - Preencher'!I105</f>
        <v>0</v>
      </c>
      <c r="I96" s="15">
        <f>'[1]TCE - ANEXO III - Preencher'!J105</f>
        <v>91.600000000000009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0.94</v>
      </c>
      <c r="O96" s="16">
        <f>'[1]TCE - ANEXO III - Preencher'!P105</f>
        <v>0</v>
      </c>
      <c r="P96" s="17">
        <f t="shared" si="8"/>
        <v>0.94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92.54</v>
      </c>
    </row>
    <row r="97" spans="1:28" s="4" customFormat="1" x14ac:dyDescent="0.2">
      <c r="A97" s="9">
        <f>IFERROR(VLOOKUP(B97,'[1]DADOS (OCULTAR)'!$P$3:$R$53,3,0),"")</f>
        <v>9039744000860</v>
      </c>
      <c r="B97" s="10" t="str">
        <f>'[1]TCE - ANEXO III - Preencher'!C106</f>
        <v>HOSPITAL DOM HÉLDER (COVID-19)</v>
      </c>
      <c r="C97" s="11"/>
      <c r="D97" s="12" t="str">
        <f>'[1]TCE - ANEXO III - Preencher'!E106</f>
        <v>HOSANA DO CARMO ALVES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223605</v>
      </c>
      <c r="G97" s="14">
        <f>IF('[1]TCE - ANEXO III - Preencher'!H106="","",'[1]TCE - ANEXO III - Preencher'!H106)</f>
        <v>43983</v>
      </c>
      <c r="H97" s="15">
        <f>'[1]TCE - ANEXO III - Preencher'!I106</f>
        <v>0</v>
      </c>
      <c r="I97" s="15">
        <f>'[1]TCE - ANEXO III - Preencher'!J106</f>
        <v>194.27680000000001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1.97</v>
      </c>
      <c r="O97" s="16">
        <f>'[1]TCE - ANEXO III - Preencher'!P106</f>
        <v>0</v>
      </c>
      <c r="P97" s="17">
        <f t="shared" si="8"/>
        <v>1.97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196.24680000000001</v>
      </c>
    </row>
    <row r="98" spans="1:28" s="4" customFormat="1" x14ac:dyDescent="0.2">
      <c r="A98" s="9">
        <f>IFERROR(VLOOKUP(B98,'[1]DADOS (OCULTAR)'!$P$3:$R$53,3,0),"")</f>
        <v>9039744000860</v>
      </c>
      <c r="B98" s="10" t="str">
        <f>'[1]TCE - ANEXO III - Preencher'!C107</f>
        <v>HOSPITAL DOM HÉLDER (COVID-19)</v>
      </c>
      <c r="C98" s="11"/>
      <c r="D98" s="12" t="str">
        <f>'[1]TCE - ANEXO III - Preencher'!E107</f>
        <v>IARA SENA VIEIRA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223605</v>
      </c>
      <c r="G98" s="14">
        <f>IF('[1]TCE - ANEXO III - Preencher'!H107="","",'[1]TCE - ANEXO III - Preencher'!H107)</f>
        <v>43983</v>
      </c>
      <c r="H98" s="15">
        <f>'[1]TCE - ANEXO III - Preencher'!I107</f>
        <v>0</v>
      </c>
      <c r="I98" s="15">
        <f>'[1]TCE - ANEXO III - Preencher'!J107</f>
        <v>194.27599999999998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1.97</v>
      </c>
      <c r="O98" s="16">
        <f>'[1]TCE - ANEXO III - Preencher'!P107</f>
        <v>0</v>
      </c>
      <c r="P98" s="17">
        <f t="shared" si="8"/>
        <v>1.97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196.24599999999998</v>
      </c>
    </row>
    <row r="99" spans="1:28" s="4" customFormat="1" x14ac:dyDescent="0.2">
      <c r="A99" s="9">
        <f>IFERROR(VLOOKUP(B99,'[1]DADOS (OCULTAR)'!$P$3:$R$53,3,0),"")</f>
        <v>9039744000860</v>
      </c>
      <c r="B99" s="10" t="str">
        <f>'[1]TCE - ANEXO III - Preencher'!C108</f>
        <v>HOSPITAL DOM HÉLDER (COVID-19)</v>
      </c>
      <c r="C99" s="11"/>
      <c r="D99" s="12" t="str">
        <f>'[1]TCE - ANEXO III - Preencher'!E108</f>
        <v>IEDA LOPES RIBEIRO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43983</v>
      </c>
      <c r="H99" s="15">
        <f>'[1]TCE - ANEXO III - Preencher'!I108</f>
        <v>0</v>
      </c>
      <c r="I99" s="15">
        <f>'[1]TCE - ANEXO III - Preencher'!J108</f>
        <v>148.22800000000001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0.94</v>
      </c>
      <c r="O99" s="16">
        <f>'[1]TCE - ANEXO III - Preencher'!P108</f>
        <v>0</v>
      </c>
      <c r="P99" s="17">
        <f t="shared" si="8"/>
        <v>0.94</v>
      </c>
      <c r="Q99" s="16">
        <f>'[1]TCE - ANEXO III - Preencher'!R108</f>
        <v>267.36144132685337</v>
      </c>
      <c r="R99" s="16">
        <f>'[1]TCE - ANEXO III - Preencher'!S108</f>
        <v>62.7</v>
      </c>
      <c r="S99" s="17">
        <f t="shared" si="9"/>
        <v>204.66144132685338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353.82944132685338</v>
      </c>
    </row>
    <row r="100" spans="1:28" s="4" customFormat="1" x14ac:dyDescent="0.2">
      <c r="A100" s="9">
        <f>IFERROR(VLOOKUP(B100,'[1]DADOS (OCULTAR)'!$P$3:$R$53,3,0),"")</f>
        <v>9039744000860</v>
      </c>
      <c r="B100" s="10" t="str">
        <f>'[1]TCE - ANEXO III - Preencher'!C109</f>
        <v>HOSPITAL DOM HÉLDER (COVID-19)</v>
      </c>
      <c r="C100" s="11"/>
      <c r="D100" s="12" t="str">
        <f>'[1]TCE - ANEXO III - Preencher'!E109</f>
        <v>IGOR GOMES DE MELO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223605</v>
      </c>
      <c r="G100" s="14">
        <f>IF('[1]TCE - ANEXO III - Preencher'!H109="","",'[1]TCE - ANEXO III - Preencher'!H109)</f>
        <v>43983</v>
      </c>
      <c r="H100" s="15">
        <f>'[1]TCE - ANEXO III - Preencher'!I109</f>
        <v>0</v>
      </c>
      <c r="I100" s="15">
        <f>'[1]TCE - ANEXO III - Preencher'!J109</f>
        <v>11.34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11.34</v>
      </c>
    </row>
    <row r="101" spans="1:28" s="4" customFormat="1" x14ac:dyDescent="0.2">
      <c r="A101" s="9">
        <f>IFERROR(VLOOKUP(B101,'[1]DADOS (OCULTAR)'!$P$3:$R$53,3,0),"")</f>
        <v>9039744000860</v>
      </c>
      <c r="B101" s="10" t="str">
        <f>'[1]TCE - ANEXO III - Preencher'!C110</f>
        <v>HOSPITAL DOM HÉLDER (COVID-19)</v>
      </c>
      <c r="C101" s="11"/>
      <c r="D101" s="12" t="str">
        <f>'[1]TCE - ANEXO III - Preencher'!E110</f>
        <v>IVANDECI VIRGINIA SOARES DE OLIVEIRA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43983</v>
      </c>
      <c r="H101" s="15">
        <f>'[1]TCE - ANEXO III - Preencher'!I110</f>
        <v>0</v>
      </c>
      <c r="I101" s="15">
        <f>'[1]TCE - ANEXO III - Preencher'!J110</f>
        <v>87.207999999999998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1.97</v>
      </c>
      <c r="O101" s="16">
        <f>'[1]TCE - ANEXO III - Preencher'!P110</f>
        <v>0</v>
      </c>
      <c r="P101" s="17">
        <f t="shared" si="8"/>
        <v>1.97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89.177999999999997</v>
      </c>
    </row>
    <row r="102" spans="1:28" s="4" customFormat="1" x14ac:dyDescent="0.2">
      <c r="A102" s="9">
        <f>IFERROR(VLOOKUP(B102,'[1]DADOS (OCULTAR)'!$P$3:$R$53,3,0),"")</f>
        <v>9039744000860</v>
      </c>
      <c r="B102" s="10" t="str">
        <f>'[1]TCE - ANEXO III - Preencher'!C111</f>
        <v>HOSPITAL DOM HÉLDER (COVID-19)</v>
      </c>
      <c r="C102" s="11"/>
      <c r="D102" s="12" t="str">
        <f>'[1]TCE - ANEXO III - Preencher'!E111</f>
        <v>IVANEIDE FRANCISCO DE LIMA VASCONCELOS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43983</v>
      </c>
      <c r="H102" s="15">
        <f>'[1]TCE - ANEXO III - Preencher'!I111</f>
        <v>0</v>
      </c>
      <c r="I102" s="15">
        <f>'[1]TCE - ANEXO III - Preencher'!J111</f>
        <v>136.4136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0.94</v>
      </c>
      <c r="O102" s="16">
        <f>'[1]TCE - ANEXO III - Preencher'!P111</f>
        <v>0</v>
      </c>
      <c r="P102" s="17">
        <f t="shared" si="8"/>
        <v>0.94</v>
      </c>
      <c r="Q102" s="16">
        <f>'[1]TCE - ANEXO III - Preencher'!R111</f>
        <v>187.73828007633281</v>
      </c>
      <c r="R102" s="16">
        <f>'[1]TCE - ANEXO III - Preencher'!S111</f>
        <v>33.44</v>
      </c>
      <c r="S102" s="17">
        <f t="shared" si="9"/>
        <v>154.29828007633282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291.65188007633282</v>
      </c>
    </row>
    <row r="103" spans="1:28" s="4" customFormat="1" x14ac:dyDescent="0.2">
      <c r="A103" s="9">
        <f>IFERROR(VLOOKUP(B103,'[1]DADOS (OCULTAR)'!$P$3:$R$53,3,0),"")</f>
        <v>9039744000860</v>
      </c>
      <c r="B103" s="10" t="str">
        <f>'[1]TCE - ANEXO III - Preencher'!C112</f>
        <v>HOSPITAL DOM HÉLDER (COVID-19)</v>
      </c>
      <c r="C103" s="11"/>
      <c r="D103" s="12" t="str">
        <f>'[1]TCE - ANEXO III - Preencher'!E112</f>
        <v>IZANDRO ALLYSSON BESERRA LUCENA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223505</v>
      </c>
      <c r="G103" s="14">
        <f>IF('[1]TCE - ANEXO III - Preencher'!H112="","",'[1]TCE - ANEXO III - Preencher'!H112)</f>
        <v>43983</v>
      </c>
      <c r="H103" s="15">
        <f>'[1]TCE - ANEXO III - Preencher'!I112</f>
        <v>0</v>
      </c>
      <c r="I103" s="15">
        <f>'[1]TCE - ANEXO III - Preencher'!J112</f>
        <v>486.81760000000003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1.97</v>
      </c>
      <c r="O103" s="16">
        <f>'[1]TCE - ANEXO III - Preencher'!P112</f>
        <v>0</v>
      </c>
      <c r="P103" s="17">
        <f t="shared" si="8"/>
        <v>1.97</v>
      </c>
      <c r="Q103" s="16">
        <f>'[1]TCE - ANEXO III - Preencher'!R112</f>
        <v>384.28725153920431</v>
      </c>
      <c r="R103" s="16">
        <f>'[1]TCE - ANEXO III - Preencher'!S112</f>
        <v>89.65</v>
      </c>
      <c r="S103" s="17">
        <f t="shared" si="9"/>
        <v>294.63725153920427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783.42485153920438</v>
      </c>
    </row>
    <row r="104" spans="1:28" s="4" customFormat="1" x14ac:dyDescent="0.2">
      <c r="A104" s="9">
        <f>IFERROR(VLOOKUP(B104,'[1]DADOS (OCULTAR)'!$P$3:$R$53,3,0),"")</f>
        <v>9039744000860</v>
      </c>
      <c r="B104" s="10" t="str">
        <f>'[1]TCE - ANEXO III - Preencher'!C113</f>
        <v>HOSPITAL DOM HÉLDER (COVID-19)</v>
      </c>
      <c r="C104" s="11"/>
      <c r="D104" s="12" t="str">
        <f>'[1]TCE - ANEXO III - Preencher'!E113</f>
        <v>JACQUELINE DA SILVA LIRA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223605</v>
      </c>
      <c r="G104" s="14">
        <f>IF('[1]TCE - ANEXO III - Preencher'!H113="","",'[1]TCE - ANEXO III - Preencher'!H113)</f>
        <v>43983</v>
      </c>
      <c r="H104" s="15">
        <f>'[1]TCE - ANEXO III - Preencher'!I113</f>
        <v>0</v>
      </c>
      <c r="I104" s="15">
        <f>'[1]TCE - ANEXO III - Preencher'!J113</f>
        <v>205.3432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1.97</v>
      </c>
      <c r="O104" s="16">
        <f>'[1]TCE - ANEXO III - Preencher'!P113</f>
        <v>0</v>
      </c>
      <c r="P104" s="17">
        <f t="shared" si="8"/>
        <v>1.97</v>
      </c>
      <c r="Q104" s="16">
        <f>'[1]TCE - ANEXO III - Preencher'!R113</f>
        <v>167.10090082928335</v>
      </c>
      <c r="R104" s="16">
        <f>'[1]TCE - ANEXO III - Preencher'!S113</f>
        <v>74.23</v>
      </c>
      <c r="S104" s="17">
        <f t="shared" si="9"/>
        <v>92.870900829283343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300.18410082928335</v>
      </c>
    </row>
    <row r="105" spans="1:28" s="4" customFormat="1" x14ac:dyDescent="0.2">
      <c r="A105" s="9">
        <f>IFERROR(VLOOKUP(B105,'[1]DADOS (OCULTAR)'!$P$3:$R$53,3,0),"")</f>
        <v>9039744000860</v>
      </c>
      <c r="B105" s="10" t="str">
        <f>'[1]TCE - ANEXO III - Preencher'!C114</f>
        <v>HOSPITAL DOM HÉLDER (COVID-19)</v>
      </c>
      <c r="C105" s="11"/>
      <c r="D105" s="12" t="str">
        <f>'[1]TCE - ANEXO III - Preencher'!E114</f>
        <v>JAMILLY MARIA MACEDO DE MELO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43983</v>
      </c>
      <c r="H105" s="15">
        <f>'[1]TCE - ANEXO III - Preencher'!I114</f>
        <v>0</v>
      </c>
      <c r="I105" s="15">
        <f>'[1]TCE - ANEXO III - Preencher'!J114</f>
        <v>133.61760000000001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0.94</v>
      </c>
      <c r="O105" s="16">
        <f>'[1]TCE - ANEXO III - Preencher'!P114</f>
        <v>0</v>
      </c>
      <c r="P105" s="17">
        <f t="shared" si="8"/>
        <v>0.94</v>
      </c>
      <c r="Q105" s="16">
        <f>'[1]TCE - ANEXO III - Preencher'!R114</f>
        <v>106.10394623209096</v>
      </c>
      <c r="R105" s="16">
        <f>'[1]TCE - ANEXO III - Preencher'!S114</f>
        <v>48.07</v>
      </c>
      <c r="S105" s="17">
        <f t="shared" si="9"/>
        <v>58.033946232090962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192.59154623209096</v>
      </c>
    </row>
    <row r="106" spans="1:28" s="4" customFormat="1" x14ac:dyDescent="0.2">
      <c r="A106" s="9">
        <f>IFERROR(VLOOKUP(B106,'[1]DADOS (OCULTAR)'!$P$3:$R$53,3,0),"")</f>
        <v>9039744000860</v>
      </c>
      <c r="B106" s="10" t="str">
        <f>'[1]TCE - ANEXO III - Preencher'!C115</f>
        <v>HOSPITAL DOM HÉLDER (COVID-19)</v>
      </c>
      <c r="C106" s="11"/>
      <c r="D106" s="12" t="str">
        <f>'[1]TCE - ANEXO III - Preencher'!E115</f>
        <v>JANAINA CRISTINA DA SILVA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43983</v>
      </c>
      <c r="H106" s="15">
        <f>'[1]TCE - ANEXO III - Preencher'!I115</f>
        <v>0</v>
      </c>
      <c r="I106" s="15">
        <f>'[1]TCE - ANEXO III - Preencher'!J115</f>
        <v>146.30959999999999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0.94</v>
      </c>
      <c r="O106" s="16">
        <f>'[1]TCE - ANEXO III - Preencher'!P115</f>
        <v>0</v>
      </c>
      <c r="P106" s="17">
        <f t="shared" si="8"/>
        <v>0.94</v>
      </c>
      <c r="Q106" s="16">
        <f>'[1]TCE - ANEXO III - Preencher'!R115</f>
        <v>144.54740501183406</v>
      </c>
      <c r="R106" s="16">
        <f>'[1]TCE - ANEXO III - Preencher'!S115</f>
        <v>0</v>
      </c>
      <c r="S106" s="17">
        <f t="shared" si="9"/>
        <v>144.54740501183406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291.79700501183402</v>
      </c>
    </row>
    <row r="107" spans="1:28" s="4" customFormat="1" x14ac:dyDescent="0.2">
      <c r="A107" s="9">
        <f>IFERROR(VLOOKUP(B107,'[1]DADOS (OCULTAR)'!$P$3:$R$53,3,0),"")</f>
        <v>9039744000860</v>
      </c>
      <c r="B107" s="10" t="str">
        <f>'[1]TCE - ANEXO III - Preencher'!C116</f>
        <v>HOSPITAL DOM HÉLDER (COVID-19)</v>
      </c>
      <c r="C107" s="11"/>
      <c r="D107" s="12" t="str">
        <f>'[1]TCE - ANEXO III - Preencher'!E116</f>
        <v>JAQUELINE DO NASCIMENTO MAGNO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43983</v>
      </c>
      <c r="H107" s="15">
        <f>'[1]TCE - ANEXO III - Preencher'!I116</f>
        <v>0</v>
      </c>
      <c r="I107" s="15">
        <f>'[1]TCE - ANEXO III - Preencher'!J116</f>
        <v>136.4136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0.94</v>
      </c>
      <c r="O107" s="16">
        <f>'[1]TCE - ANEXO III - Preencher'!P116</f>
        <v>0</v>
      </c>
      <c r="P107" s="17">
        <f t="shared" si="8"/>
        <v>0.94</v>
      </c>
      <c r="Q107" s="16">
        <f>'[1]TCE - ANEXO III - Preencher'!R116</f>
        <v>144.54740501183406</v>
      </c>
      <c r="R107" s="16">
        <f>'[1]TCE - ANEXO III - Preencher'!S116</f>
        <v>62.7</v>
      </c>
      <c r="S107" s="17">
        <f t="shared" si="9"/>
        <v>81.847405011834056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219.20100501183407</v>
      </c>
    </row>
    <row r="108" spans="1:28" s="4" customFormat="1" x14ac:dyDescent="0.2">
      <c r="A108" s="9">
        <f>IFERROR(VLOOKUP(B108,'[1]DADOS (OCULTAR)'!$P$3:$R$53,3,0),"")</f>
        <v>9039744000860</v>
      </c>
      <c r="B108" s="10" t="str">
        <f>'[1]TCE - ANEXO III - Preencher'!C117</f>
        <v>HOSPITAL DOM HÉLDER (COVID-19)</v>
      </c>
      <c r="C108" s="11"/>
      <c r="D108" s="12" t="str">
        <f>'[1]TCE - ANEXO III - Preencher'!E117</f>
        <v xml:space="preserve">JAYNE DANIELE DE OLIVEIRA 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43983</v>
      </c>
      <c r="H108" s="15">
        <f>'[1]TCE - ANEXO III - Preencher'!I117</f>
        <v>0</v>
      </c>
      <c r="I108" s="15">
        <f>'[1]TCE - ANEXO III - Preencher'!J117</f>
        <v>165.988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0.94</v>
      </c>
      <c r="O108" s="16">
        <f>'[1]TCE - ANEXO III - Preencher'!P117</f>
        <v>0</v>
      </c>
      <c r="P108" s="17">
        <f t="shared" si="8"/>
        <v>0.94</v>
      </c>
      <c r="Q108" s="16">
        <f>'[1]TCE - ANEXO III - Preencher'!R117</f>
        <v>144.53054805822299</v>
      </c>
      <c r="R108" s="16">
        <f>'[1]TCE - ANEXO III - Preencher'!S117</f>
        <v>62.7</v>
      </c>
      <c r="S108" s="17">
        <f t="shared" si="9"/>
        <v>81.830548058222988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248.75854805822297</v>
      </c>
    </row>
    <row r="109" spans="1:28" s="4" customFormat="1" x14ac:dyDescent="0.2">
      <c r="A109" s="9">
        <f>IFERROR(VLOOKUP(B109,'[1]DADOS (OCULTAR)'!$P$3:$R$53,3,0),"")</f>
        <v>9039744000860</v>
      </c>
      <c r="B109" s="10" t="str">
        <f>'[1]TCE - ANEXO III - Preencher'!C118</f>
        <v>HOSPITAL DOM HÉLDER (COVID-19)</v>
      </c>
      <c r="C109" s="11"/>
      <c r="D109" s="12" t="str">
        <f>'[1]TCE - ANEXO III - Preencher'!E118</f>
        <v>JEANE MARIA RIBEIRO DE MELO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223505</v>
      </c>
      <c r="G109" s="14">
        <f>IF('[1]TCE - ANEXO III - Preencher'!H118="","",'[1]TCE - ANEXO III - Preencher'!H118)</f>
        <v>43983</v>
      </c>
      <c r="H109" s="15">
        <f>'[1]TCE - ANEXO III - Preencher'!I118</f>
        <v>0</v>
      </c>
      <c r="I109" s="15">
        <f>'[1]TCE - ANEXO III - Preencher'!J118</f>
        <v>347.04720000000003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1.97</v>
      </c>
      <c r="O109" s="16">
        <f>'[1]TCE - ANEXO III - Preencher'!P118</f>
        <v>0</v>
      </c>
      <c r="P109" s="17">
        <f t="shared" si="8"/>
        <v>1.97</v>
      </c>
      <c r="Q109" s="16">
        <f>'[1]TCE - ANEXO III - Preencher'!R118</f>
        <v>84.873258008658624</v>
      </c>
      <c r="R109" s="16">
        <f>'[1]TCE - ANEXO III - Preencher'!S118</f>
        <v>67.680000000000007</v>
      </c>
      <c r="S109" s="17">
        <f t="shared" si="9"/>
        <v>17.193258008658617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366.21045800865869</v>
      </c>
    </row>
    <row r="110" spans="1:28" s="4" customFormat="1" x14ac:dyDescent="0.2">
      <c r="A110" s="9">
        <f>IFERROR(VLOOKUP(B110,'[1]DADOS (OCULTAR)'!$P$3:$R$53,3,0),"")</f>
        <v>9039744000860</v>
      </c>
      <c r="B110" s="10" t="str">
        <f>'[1]TCE - ANEXO III - Preencher'!C119</f>
        <v>HOSPITAL DOM HÉLDER (COVID-19)</v>
      </c>
      <c r="C110" s="11"/>
      <c r="D110" s="12" t="str">
        <f>'[1]TCE - ANEXO III - Preencher'!E119</f>
        <v>JESSICA AMORIM MAGALHAES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223605</v>
      </c>
      <c r="G110" s="14">
        <f>IF('[1]TCE - ANEXO III - Preencher'!H119="","",'[1]TCE - ANEXO III - Preencher'!H119)</f>
        <v>43983</v>
      </c>
      <c r="H110" s="15">
        <f>'[1]TCE - ANEXO III - Preencher'!I119</f>
        <v>0</v>
      </c>
      <c r="I110" s="15">
        <f>'[1]TCE - ANEXO III - Preencher'!J119</f>
        <v>277.2704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1.97</v>
      </c>
      <c r="O110" s="16">
        <f>'[1]TCE - ANEXO III - Preencher'!P119</f>
        <v>0</v>
      </c>
      <c r="P110" s="17">
        <f t="shared" si="8"/>
        <v>1.97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279.24040000000002</v>
      </c>
    </row>
    <row r="111" spans="1:28" s="4" customFormat="1" x14ac:dyDescent="0.2">
      <c r="A111" s="9">
        <f>IFERROR(VLOOKUP(B111,'[1]DADOS (OCULTAR)'!$P$3:$R$53,3,0),"")</f>
        <v>9039744000860</v>
      </c>
      <c r="B111" s="10" t="str">
        <f>'[1]TCE - ANEXO III - Preencher'!C120</f>
        <v>HOSPITAL DOM HÉLDER (COVID-19)</v>
      </c>
      <c r="C111" s="11"/>
      <c r="D111" s="12" t="str">
        <f>'[1]TCE - ANEXO III - Preencher'!E120</f>
        <v>JESSICA CECILIA PEREIRA DA SILVA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223605</v>
      </c>
      <c r="G111" s="14">
        <f>IF('[1]TCE - ANEXO III - Preencher'!H120="","",'[1]TCE - ANEXO III - Preencher'!H120)</f>
        <v>43983</v>
      </c>
      <c r="H111" s="15">
        <f>'[1]TCE - ANEXO III - Preencher'!I120</f>
        <v>0</v>
      </c>
      <c r="I111" s="15">
        <f>'[1]TCE - ANEXO III - Preencher'!J120</f>
        <v>165.0736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1.97</v>
      </c>
      <c r="O111" s="16">
        <f>'[1]TCE - ANEXO III - Preencher'!P120</f>
        <v>0</v>
      </c>
      <c r="P111" s="17">
        <f t="shared" si="8"/>
        <v>1.97</v>
      </c>
      <c r="Q111" s="16">
        <f>'[1]TCE - ANEXO III - Preencher'!R120</f>
        <v>167.10090082928335</v>
      </c>
      <c r="R111" s="16">
        <f>'[1]TCE - ANEXO III - Preencher'!S120</f>
        <v>74.23</v>
      </c>
      <c r="S111" s="17">
        <f t="shared" si="9"/>
        <v>92.870900829283343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259.91450082928333</v>
      </c>
    </row>
    <row r="112" spans="1:28" s="4" customFormat="1" x14ac:dyDescent="0.2">
      <c r="A112" s="9">
        <f>IFERROR(VLOOKUP(B112,'[1]DADOS (OCULTAR)'!$P$3:$R$53,3,0),"")</f>
        <v>9039744000860</v>
      </c>
      <c r="B112" s="10" t="str">
        <f>'[1]TCE - ANEXO III - Preencher'!C121</f>
        <v>HOSPITAL DOM HÉLDER (COVID-19)</v>
      </c>
      <c r="C112" s="11"/>
      <c r="D112" s="12" t="str">
        <f>'[1]TCE - ANEXO III - Preencher'!E121</f>
        <v>JESSICA XAVIER BATISTA LIMA DA SILVA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225125</v>
      </c>
      <c r="G112" s="14">
        <f>IF('[1]TCE - ANEXO III - Preencher'!H121="","",'[1]TCE - ANEXO III - Preencher'!H121)</f>
        <v>43983</v>
      </c>
      <c r="H112" s="15">
        <f>'[1]TCE - ANEXO III - Preencher'!I121</f>
        <v>0</v>
      </c>
      <c r="I112" s="15">
        <f>'[1]TCE - ANEXO III - Preencher'!J121</f>
        <v>391.84640000000002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7.49</v>
      </c>
      <c r="O112" s="16">
        <f>'[1]TCE - ANEXO III - Preencher'!P121</f>
        <v>0</v>
      </c>
      <c r="P112" s="17">
        <f t="shared" si="8"/>
        <v>7.49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399.33640000000003</v>
      </c>
    </row>
    <row r="113" spans="1:28" s="4" customFormat="1" x14ac:dyDescent="0.2">
      <c r="A113" s="9">
        <f>IFERROR(VLOOKUP(B113,'[1]DADOS (OCULTAR)'!$P$3:$R$53,3,0),"")</f>
        <v>9039744000860</v>
      </c>
      <c r="B113" s="10" t="str">
        <f>'[1]TCE - ANEXO III - Preencher'!C122</f>
        <v>HOSPITAL DOM HÉLDER (COVID-19)</v>
      </c>
      <c r="C113" s="11"/>
      <c r="D113" s="12" t="str">
        <f>'[1]TCE - ANEXO III - Preencher'!E122</f>
        <v>JOANA D ARC DA ROCHA DUARTE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223505</v>
      </c>
      <c r="G113" s="14">
        <f>IF('[1]TCE - ANEXO III - Preencher'!H122="","",'[1]TCE - ANEXO III - Preencher'!H122)</f>
        <v>43983</v>
      </c>
      <c r="H113" s="15">
        <f>'[1]TCE - ANEXO III - Preencher'!I122</f>
        <v>0</v>
      </c>
      <c r="I113" s="15">
        <f>'[1]TCE - ANEXO III - Preencher'!J122</f>
        <v>289.59039999999999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1.97</v>
      </c>
      <c r="O113" s="16">
        <f>'[1]TCE - ANEXO III - Preencher'!P122</f>
        <v>0</v>
      </c>
      <c r="P113" s="17">
        <f t="shared" si="8"/>
        <v>1.97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291.56040000000002</v>
      </c>
    </row>
    <row r="114" spans="1:28" s="4" customFormat="1" x14ac:dyDescent="0.2">
      <c r="A114" s="9">
        <f>IFERROR(VLOOKUP(B114,'[1]DADOS (OCULTAR)'!$P$3:$R$53,3,0),"")</f>
        <v>9039744000860</v>
      </c>
      <c r="B114" s="10" t="str">
        <f>'[1]TCE - ANEXO III - Preencher'!C123</f>
        <v>HOSPITAL DOM HÉLDER (COVID-19)</v>
      </c>
      <c r="C114" s="11"/>
      <c r="D114" s="12" t="str">
        <f>'[1]TCE - ANEXO III - Preencher'!E123</f>
        <v>JOSE FERNANDO ALMEIDA DE ARAUJO JUNIOR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223605</v>
      </c>
      <c r="G114" s="14">
        <f>IF('[1]TCE - ANEXO III - Preencher'!H123="","",'[1]TCE - ANEXO III - Preencher'!H123)</f>
        <v>43983</v>
      </c>
      <c r="H114" s="15">
        <f>'[1]TCE - ANEXO III - Preencher'!I123</f>
        <v>0</v>
      </c>
      <c r="I114" s="15">
        <f>'[1]TCE - ANEXO III - Preencher'!J123</f>
        <v>25.79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25.79</v>
      </c>
    </row>
    <row r="115" spans="1:28" s="4" customFormat="1" x14ac:dyDescent="0.2">
      <c r="A115" s="9">
        <f>IFERROR(VLOOKUP(B115,'[1]DADOS (OCULTAR)'!$P$3:$R$53,3,0),"")</f>
        <v>9039744000860</v>
      </c>
      <c r="B115" s="10" t="str">
        <f>'[1]TCE - ANEXO III - Preencher'!C124</f>
        <v>HOSPITAL DOM HÉLDER (COVID-19)</v>
      </c>
      <c r="C115" s="11"/>
      <c r="D115" s="12" t="str">
        <f>'[1]TCE - ANEXO III - Preencher'!E124</f>
        <v>JOSE GILSON SILVA DO NASCIMENTO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324115</v>
      </c>
      <c r="G115" s="14">
        <f>IF('[1]TCE - ANEXO III - Preencher'!H124="","",'[1]TCE - ANEXO III - Preencher'!H124)</f>
        <v>43983</v>
      </c>
      <c r="H115" s="15">
        <f>'[1]TCE - ANEXO III - Preencher'!I124</f>
        <v>0</v>
      </c>
      <c r="I115" s="15">
        <f>'[1]TCE - ANEXO III - Preencher'!J124</f>
        <v>189.5112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0.94</v>
      </c>
      <c r="O115" s="16">
        <f>'[1]TCE - ANEXO III - Preencher'!P124</f>
        <v>0</v>
      </c>
      <c r="P115" s="17">
        <f t="shared" si="8"/>
        <v>0.94</v>
      </c>
      <c r="Q115" s="16">
        <f>'[1]TCE - ANEXO III - Preencher'!R124</f>
        <v>267.65496116138667</v>
      </c>
      <c r="R115" s="16">
        <f>'[1]TCE - ANEXO III - Preencher'!S124</f>
        <v>50.76</v>
      </c>
      <c r="S115" s="17">
        <f t="shared" si="9"/>
        <v>216.89496116138668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407.3461611613867</v>
      </c>
    </row>
    <row r="116" spans="1:28" s="4" customFormat="1" x14ac:dyDescent="0.2">
      <c r="A116" s="9">
        <f>IFERROR(VLOOKUP(B116,'[1]DADOS (OCULTAR)'!$P$3:$R$53,3,0),"")</f>
        <v>9039744000860</v>
      </c>
      <c r="B116" s="10" t="str">
        <f>'[1]TCE - ANEXO III - Preencher'!C125</f>
        <v>HOSPITAL DOM HÉLDER (COVID-19)</v>
      </c>
      <c r="C116" s="11"/>
      <c r="D116" s="12" t="str">
        <f>'[1]TCE - ANEXO III - Preencher'!E125</f>
        <v>JOSE HENRIQUE DA SILVA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43983</v>
      </c>
      <c r="H116" s="15">
        <f>'[1]TCE - ANEXO III - Preencher'!I125</f>
        <v>0</v>
      </c>
      <c r="I116" s="15">
        <f>'[1]TCE - ANEXO III - Preencher'!J125</f>
        <v>148.7192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0.94</v>
      </c>
      <c r="O116" s="16">
        <f>'[1]TCE - ANEXO III - Preencher'!P125</f>
        <v>0</v>
      </c>
      <c r="P116" s="17">
        <f t="shared" si="8"/>
        <v>0.94</v>
      </c>
      <c r="Q116" s="16">
        <f>'[1]TCE - ANEXO III - Preencher'!R125</f>
        <v>144.54740501183406</v>
      </c>
      <c r="R116" s="16">
        <f>'[1]TCE - ANEXO III - Preencher'!S125</f>
        <v>0</v>
      </c>
      <c r="S116" s="17">
        <f t="shared" si="9"/>
        <v>144.54740501183406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294.20660501183409</v>
      </c>
    </row>
    <row r="117" spans="1:28" s="4" customFormat="1" x14ac:dyDescent="0.2">
      <c r="A117" s="9">
        <f>IFERROR(VLOOKUP(B117,'[1]DADOS (OCULTAR)'!$P$3:$R$53,3,0),"")</f>
        <v>9039744000860</v>
      </c>
      <c r="B117" s="10" t="str">
        <f>'[1]TCE - ANEXO III - Preencher'!C126</f>
        <v>HOSPITAL DOM HÉLDER (COVID-19)</v>
      </c>
      <c r="C117" s="11"/>
      <c r="D117" s="12" t="str">
        <f>'[1]TCE - ANEXO III - Preencher'!E126</f>
        <v>JOSE MAURO SILVA LEITE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223605</v>
      </c>
      <c r="G117" s="14">
        <f>IF('[1]TCE - ANEXO III - Preencher'!H126="","",'[1]TCE - ANEXO III - Preencher'!H126)</f>
        <v>43983</v>
      </c>
      <c r="H117" s="15">
        <f>'[1]TCE - ANEXO III - Preencher'!I126</f>
        <v>0</v>
      </c>
      <c r="I117" s="15">
        <f>'[1]TCE - ANEXO III - Preencher'!J126</f>
        <v>202.37439999999998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1.97</v>
      </c>
      <c r="O117" s="16">
        <f>'[1]TCE - ANEXO III - Preencher'!P126</f>
        <v>0</v>
      </c>
      <c r="P117" s="17">
        <f t="shared" si="8"/>
        <v>1.97</v>
      </c>
      <c r="Q117" s="16">
        <f>'[1]TCE - ANEXO III - Preencher'!R126</f>
        <v>96.364936674556034</v>
      </c>
      <c r="R117" s="16">
        <f>'[1]TCE - ANEXO III - Preencher'!S126</f>
        <v>74.23</v>
      </c>
      <c r="S117" s="17">
        <f t="shared" si="9"/>
        <v>22.13493667455603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226.47933667455601</v>
      </c>
    </row>
    <row r="118" spans="1:28" s="4" customFormat="1" x14ac:dyDescent="0.2">
      <c r="A118" s="9">
        <f>IFERROR(VLOOKUP(B118,'[1]DADOS (OCULTAR)'!$P$3:$R$53,3,0),"")</f>
        <v>9039744000860</v>
      </c>
      <c r="B118" s="10" t="str">
        <f>'[1]TCE - ANEXO III - Preencher'!C127</f>
        <v>HOSPITAL DOM HÉLDER (COVID-19)</v>
      </c>
      <c r="C118" s="11"/>
      <c r="D118" s="12" t="str">
        <f>'[1]TCE - ANEXO III - Preencher'!E127</f>
        <v>JOSE ORLANDO DO NASCIMENTO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521130</v>
      </c>
      <c r="G118" s="14">
        <f>IF('[1]TCE - ANEXO III - Preencher'!H127="","",'[1]TCE - ANEXO III - Preencher'!H127)</f>
        <v>43983</v>
      </c>
      <c r="H118" s="15">
        <f>'[1]TCE - ANEXO III - Preencher'!I127</f>
        <v>0</v>
      </c>
      <c r="I118" s="15">
        <f>'[1]TCE - ANEXO III - Preencher'!J127</f>
        <v>138.29840000000002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0.94</v>
      </c>
      <c r="O118" s="16">
        <f>'[1]TCE - ANEXO III - Preencher'!P127</f>
        <v>0</v>
      </c>
      <c r="P118" s="17">
        <f t="shared" si="8"/>
        <v>0.94</v>
      </c>
      <c r="Q118" s="16">
        <f>'[1]TCE - ANEXO III - Preencher'!R127</f>
        <v>144.53054805822299</v>
      </c>
      <c r="R118" s="16">
        <f>'[1]TCE - ANEXO III - Preencher'!S127</f>
        <v>62.7</v>
      </c>
      <c r="S118" s="17">
        <f t="shared" si="9"/>
        <v>81.830548058222988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221.06894805822299</v>
      </c>
    </row>
    <row r="119" spans="1:28" s="4" customFormat="1" x14ac:dyDescent="0.2">
      <c r="A119" s="9">
        <f>IFERROR(VLOOKUP(B119,'[1]DADOS (OCULTAR)'!$P$3:$R$53,3,0),"")</f>
        <v>9039744000860</v>
      </c>
      <c r="B119" s="10" t="str">
        <f>'[1]TCE - ANEXO III - Preencher'!C128</f>
        <v>HOSPITAL DOM HÉLDER (COVID-19)</v>
      </c>
      <c r="C119" s="11"/>
      <c r="D119" s="12" t="str">
        <f>'[1]TCE - ANEXO III - Preencher'!E128</f>
        <v>JOSEANE MARIA DA SILVA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223505</v>
      </c>
      <c r="G119" s="14">
        <f>IF('[1]TCE - ANEXO III - Preencher'!H128="","",'[1]TCE - ANEXO III - Preencher'!H128)</f>
        <v>43983</v>
      </c>
      <c r="H119" s="15">
        <f>'[1]TCE - ANEXO III - Preencher'!I128</f>
        <v>0</v>
      </c>
      <c r="I119" s="15">
        <f>'[1]TCE - ANEXO III - Preencher'!J128</f>
        <v>276.74080000000004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1.97</v>
      </c>
      <c r="O119" s="16">
        <f>'[1]TCE - ANEXO III - Preencher'!P128</f>
        <v>0</v>
      </c>
      <c r="P119" s="17">
        <f t="shared" si="8"/>
        <v>1.97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278.71080000000006</v>
      </c>
    </row>
    <row r="120" spans="1:28" s="4" customFormat="1" x14ac:dyDescent="0.2">
      <c r="A120" s="9">
        <f>IFERROR(VLOOKUP(B120,'[1]DADOS (OCULTAR)'!$P$3:$R$53,3,0),"")</f>
        <v>9039744000860</v>
      </c>
      <c r="B120" s="10" t="str">
        <f>'[1]TCE - ANEXO III - Preencher'!C129</f>
        <v>HOSPITAL DOM HÉLDER (COVID-19)</v>
      </c>
      <c r="C120" s="11"/>
      <c r="D120" s="12" t="str">
        <f>'[1]TCE - ANEXO III - Preencher'!E129</f>
        <v>JULIANA QUEIROZ DOS SANTOS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223505</v>
      </c>
      <c r="G120" s="14">
        <f>IF('[1]TCE - ANEXO III - Preencher'!H129="","",'[1]TCE - ANEXO III - Preencher'!H129)</f>
        <v>43983</v>
      </c>
      <c r="H120" s="15">
        <f>'[1]TCE - ANEXO III - Preencher'!I129</f>
        <v>0</v>
      </c>
      <c r="I120" s="15">
        <f>'[1]TCE - ANEXO III - Preencher'!J129</f>
        <v>303.09440000000001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1.97</v>
      </c>
      <c r="O120" s="16">
        <f>'[1]TCE - ANEXO III - Preencher'!P129</f>
        <v>0</v>
      </c>
      <c r="P120" s="17">
        <f t="shared" si="8"/>
        <v>1.97</v>
      </c>
      <c r="Q120" s="16">
        <f>'[1]TCE - ANEXO III - Preencher'!R129</f>
        <v>297.29608123001339</v>
      </c>
      <c r="R120" s="16">
        <f>'[1]TCE - ANEXO III - Preencher'!S129</f>
        <v>52.56</v>
      </c>
      <c r="S120" s="17">
        <f t="shared" si="9"/>
        <v>244.73608123001338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549.80048123001347</v>
      </c>
    </row>
    <row r="121" spans="1:28" s="4" customFormat="1" x14ac:dyDescent="0.2">
      <c r="A121" s="9">
        <f>IFERROR(VLOOKUP(B121,'[1]DADOS (OCULTAR)'!$P$3:$R$53,3,0),"")</f>
        <v>9039744000860</v>
      </c>
      <c r="B121" s="10" t="str">
        <f>'[1]TCE - ANEXO III - Preencher'!C130</f>
        <v>HOSPITAL DOM HÉLDER (COVID-19)</v>
      </c>
      <c r="C121" s="11"/>
      <c r="D121" s="12" t="str">
        <f>'[1]TCE - ANEXO III - Preencher'!E130</f>
        <v>JULIANA ROBERTA DE OLIVEIRA LINS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43983</v>
      </c>
      <c r="H121" s="15">
        <f>'[1]TCE - ANEXO III - Preencher'!I130</f>
        <v>0</v>
      </c>
      <c r="I121" s="15">
        <f>'[1]TCE - ANEXO III - Preencher'!J130</f>
        <v>158.0384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0.94</v>
      </c>
      <c r="O121" s="16">
        <f>'[1]TCE - ANEXO III - Preencher'!P130</f>
        <v>0</v>
      </c>
      <c r="P121" s="17">
        <f t="shared" si="8"/>
        <v>0.94</v>
      </c>
      <c r="Q121" s="16">
        <f>'[1]TCE - ANEXO III - Preencher'!R130</f>
        <v>183.09337968165647</v>
      </c>
      <c r="R121" s="16">
        <f>'[1]TCE - ANEXO III - Preencher'!S130</f>
        <v>62.7</v>
      </c>
      <c r="S121" s="17">
        <f t="shared" si="9"/>
        <v>120.39337968165647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279.37177968165645</v>
      </c>
    </row>
    <row r="122" spans="1:28" s="4" customFormat="1" x14ac:dyDescent="0.2">
      <c r="A122" s="9">
        <f>IFERROR(VLOOKUP(B122,'[1]DADOS (OCULTAR)'!$P$3:$R$53,3,0),"")</f>
        <v>9039744000860</v>
      </c>
      <c r="B122" s="10" t="str">
        <f>'[1]TCE - ANEXO III - Preencher'!C131</f>
        <v>HOSPITAL DOM HÉLDER (COVID-19)</v>
      </c>
      <c r="C122" s="11"/>
      <c r="D122" s="12" t="str">
        <f>'[1]TCE - ANEXO III - Preencher'!E131</f>
        <v>JULIO CEZAR BISPO DA SILVA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43983</v>
      </c>
      <c r="H122" s="15">
        <f>'[1]TCE - ANEXO III - Preencher'!I131</f>
        <v>0</v>
      </c>
      <c r="I122" s="15">
        <f>'[1]TCE - ANEXO III - Preencher'!J131</f>
        <v>143.3672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0.94</v>
      </c>
      <c r="O122" s="16">
        <f>'[1]TCE - ANEXO III - Preencher'!P131</f>
        <v>0</v>
      </c>
      <c r="P122" s="17">
        <f t="shared" si="8"/>
        <v>0.94</v>
      </c>
      <c r="Q122" s="16">
        <f>'[1]TCE - ANEXO III - Preencher'!R131</f>
        <v>154.18389867928965</v>
      </c>
      <c r="R122" s="16">
        <f>'[1]TCE - ANEXO III - Preencher'!S131</f>
        <v>39.71</v>
      </c>
      <c r="S122" s="17">
        <f t="shared" si="9"/>
        <v>114.47389867928965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258.78109867928964</v>
      </c>
    </row>
    <row r="123" spans="1:28" s="4" customFormat="1" x14ac:dyDescent="0.2">
      <c r="A123" s="9">
        <f>IFERROR(VLOOKUP(B123,'[1]DADOS (OCULTAR)'!$P$3:$R$53,3,0),"")</f>
        <v>9039744000860</v>
      </c>
      <c r="B123" s="10" t="str">
        <f>'[1]TCE - ANEXO III - Preencher'!C132</f>
        <v>HOSPITAL DOM HÉLDER (COVID-19)</v>
      </c>
      <c r="C123" s="11"/>
      <c r="D123" s="12" t="str">
        <f>'[1]TCE - ANEXO III - Preencher'!E132</f>
        <v>JULLYA REGINA SANTOS VIEIRA DE CARVALHO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43983</v>
      </c>
      <c r="H123" s="15">
        <f>'[1]TCE - ANEXO III - Preencher'!I132</f>
        <v>0</v>
      </c>
      <c r="I123" s="15">
        <f>'[1]TCE - ANEXO III - Preencher'!J132</f>
        <v>136.4136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0.94</v>
      </c>
      <c r="O123" s="16">
        <f>'[1]TCE - ANEXO III - Preencher'!P132</f>
        <v>0</v>
      </c>
      <c r="P123" s="17">
        <f t="shared" si="8"/>
        <v>0.94</v>
      </c>
      <c r="Q123" s="16">
        <f>'[1]TCE - ANEXO III - Preencher'!R132</f>
        <v>144.54740501183406</v>
      </c>
      <c r="R123" s="16">
        <f>'[1]TCE - ANEXO III - Preencher'!S132</f>
        <v>0</v>
      </c>
      <c r="S123" s="17">
        <f t="shared" si="9"/>
        <v>144.54740501183406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281.90100501183406</v>
      </c>
    </row>
    <row r="124" spans="1:28" s="4" customFormat="1" x14ac:dyDescent="0.2">
      <c r="A124" s="9">
        <f>IFERROR(VLOOKUP(B124,'[1]DADOS (OCULTAR)'!$P$3:$R$53,3,0),"")</f>
        <v>9039744000860</v>
      </c>
      <c r="B124" s="10" t="str">
        <f>'[1]TCE - ANEXO III - Preencher'!C133</f>
        <v>HOSPITAL DOM HÉLDER (COVID-19)</v>
      </c>
      <c r="C124" s="11"/>
      <c r="D124" s="12" t="str">
        <f>'[1]TCE - ANEXO III - Preencher'!E133</f>
        <v>KARINA GARCEZ REICHOW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223605</v>
      </c>
      <c r="G124" s="14">
        <f>IF('[1]TCE - ANEXO III - Preencher'!H133="","",'[1]TCE - ANEXO III - Preencher'!H133)</f>
        <v>43983</v>
      </c>
      <c r="H124" s="15">
        <f>'[1]TCE - ANEXO III - Preencher'!I133</f>
        <v>0</v>
      </c>
      <c r="I124" s="15">
        <f>'[1]TCE - ANEXO III - Preencher'!J133</f>
        <v>176.5984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1.97</v>
      </c>
      <c r="O124" s="16">
        <f>'[1]TCE - ANEXO III - Preencher'!P133</f>
        <v>0</v>
      </c>
      <c r="P124" s="17">
        <f t="shared" si="8"/>
        <v>1.97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92.64</v>
      </c>
      <c r="U124" s="16">
        <f>'[1]TCE - ANEXO III - Preencher'!V133</f>
        <v>0</v>
      </c>
      <c r="V124" s="17">
        <f t="shared" si="10"/>
        <v>92.64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271.20839999999998</v>
      </c>
    </row>
    <row r="125" spans="1:28" s="4" customFormat="1" x14ac:dyDescent="0.2">
      <c r="A125" s="9">
        <f>IFERROR(VLOOKUP(B125,'[1]DADOS (OCULTAR)'!$P$3:$R$53,3,0),"")</f>
        <v>9039744000860</v>
      </c>
      <c r="B125" s="10" t="str">
        <f>'[1]TCE - ANEXO III - Preencher'!C134</f>
        <v>HOSPITAL DOM HÉLDER (COVID-19)</v>
      </c>
      <c r="C125" s="11"/>
      <c r="D125" s="12" t="str">
        <f>'[1]TCE - ANEXO III - Preencher'!E134</f>
        <v>KARINA MICHELLE PEREIRA DA LUZ</v>
      </c>
      <c r="E125" s="10" t="str">
        <f>IF('[1]TCE - ANEXO III - Preencher'!F134="4 - Assistência Odontológica","2 - Outros Profissionais da Saúde",'[1]TCE - ANEXO II - Enviar TCE'!E124)</f>
        <v>1 - Médico</v>
      </c>
      <c r="F125" s="13">
        <f>'[1]TCE - ANEXO III - Preencher'!G134</f>
        <v>322205</v>
      </c>
      <c r="G125" s="14">
        <f>IF('[1]TCE - ANEXO III - Preencher'!H134="","",'[1]TCE - ANEXO III - Preencher'!H134)</f>
        <v>43983</v>
      </c>
      <c r="H125" s="15">
        <f>'[1]TCE - ANEXO III - Preencher'!I134</f>
        <v>0</v>
      </c>
      <c r="I125" s="15">
        <f>'[1]TCE - ANEXO III - Preencher'!J134</f>
        <v>115.764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0.94</v>
      </c>
      <c r="O125" s="16">
        <f>'[1]TCE - ANEXO III - Preencher'!P134</f>
        <v>0</v>
      </c>
      <c r="P125" s="17">
        <f t="shared" si="8"/>
        <v>0.94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116.70399999999999</v>
      </c>
    </row>
    <row r="126" spans="1:28" s="4" customFormat="1" x14ac:dyDescent="0.2">
      <c r="A126" s="9">
        <f>IFERROR(VLOOKUP(B126,'[1]DADOS (OCULTAR)'!$P$3:$R$53,3,0),"")</f>
        <v>9039744000860</v>
      </c>
      <c r="B126" s="10" t="str">
        <f>'[1]TCE - ANEXO III - Preencher'!C135</f>
        <v>HOSPITAL DOM HÉLDER (COVID-19)</v>
      </c>
      <c r="C126" s="11"/>
      <c r="D126" s="12" t="str">
        <f>'[1]TCE - ANEXO III - Preencher'!E135</f>
        <v>KARINE NAYARA ALVES VERAS</v>
      </c>
      <c r="E126" s="10" t="str">
        <f>IF('[1]TCE - ANEXO III - Preencher'!F135="4 - Assistência Odontológica","2 - Outros Profissionais da Saúde",'[1]TCE - ANEXO II - Enviar TCE'!E125)</f>
        <v>1 - Médico</v>
      </c>
      <c r="F126" s="13">
        <f>'[1]TCE - ANEXO III - Preencher'!G135</f>
        <v>223605</v>
      </c>
      <c r="G126" s="14">
        <f>IF('[1]TCE - ANEXO III - Preencher'!H135="","",'[1]TCE - ANEXO III - Preencher'!H135)</f>
        <v>43983</v>
      </c>
      <c r="H126" s="15">
        <f>'[1]TCE - ANEXO III - Preencher'!I135</f>
        <v>0</v>
      </c>
      <c r="I126" s="15">
        <f>'[1]TCE - ANEXO III - Preencher'!J135</f>
        <v>196.9752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1.97</v>
      </c>
      <c r="O126" s="16">
        <f>'[1]TCE - ANEXO III - Preencher'!P135</f>
        <v>0</v>
      </c>
      <c r="P126" s="17">
        <f t="shared" si="8"/>
        <v>1.97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198.9452</v>
      </c>
    </row>
    <row r="127" spans="1:28" s="4" customFormat="1" x14ac:dyDescent="0.2">
      <c r="A127" s="9">
        <f>IFERROR(VLOOKUP(B127,'[1]DADOS (OCULTAR)'!$P$3:$R$53,3,0),"")</f>
        <v>9039744000860</v>
      </c>
      <c r="B127" s="10" t="str">
        <f>'[1]TCE - ANEXO III - Preencher'!C136</f>
        <v>HOSPITAL DOM HÉLDER (COVID-19)</v>
      </c>
      <c r="C127" s="11"/>
      <c r="D127" s="12" t="str">
        <f>'[1]TCE - ANEXO III - Preencher'!E136</f>
        <v>KAROLAYNE SILVA DE CARVALHO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43983</v>
      </c>
      <c r="H127" s="15">
        <f>'[1]TCE - ANEXO III - Preencher'!I136</f>
        <v>0</v>
      </c>
      <c r="I127" s="15">
        <f>'[1]TCE - ANEXO III - Preencher'!J136</f>
        <v>136.94640000000001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0.94</v>
      </c>
      <c r="O127" s="16">
        <f>'[1]TCE - ANEXO III - Preencher'!P136</f>
        <v>0</v>
      </c>
      <c r="P127" s="17">
        <f t="shared" si="8"/>
        <v>0.94</v>
      </c>
      <c r="Q127" s="16">
        <f>'[1]TCE - ANEXO III - Preencher'!R136</f>
        <v>154.18389867928965</v>
      </c>
      <c r="R127" s="16">
        <f>'[1]TCE - ANEXO III - Preencher'!S136</f>
        <v>0</v>
      </c>
      <c r="S127" s="17">
        <f t="shared" si="9"/>
        <v>154.18389867928965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292.07029867928964</v>
      </c>
    </row>
    <row r="128" spans="1:28" s="4" customFormat="1" x14ac:dyDescent="0.2">
      <c r="A128" s="9">
        <f>IFERROR(VLOOKUP(B128,'[1]DADOS (OCULTAR)'!$P$3:$R$53,3,0),"")</f>
        <v>9039744000860</v>
      </c>
      <c r="B128" s="10" t="str">
        <f>'[1]TCE - ANEXO III - Preencher'!C137</f>
        <v>HOSPITAL DOM HÉLDER (COVID-19)</v>
      </c>
      <c r="C128" s="11"/>
      <c r="D128" s="12" t="str">
        <f>'[1]TCE - ANEXO III - Preencher'!E137</f>
        <v>KELIA CRISTINA DA SILVA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43983</v>
      </c>
      <c r="H128" s="15">
        <f>'[1]TCE - ANEXO III - Preencher'!I137</f>
        <v>0</v>
      </c>
      <c r="I128" s="15">
        <f>'[1]TCE - ANEXO III - Preencher'!J137</f>
        <v>112.59440000000001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0.94</v>
      </c>
      <c r="O128" s="16">
        <f>'[1]TCE - ANEXO III - Preencher'!P137</f>
        <v>0</v>
      </c>
      <c r="P128" s="17">
        <f t="shared" si="8"/>
        <v>0.94</v>
      </c>
      <c r="Q128" s="16">
        <f>'[1]TCE - ANEXO III - Preencher'!R137</f>
        <v>232.24433465126373</v>
      </c>
      <c r="R128" s="16">
        <f>'[1]TCE - ANEXO III - Preencher'!S137</f>
        <v>0</v>
      </c>
      <c r="S128" s="17">
        <f t="shared" si="9"/>
        <v>232.24433465126373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345.77873465126373</v>
      </c>
    </row>
    <row r="129" spans="1:28" s="4" customFormat="1" x14ac:dyDescent="0.2">
      <c r="A129" s="9">
        <f>IFERROR(VLOOKUP(B129,'[1]DADOS (OCULTAR)'!$P$3:$R$53,3,0),"")</f>
        <v>9039744000860</v>
      </c>
      <c r="B129" s="10" t="str">
        <f>'[1]TCE - ANEXO III - Preencher'!C138</f>
        <v>HOSPITAL DOM HÉLDER (COVID-19)</v>
      </c>
      <c r="C129" s="11"/>
      <c r="D129" s="12" t="str">
        <f>'[1]TCE - ANEXO III - Preencher'!E138</f>
        <v>KEYLA DANIELLE OLIVEIRA MARQUES DE BARROS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223505</v>
      </c>
      <c r="G129" s="14">
        <f>IF('[1]TCE - ANEXO III - Preencher'!H138="","",'[1]TCE - ANEXO III - Preencher'!H138)</f>
        <v>43983</v>
      </c>
      <c r="H129" s="15">
        <f>'[1]TCE - ANEXO III - Preencher'!I138</f>
        <v>0</v>
      </c>
      <c r="I129" s="15">
        <f>'[1]TCE - ANEXO III - Preencher'!J138</f>
        <v>68.989999999999995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68.989999999999995</v>
      </c>
    </row>
    <row r="130" spans="1:28" s="4" customFormat="1" x14ac:dyDescent="0.2">
      <c r="A130" s="9">
        <f>IFERROR(VLOOKUP(B130,'[1]DADOS (OCULTAR)'!$P$3:$R$53,3,0),"")</f>
        <v>9039744000860</v>
      </c>
      <c r="B130" s="10" t="str">
        <f>'[1]TCE - ANEXO III - Preencher'!C139</f>
        <v>HOSPITAL DOM HÉLDER (COVID-19)</v>
      </c>
      <c r="C130" s="11"/>
      <c r="D130" s="12" t="str">
        <f>'[1]TCE - ANEXO III - Preencher'!E139</f>
        <v>KLEONICE INACIO DA SILVA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43983</v>
      </c>
      <c r="H130" s="15">
        <f>'[1]TCE - ANEXO III - Preencher'!I139</f>
        <v>0</v>
      </c>
      <c r="I130" s="15">
        <f>'[1]TCE - ANEXO III - Preencher'!J139</f>
        <v>154.8296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0.94</v>
      </c>
      <c r="O130" s="16">
        <f>'[1]TCE - ANEXO III - Preencher'!P139</f>
        <v>0</v>
      </c>
      <c r="P130" s="17">
        <f t="shared" si="8"/>
        <v>0.94</v>
      </c>
      <c r="Q130" s="16">
        <f>'[1]TCE - ANEXO III - Preencher'!R139</f>
        <v>154.18389867928965</v>
      </c>
      <c r="R130" s="16">
        <f>'[1]TCE - ANEXO III - Preencher'!S139</f>
        <v>62.7</v>
      </c>
      <c r="S130" s="17">
        <f t="shared" si="9"/>
        <v>91.483898679289652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247.25349867928963</v>
      </c>
    </row>
    <row r="131" spans="1:28" s="4" customFormat="1" x14ac:dyDescent="0.2">
      <c r="A131" s="9">
        <f>IFERROR(VLOOKUP(B131,'[1]DADOS (OCULTAR)'!$P$3:$R$53,3,0),"")</f>
        <v>9039744000860</v>
      </c>
      <c r="B131" s="10" t="str">
        <f>'[1]TCE - ANEXO III - Preencher'!C140</f>
        <v>HOSPITAL DOM HÉLDER (COVID-19)</v>
      </c>
      <c r="C131" s="11"/>
      <c r="D131" s="12" t="str">
        <f>'[1]TCE - ANEXO III - Preencher'!E140</f>
        <v>LAIS REGINA FRANCA FAYE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43983</v>
      </c>
      <c r="H131" s="15">
        <f>'[1]TCE - ANEXO III - Preencher'!I140</f>
        <v>0</v>
      </c>
      <c r="I131" s="15">
        <f>'[1]TCE - ANEXO III - Preencher'!J140</f>
        <v>89.178399999999996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0.94</v>
      </c>
      <c r="O131" s="16">
        <f>'[1]TCE - ANEXO III - Preencher'!P140</f>
        <v>0</v>
      </c>
      <c r="P131" s="17">
        <f t="shared" si="8"/>
        <v>0.94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90.118399999999994</v>
      </c>
    </row>
    <row r="132" spans="1:28" s="4" customFormat="1" x14ac:dyDescent="0.2">
      <c r="A132" s="9">
        <f>IFERROR(VLOOKUP(B132,'[1]DADOS (OCULTAR)'!$P$3:$R$53,3,0),"")</f>
        <v>9039744000860</v>
      </c>
      <c r="B132" s="10" t="str">
        <f>'[1]TCE - ANEXO III - Preencher'!C141</f>
        <v>HOSPITAL DOM HÉLDER (COVID-19)</v>
      </c>
      <c r="C132" s="11"/>
      <c r="D132" s="12" t="str">
        <f>'[1]TCE - ANEXO III - Preencher'!E141</f>
        <v>LARISSA MIRELA BARROS DA SILVA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521130</v>
      </c>
      <c r="G132" s="14">
        <f>IF('[1]TCE - ANEXO III - Preencher'!H141="","",'[1]TCE - ANEXO III - Preencher'!H141)</f>
        <v>43983</v>
      </c>
      <c r="H132" s="15">
        <f>'[1]TCE - ANEXO III - Preencher'!I141</f>
        <v>0</v>
      </c>
      <c r="I132" s="15">
        <f>'[1]TCE - ANEXO III - Preencher'!J141</f>
        <v>142.124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0.94</v>
      </c>
      <c r="O132" s="16">
        <f>'[1]TCE - ANEXO III - Preencher'!P141</f>
        <v>0</v>
      </c>
      <c r="P132" s="17">
        <f t="shared" ref="P132:P195" si="14">N132-O132</f>
        <v>0.94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143.06399999999999</v>
      </c>
    </row>
    <row r="133" spans="1:28" s="4" customFormat="1" x14ac:dyDescent="0.2">
      <c r="A133" s="9">
        <f>IFERROR(VLOOKUP(B133,'[1]DADOS (OCULTAR)'!$P$3:$R$53,3,0),"")</f>
        <v>9039744000860</v>
      </c>
      <c r="B133" s="10" t="str">
        <f>'[1]TCE - ANEXO III - Preencher'!C142</f>
        <v>HOSPITAL DOM HÉLDER (COVID-19)</v>
      </c>
      <c r="C133" s="11"/>
      <c r="D133" s="12" t="str">
        <f>'[1]TCE - ANEXO III - Preencher'!E142</f>
        <v>LARISSA STEPHANY DA SILVA SANTOS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521130</v>
      </c>
      <c r="G133" s="14">
        <f>IF('[1]TCE - ANEXO III - Preencher'!H142="","",'[1]TCE - ANEXO III - Preencher'!H142)</f>
        <v>43983</v>
      </c>
      <c r="H133" s="15">
        <f>'[1]TCE - ANEXO III - Preencher'!I142</f>
        <v>0</v>
      </c>
      <c r="I133" s="15">
        <f>'[1]TCE - ANEXO III - Preencher'!J142</f>
        <v>99.600000000000009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0.94</v>
      </c>
      <c r="O133" s="16">
        <f>'[1]TCE - ANEXO III - Preencher'!P142</f>
        <v>0</v>
      </c>
      <c r="P133" s="17">
        <f t="shared" si="14"/>
        <v>0.94</v>
      </c>
      <c r="Q133" s="16">
        <f>'[1]TCE - ANEXO III - Preencher'!R142</f>
        <v>202.36636701656769</v>
      </c>
      <c r="R133" s="16">
        <f>'[1]TCE - ANEXO III - Preencher'!S142</f>
        <v>62.7</v>
      </c>
      <c r="S133" s="17">
        <f t="shared" si="15"/>
        <v>139.66636701656768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240.2063670165677</v>
      </c>
    </row>
    <row r="134" spans="1:28" s="4" customFormat="1" x14ac:dyDescent="0.2">
      <c r="A134" s="9">
        <f>IFERROR(VLOOKUP(B134,'[1]DADOS (OCULTAR)'!$P$3:$R$53,3,0),"")</f>
        <v>9039744000860</v>
      </c>
      <c r="B134" s="10" t="str">
        <f>'[1]TCE - ANEXO III - Preencher'!C143</f>
        <v>HOSPITAL DOM HÉLDER (COVID-19)</v>
      </c>
      <c r="C134" s="11"/>
      <c r="D134" s="12" t="str">
        <f>'[1]TCE - ANEXO III - Preencher'!E143</f>
        <v>LARYSSA THAIS CARLOS DA SILVA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43983</v>
      </c>
      <c r="H134" s="15">
        <f>'[1]TCE - ANEXO III - Preencher'!I143</f>
        <v>0</v>
      </c>
      <c r="I134" s="15">
        <f>'[1]TCE - ANEXO III - Preencher'!J143</f>
        <v>148.22800000000001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0.94</v>
      </c>
      <c r="O134" s="16">
        <f>'[1]TCE - ANEXO III - Preencher'!P143</f>
        <v>0</v>
      </c>
      <c r="P134" s="17">
        <f t="shared" si="14"/>
        <v>0.94</v>
      </c>
      <c r="Q134" s="16">
        <f>'[1]TCE - ANEXO III - Preencher'!R143</f>
        <v>154.18389867928965</v>
      </c>
      <c r="R134" s="16">
        <f>'[1]TCE - ANEXO III - Preencher'!S143</f>
        <v>0</v>
      </c>
      <c r="S134" s="17">
        <f t="shared" si="15"/>
        <v>154.18389867928965</v>
      </c>
      <c r="T134" s="16">
        <f>'[1]TCE - ANEXO III - Preencher'!U143</f>
        <v>64</v>
      </c>
      <c r="U134" s="16">
        <f>'[1]TCE - ANEXO III - Preencher'!V143</f>
        <v>0</v>
      </c>
      <c r="V134" s="17">
        <f t="shared" si="16"/>
        <v>64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367.35189867928966</v>
      </c>
    </row>
    <row r="135" spans="1:28" s="4" customFormat="1" x14ac:dyDescent="0.2">
      <c r="A135" s="9">
        <f>IFERROR(VLOOKUP(B135,'[1]DADOS (OCULTAR)'!$P$3:$R$53,3,0),"")</f>
        <v>9039744000860</v>
      </c>
      <c r="B135" s="10" t="str">
        <f>'[1]TCE - ANEXO III - Preencher'!C144</f>
        <v>HOSPITAL DOM HÉLDER (COVID-19)</v>
      </c>
      <c r="C135" s="11"/>
      <c r="D135" s="12" t="str">
        <f>'[1]TCE - ANEXO III - Preencher'!E144</f>
        <v>LAURA VIRGINIA DE ARAUJO MENDES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223605</v>
      </c>
      <c r="G135" s="14">
        <f>IF('[1]TCE - ANEXO III - Preencher'!H144="","",'[1]TCE - ANEXO III - Preencher'!H144)</f>
        <v>43983</v>
      </c>
      <c r="H135" s="15">
        <f>'[1]TCE - ANEXO III - Preencher'!I144</f>
        <v>0</v>
      </c>
      <c r="I135" s="15">
        <f>'[1]TCE - ANEXO III - Preencher'!J144</f>
        <v>84.18719999999999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1.97</v>
      </c>
      <c r="O135" s="16">
        <f>'[1]TCE - ANEXO III - Preencher'!P144</f>
        <v>0</v>
      </c>
      <c r="P135" s="17">
        <f t="shared" si="14"/>
        <v>1.97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86.157199999999989</v>
      </c>
    </row>
    <row r="136" spans="1:28" s="4" customFormat="1" x14ac:dyDescent="0.2">
      <c r="A136" s="9">
        <f>IFERROR(VLOOKUP(B136,'[1]DADOS (OCULTAR)'!$P$3:$R$53,3,0),"")</f>
        <v>9039744000860</v>
      </c>
      <c r="B136" s="10" t="str">
        <f>'[1]TCE - ANEXO III - Preencher'!C145</f>
        <v>HOSPITAL DOM HÉLDER (COVID-19)</v>
      </c>
      <c r="C136" s="11"/>
      <c r="D136" s="12" t="str">
        <f>'[1]TCE - ANEXO III - Preencher'!E145</f>
        <v>LEILA NASCIMENTO DA SILVA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521130</v>
      </c>
      <c r="G136" s="14">
        <f>IF('[1]TCE - ANEXO III - Preencher'!H145="","",'[1]TCE - ANEXO III - Preencher'!H145)</f>
        <v>43983</v>
      </c>
      <c r="H136" s="15">
        <f>'[1]TCE - ANEXO III - Preencher'!I145</f>
        <v>0</v>
      </c>
      <c r="I136" s="15">
        <f>'[1]TCE - ANEXO III - Preencher'!J145</f>
        <v>111.8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0.94</v>
      </c>
      <c r="O136" s="16">
        <f>'[1]TCE - ANEXO III - Preencher'!P145</f>
        <v>0</v>
      </c>
      <c r="P136" s="17">
        <f t="shared" si="14"/>
        <v>0.94</v>
      </c>
      <c r="Q136" s="16">
        <f>'[1]TCE - ANEXO III - Preencher'!R145</f>
        <v>154.18389867928965</v>
      </c>
      <c r="R136" s="16">
        <f>'[1]TCE - ANEXO III - Preencher'!S145</f>
        <v>56.43</v>
      </c>
      <c r="S136" s="17">
        <f t="shared" si="15"/>
        <v>97.753898679289648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210.49389867928966</v>
      </c>
    </row>
    <row r="137" spans="1:28" s="4" customFormat="1" x14ac:dyDescent="0.2">
      <c r="A137" s="9">
        <f>IFERROR(VLOOKUP(B137,'[1]DADOS (OCULTAR)'!$P$3:$R$53,3,0),"")</f>
        <v>9039744000860</v>
      </c>
      <c r="B137" s="10" t="str">
        <f>'[1]TCE - ANEXO III - Preencher'!C146</f>
        <v>HOSPITAL DOM HÉLDER (COVID-19)</v>
      </c>
      <c r="C137" s="11"/>
      <c r="D137" s="12" t="str">
        <f>'[1]TCE - ANEXO III - Preencher'!E146</f>
        <v>LETICIA BITTENCOURT VELLOSO FRANCA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>
        <f>'[1]TCE - ANEXO III - Preencher'!G146</f>
        <v>223505</v>
      </c>
      <c r="G137" s="14">
        <f>IF('[1]TCE - ANEXO III - Preencher'!H146="","",'[1]TCE - ANEXO III - Preencher'!H146)</f>
        <v>43983</v>
      </c>
      <c r="H137" s="15">
        <f>'[1]TCE - ANEXO III - Preencher'!I146</f>
        <v>0</v>
      </c>
      <c r="I137" s="15">
        <f>'[1]TCE - ANEXO III - Preencher'!J146</f>
        <v>174.41759999999999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1.97</v>
      </c>
      <c r="O137" s="16">
        <f>'[1]TCE - ANEXO III - Preencher'!P146</f>
        <v>0</v>
      </c>
      <c r="P137" s="17">
        <f t="shared" si="14"/>
        <v>1.97</v>
      </c>
      <c r="Q137" s="16">
        <f>'[1]TCE - ANEXO III - Preencher'!R146</f>
        <v>0</v>
      </c>
      <c r="R137" s="16">
        <f>'[1]TCE - ANEXO III - Preencher'!S146</f>
        <v>43.28</v>
      </c>
      <c r="S137" s="17">
        <f t="shared" si="15"/>
        <v>-43.28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133.10759999999999</v>
      </c>
    </row>
    <row r="138" spans="1:28" s="4" customFormat="1" x14ac:dyDescent="0.2">
      <c r="A138" s="9">
        <f>IFERROR(VLOOKUP(B138,'[1]DADOS (OCULTAR)'!$P$3:$R$53,3,0),"")</f>
        <v>9039744000860</v>
      </c>
      <c r="B138" s="10" t="str">
        <f>'[1]TCE - ANEXO III - Preencher'!C147</f>
        <v>HOSPITAL DOM HÉLDER (COVID-19)</v>
      </c>
      <c r="C138" s="11"/>
      <c r="D138" s="12" t="str">
        <f>'[1]TCE - ANEXO III - Preencher'!E147</f>
        <v>LIDIANE BARBOSA DA SILVA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43983</v>
      </c>
      <c r="H138" s="15">
        <f>'[1]TCE - ANEXO III - Preencher'!I147</f>
        <v>0</v>
      </c>
      <c r="I138" s="15">
        <f>'[1]TCE - ANEXO III - Preencher'!J147</f>
        <v>144.86000000000001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0.94</v>
      </c>
      <c r="O138" s="16">
        <f>'[1]TCE - ANEXO III - Preencher'!P147</f>
        <v>0</v>
      </c>
      <c r="P138" s="17">
        <f t="shared" si="14"/>
        <v>0.94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145.80000000000001</v>
      </c>
    </row>
    <row r="139" spans="1:28" s="4" customFormat="1" x14ac:dyDescent="0.2">
      <c r="A139" s="9">
        <f>IFERROR(VLOOKUP(B139,'[1]DADOS (OCULTAR)'!$P$3:$R$53,3,0),"")</f>
        <v>9039744000860</v>
      </c>
      <c r="B139" s="10" t="str">
        <f>'[1]TCE - ANEXO III - Preencher'!C148</f>
        <v>HOSPITAL DOM HÉLDER (COVID-19)</v>
      </c>
      <c r="C139" s="11"/>
      <c r="D139" s="12" t="str">
        <f>'[1]TCE - ANEXO III - Preencher'!E148</f>
        <v>LIDIANE DE ALMEIDA SILVA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223605</v>
      </c>
      <c r="G139" s="14">
        <f>IF('[1]TCE - ANEXO III - Preencher'!H148="","",'[1]TCE - ANEXO III - Preencher'!H148)</f>
        <v>43983</v>
      </c>
      <c r="H139" s="15">
        <f>'[1]TCE - ANEXO III - Preencher'!I148</f>
        <v>0</v>
      </c>
      <c r="I139" s="15">
        <f>'[1]TCE - ANEXO III - Preencher'!J148</f>
        <v>226.58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1.97</v>
      </c>
      <c r="O139" s="16">
        <f>'[1]TCE - ANEXO III - Preencher'!P148</f>
        <v>0</v>
      </c>
      <c r="P139" s="17">
        <f t="shared" si="14"/>
        <v>1.97</v>
      </c>
      <c r="Q139" s="16">
        <f>'[1]TCE - ANEXO III - Preencher'!R148</f>
        <v>144.54740501183406</v>
      </c>
      <c r="R139" s="16">
        <f>'[1]TCE - ANEXO III - Preencher'!S148</f>
        <v>0</v>
      </c>
      <c r="S139" s="17">
        <f t="shared" si="15"/>
        <v>144.54740501183406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373.0974050118341</v>
      </c>
    </row>
    <row r="140" spans="1:28" s="4" customFormat="1" x14ac:dyDescent="0.2">
      <c r="A140" s="9">
        <f>IFERROR(VLOOKUP(B140,'[1]DADOS (OCULTAR)'!$P$3:$R$53,3,0),"")</f>
        <v>9039744000860</v>
      </c>
      <c r="B140" s="10" t="str">
        <f>'[1]TCE - ANEXO III - Preencher'!C149</f>
        <v>HOSPITAL DOM HÉLDER (COVID-19)</v>
      </c>
      <c r="C140" s="11"/>
      <c r="D140" s="12" t="str">
        <f>'[1]TCE - ANEXO III - Preencher'!E149</f>
        <v>LISLEI AGATHA MORAIS ROCHA DE SOUZA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43983</v>
      </c>
      <c r="H140" s="15">
        <f>'[1]TCE - ANEXO III - Preencher'!I149</f>
        <v>0</v>
      </c>
      <c r="I140" s="15">
        <f>'[1]TCE - ANEXO III - Preencher'!J149</f>
        <v>150.18719999999999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0.94</v>
      </c>
      <c r="O140" s="16">
        <f>'[1]TCE - ANEXO III - Preencher'!P149</f>
        <v>0</v>
      </c>
      <c r="P140" s="17">
        <f t="shared" si="14"/>
        <v>0.94</v>
      </c>
      <c r="Q140" s="16">
        <f>'[1]TCE - ANEXO III - Preencher'!R149</f>
        <v>154.18389867928965</v>
      </c>
      <c r="R140" s="16">
        <f>'[1]TCE - ANEXO III - Preencher'!S149</f>
        <v>0</v>
      </c>
      <c r="S140" s="17">
        <f t="shared" si="15"/>
        <v>154.18389867928965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305.31109867928967</v>
      </c>
    </row>
    <row r="141" spans="1:28" s="4" customFormat="1" x14ac:dyDescent="0.2">
      <c r="A141" s="9">
        <f>IFERROR(VLOOKUP(B141,'[1]DADOS (OCULTAR)'!$P$3:$R$53,3,0),"")</f>
        <v>9039744000860</v>
      </c>
      <c r="B141" s="10" t="str">
        <f>'[1]TCE - ANEXO III - Preencher'!C150</f>
        <v>HOSPITAL DOM HÉLDER (COVID-19)</v>
      </c>
      <c r="C141" s="11"/>
      <c r="D141" s="12" t="str">
        <f>'[1]TCE - ANEXO III - Preencher'!E150</f>
        <v>LUANA SANTANA MARROQUIM DA SILVA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43983</v>
      </c>
      <c r="H141" s="15">
        <f>'[1]TCE - ANEXO III - Preencher'!I150</f>
        <v>0</v>
      </c>
      <c r="I141" s="15">
        <f>'[1]TCE - ANEXO III - Preencher'!J150</f>
        <v>104.68799999999999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0.94</v>
      </c>
      <c r="O141" s="16">
        <f>'[1]TCE - ANEXO III - Preencher'!P150</f>
        <v>0</v>
      </c>
      <c r="P141" s="17">
        <f t="shared" si="14"/>
        <v>0.94</v>
      </c>
      <c r="Q141" s="16">
        <f>'[1]TCE - ANEXO III - Preencher'!R150</f>
        <v>99.146588693957113</v>
      </c>
      <c r="R141" s="16">
        <f>'[1]TCE - ANEXO III - Preencher'!S150</f>
        <v>56.43</v>
      </c>
      <c r="S141" s="17">
        <f t="shared" si="15"/>
        <v>42.716588693957114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148.34458869395709</v>
      </c>
    </row>
    <row r="142" spans="1:28" s="4" customFormat="1" x14ac:dyDescent="0.2">
      <c r="A142" s="9">
        <f>IFERROR(VLOOKUP(B142,'[1]DADOS (OCULTAR)'!$P$3:$R$53,3,0),"")</f>
        <v>9039744000860</v>
      </c>
      <c r="B142" s="10" t="str">
        <f>'[1]TCE - ANEXO III - Preencher'!C151</f>
        <v>HOSPITAL DOM HÉLDER (COVID-19)</v>
      </c>
      <c r="C142" s="11"/>
      <c r="D142" s="12" t="str">
        <f>'[1]TCE - ANEXO III - Preencher'!E151</f>
        <v>LUANA TENORIO MACHADO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43983</v>
      </c>
      <c r="H142" s="15">
        <f>'[1]TCE - ANEXO III - Preencher'!I151</f>
        <v>0</v>
      </c>
      <c r="I142" s="15">
        <f>'[1]TCE - ANEXO III - Preencher'!J151</f>
        <v>134.73920000000001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0.94</v>
      </c>
      <c r="O142" s="16">
        <f>'[1]TCE - ANEXO III - Preencher'!P151</f>
        <v>0</v>
      </c>
      <c r="P142" s="17">
        <f t="shared" si="14"/>
        <v>0.94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135.67920000000001</v>
      </c>
    </row>
    <row r="143" spans="1:28" s="4" customFormat="1" x14ac:dyDescent="0.2">
      <c r="A143" s="9">
        <f>IFERROR(VLOOKUP(B143,'[1]DADOS (OCULTAR)'!$P$3:$R$53,3,0),"")</f>
        <v>9039744000860</v>
      </c>
      <c r="B143" s="10" t="str">
        <f>'[1]TCE - ANEXO III - Preencher'!C152</f>
        <v>HOSPITAL DOM HÉLDER (COVID-19)</v>
      </c>
      <c r="C143" s="11"/>
      <c r="D143" s="12" t="str">
        <f>'[1]TCE - ANEXO III - Preencher'!E152</f>
        <v>LUANA TORRES LINS MARQUES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43983</v>
      </c>
      <c r="H143" s="15">
        <f>'[1]TCE - ANEXO III - Preencher'!I152</f>
        <v>0</v>
      </c>
      <c r="I143" s="15">
        <f>'[1]TCE - ANEXO III - Preencher'!J152</f>
        <v>359.80879999999996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1.97</v>
      </c>
      <c r="O143" s="16">
        <f>'[1]TCE - ANEXO III - Preencher'!P152</f>
        <v>0</v>
      </c>
      <c r="P143" s="17">
        <f t="shared" si="14"/>
        <v>1.97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361.77879999999999</v>
      </c>
    </row>
    <row r="144" spans="1:28" s="4" customFormat="1" x14ac:dyDescent="0.2">
      <c r="A144" s="9">
        <f>IFERROR(VLOOKUP(B144,'[1]DADOS (OCULTAR)'!$P$3:$R$53,3,0),"")</f>
        <v>9039744000860</v>
      </c>
      <c r="B144" s="10" t="str">
        <f>'[1]TCE - ANEXO III - Preencher'!C153</f>
        <v>HOSPITAL DOM HÉLDER (COVID-19)</v>
      </c>
      <c r="C144" s="11"/>
      <c r="D144" s="12" t="str">
        <f>'[1]TCE - ANEXO III - Preencher'!E153</f>
        <v>LUCAS JOSE DA SILVA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43983</v>
      </c>
      <c r="H144" s="15">
        <f>'[1]TCE - ANEXO III - Preencher'!I153</f>
        <v>0</v>
      </c>
      <c r="I144" s="15">
        <f>'[1]TCE - ANEXO III - Preencher'!J153</f>
        <v>143.22319999999999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0.94</v>
      </c>
      <c r="O144" s="16">
        <f>'[1]TCE - ANEXO III - Preencher'!P153</f>
        <v>0</v>
      </c>
      <c r="P144" s="17">
        <f t="shared" si="14"/>
        <v>0.94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144.16319999999999</v>
      </c>
    </row>
    <row r="145" spans="1:28" s="4" customFormat="1" x14ac:dyDescent="0.2">
      <c r="A145" s="9">
        <f>IFERROR(VLOOKUP(B145,'[1]DADOS (OCULTAR)'!$P$3:$R$53,3,0),"")</f>
        <v>9039744000860</v>
      </c>
      <c r="B145" s="10" t="str">
        <f>'[1]TCE - ANEXO III - Preencher'!C154</f>
        <v>HOSPITAL DOM HÉLDER (COVID-19)</v>
      </c>
      <c r="C145" s="11"/>
      <c r="D145" s="12" t="str">
        <f>'[1]TCE - ANEXO III - Preencher'!E154</f>
        <v>LUCAS PAULO DE FRANCA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43983</v>
      </c>
      <c r="H145" s="15">
        <f>'[1]TCE - ANEXO III - Preencher'!I154</f>
        <v>0</v>
      </c>
      <c r="I145" s="15">
        <f>'[1]TCE - ANEXO III - Preencher'!J154</f>
        <v>96.932800000000015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0.94</v>
      </c>
      <c r="O145" s="16">
        <f>'[1]TCE - ANEXO III - Preencher'!P154</f>
        <v>0</v>
      </c>
      <c r="P145" s="17">
        <f t="shared" si="14"/>
        <v>0.94</v>
      </c>
      <c r="Q145" s="16">
        <f>'[1]TCE - ANEXO III - Preencher'!R154</f>
        <v>125.40243659271431</v>
      </c>
      <c r="R145" s="16">
        <f>'[1]TCE - ANEXO III - Preencher'!S154</f>
        <v>22.99</v>
      </c>
      <c r="S145" s="17">
        <f t="shared" si="15"/>
        <v>102.41243659271431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200.28523659271434</v>
      </c>
    </row>
    <row r="146" spans="1:28" s="4" customFormat="1" x14ac:dyDescent="0.2">
      <c r="A146" s="9">
        <f>IFERROR(VLOOKUP(B146,'[1]DADOS (OCULTAR)'!$P$3:$R$53,3,0),"")</f>
        <v>9039744000860</v>
      </c>
      <c r="B146" s="10" t="str">
        <f>'[1]TCE - ANEXO III - Preencher'!C155</f>
        <v>HOSPITAL DOM HÉLDER (COVID-19)</v>
      </c>
      <c r="C146" s="11"/>
      <c r="D146" s="12" t="str">
        <f>'[1]TCE - ANEXO III - Preencher'!E155</f>
        <v>LUCAS RAFAEL SILVA DE LIMA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43983</v>
      </c>
      <c r="H146" s="15">
        <f>'[1]TCE - ANEXO III - Preencher'!I155</f>
        <v>0</v>
      </c>
      <c r="I146" s="15">
        <f>'[1]TCE - ANEXO III - Preencher'!J155</f>
        <v>85.301599999999993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0.94</v>
      </c>
      <c r="O146" s="16">
        <f>'[1]TCE - ANEXO III - Preencher'!P155</f>
        <v>0</v>
      </c>
      <c r="P146" s="17">
        <f t="shared" si="14"/>
        <v>0.94</v>
      </c>
      <c r="Q146" s="16">
        <f>'[1]TCE - ANEXO III - Preencher'!R155</f>
        <v>100.37822333611808</v>
      </c>
      <c r="R146" s="16">
        <f>'[1]TCE - ANEXO III - Preencher'!S155</f>
        <v>45.98</v>
      </c>
      <c r="S146" s="17">
        <f t="shared" si="15"/>
        <v>54.398223336118086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140.63982333611807</v>
      </c>
    </row>
    <row r="147" spans="1:28" s="4" customFormat="1" x14ac:dyDescent="0.2">
      <c r="A147" s="9">
        <f>IFERROR(VLOOKUP(B147,'[1]DADOS (OCULTAR)'!$P$3:$R$53,3,0),"")</f>
        <v>9039744000860</v>
      </c>
      <c r="B147" s="10" t="str">
        <f>'[1]TCE - ANEXO III - Preencher'!C156</f>
        <v>HOSPITAL DOM HÉLDER (COVID-19)</v>
      </c>
      <c r="C147" s="11"/>
      <c r="D147" s="12" t="str">
        <f>'[1]TCE - ANEXO III - Preencher'!E156</f>
        <v>LUCIANO BRITO DA CUNHA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515110</v>
      </c>
      <c r="G147" s="14">
        <f>IF('[1]TCE - ANEXO III - Preencher'!H156="","",'[1]TCE - ANEXO III - Preencher'!H156)</f>
        <v>43983</v>
      </c>
      <c r="H147" s="15">
        <f>'[1]TCE - ANEXO III - Preencher'!I156</f>
        <v>0</v>
      </c>
      <c r="I147" s="15">
        <f>'[1]TCE - ANEXO III - Preencher'!J156</f>
        <v>116.32000000000001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0.94</v>
      </c>
      <c r="O147" s="16">
        <f>'[1]TCE - ANEXO III - Preencher'!P156</f>
        <v>0</v>
      </c>
      <c r="P147" s="17">
        <f t="shared" si="14"/>
        <v>0.94</v>
      </c>
      <c r="Q147" s="16">
        <f>'[1]TCE - ANEXO III - Preencher'!R156</f>
        <v>154.16591792877119</v>
      </c>
      <c r="R147" s="16">
        <f>'[1]TCE - ANEXO III - Preencher'!S156</f>
        <v>62.7</v>
      </c>
      <c r="S147" s="17">
        <f t="shared" si="15"/>
        <v>91.465917928771191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208.7259179287712</v>
      </c>
    </row>
    <row r="148" spans="1:28" s="4" customFormat="1" x14ac:dyDescent="0.2">
      <c r="A148" s="9">
        <f>IFERROR(VLOOKUP(B148,'[1]DADOS (OCULTAR)'!$P$3:$R$53,3,0),"")</f>
        <v>9039744000860</v>
      </c>
      <c r="B148" s="10" t="str">
        <f>'[1]TCE - ANEXO III - Preencher'!C157</f>
        <v>HOSPITAL DOM HÉLDER (COVID-19)</v>
      </c>
      <c r="C148" s="11"/>
      <c r="D148" s="12" t="str">
        <f>'[1]TCE - ANEXO III - Preencher'!E157</f>
        <v>LUCINALVA TACIANA MARTINS DA SILVA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43983</v>
      </c>
      <c r="H148" s="15">
        <f>'[1]TCE - ANEXO III - Preencher'!I157</f>
        <v>0</v>
      </c>
      <c r="I148" s="15">
        <f>'[1]TCE - ANEXO III - Preencher'!J157</f>
        <v>134.65520000000001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0.94</v>
      </c>
      <c r="O148" s="16">
        <f>'[1]TCE - ANEXO III - Preencher'!P157</f>
        <v>0</v>
      </c>
      <c r="P148" s="17">
        <f t="shared" si="14"/>
        <v>0.94</v>
      </c>
      <c r="Q148" s="16">
        <f>'[1]TCE - ANEXO III - Preencher'!R157</f>
        <v>134.89517818767479</v>
      </c>
      <c r="R148" s="16">
        <f>'[1]TCE - ANEXO III - Preencher'!S157</f>
        <v>37.93</v>
      </c>
      <c r="S148" s="17">
        <f t="shared" si="15"/>
        <v>96.96517818767478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232.56037818767479</v>
      </c>
    </row>
    <row r="149" spans="1:28" s="4" customFormat="1" x14ac:dyDescent="0.2">
      <c r="A149" s="9">
        <f>IFERROR(VLOOKUP(B149,'[1]DADOS (OCULTAR)'!$P$3:$R$53,3,0),"")</f>
        <v>9039744000860</v>
      </c>
      <c r="B149" s="10" t="str">
        <f>'[1]TCE - ANEXO III - Preencher'!C158</f>
        <v>HOSPITAL DOM HÉLDER (COVID-19)</v>
      </c>
      <c r="C149" s="11"/>
      <c r="D149" s="12" t="str">
        <f>'[1]TCE - ANEXO III - Preencher'!E158</f>
        <v>MANUEL PLACIDO DA SILVA NETO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225125</v>
      </c>
      <c r="G149" s="14">
        <f>IF('[1]TCE - ANEXO III - Preencher'!H158="","",'[1]TCE - ANEXO III - Preencher'!H158)</f>
        <v>43983</v>
      </c>
      <c r="H149" s="15">
        <f>'[1]TCE - ANEXO III - Preencher'!I158</f>
        <v>0</v>
      </c>
      <c r="I149" s="15">
        <f>'[1]TCE - ANEXO III - Preencher'!J158</f>
        <v>1322.2104000000002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7.49</v>
      </c>
      <c r="O149" s="16">
        <f>'[1]TCE - ANEXO III - Preencher'!P158</f>
        <v>0</v>
      </c>
      <c r="P149" s="17">
        <f t="shared" si="14"/>
        <v>7.49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1329.7004000000002</v>
      </c>
    </row>
    <row r="150" spans="1:28" s="4" customFormat="1" x14ac:dyDescent="0.2">
      <c r="A150" s="9">
        <f>IFERROR(VLOOKUP(B150,'[1]DADOS (OCULTAR)'!$P$3:$R$53,3,0),"")</f>
        <v>9039744000860</v>
      </c>
      <c r="B150" s="10" t="str">
        <f>'[1]TCE - ANEXO III - Preencher'!C159</f>
        <v>HOSPITAL DOM HÉLDER (COVID-19)</v>
      </c>
      <c r="C150" s="11"/>
      <c r="D150" s="12" t="str">
        <f>'[1]TCE - ANEXO III - Preencher'!E159</f>
        <v>MARCIANA CLEMENTE DA CONCEICAO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43983</v>
      </c>
      <c r="H150" s="15">
        <f>'[1]TCE - ANEXO III - Preencher'!I159</f>
        <v>0</v>
      </c>
      <c r="I150" s="15">
        <f>'[1]TCE - ANEXO III - Preencher'!J159</f>
        <v>323.55919999999998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1.97</v>
      </c>
      <c r="O150" s="16">
        <f>'[1]TCE - ANEXO III - Preencher'!P159</f>
        <v>0</v>
      </c>
      <c r="P150" s="17">
        <f t="shared" si="14"/>
        <v>1.97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325.5292</v>
      </c>
    </row>
    <row r="151" spans="1:28" s="4" customFormat="1" x14ac:dyDescent="0.2">
      <c r="A151" s="9">
        <f>IFERROR(VLOOKUP(B151,'[1]DADOS (OCULTAR)'!$P$3:$R$53,3,0),"")</f>
        <v>9039744000860</v>
      </c>
      <c r="B151" s="10" t="str">
        <f>'[1]TCE - ANEXO III - Preencher'!C160</f>
        <v>HOSPITAL DOM HÉLDER (COVID-19)</v>
      </c>
      <c r="C151" s="11"/>
      <c r="D151" s="12" t="str">
        <f>'[1]TCE - ANEXO III - Preencher'!E160</f>
        <v>MARCIO DOS SANTOS CARDOSO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43983</v>
      </c>
      <c r="H151" s="15">
        <f>'[1]TCE - ANEXO III - Preencher'!I160</f>
        <v>0</v>
      </c>
      <c r="I151" s="15">
        <f>'[1]TCE - ANEXO III - Preencher'!J160</f>
        <v>26.75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0.94</v>
      </c>
      <c r="O151" s="16">
        <f>'[1]TCE - ANEXO III - Preencher'!P160</f>
        <v>0</v>
      </c>
      <c r="P151" s="17">
        <f t="shared" si="14"/>
        <v>0.94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27.69</v>
      </c>
    </row>
    <row r="152" spans="1:28" s="4" customFormat="1" x14ac:dyDescent="0.2">
      <c r="A152" s="9">
        <f>IFERROR(VLOOKUP(B152,'[1]DADOS (OCULTAR)'!$P$3:$R$53,3,0),"")</f>
        <v>9039744000860</v>
      </c>
      <c r="B152" s="10" t="str">
        <f>'[1]TCE - ANEXO III - Preencher'!C161</f>
        <v>HOSPITAL DOM HÉLDER (COVID-19)</v>
      </c>
      <c r="C152" s="11"/>
      <c r="D152" s="12" t="str">
        <f>'[1]TCE - ANEXO III - Preencher'!E161</f>
        <v>MARIA ALINE SANTOS TOMAZ DA SILVA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223605</v>
      </c>
      <c r="G152" s="14">
        <f>IF('[1]TCE - ANEXO III - Preencher'!H161="","",'[1]TCE - ANEXO III - Preencher'!H161)</f>
        <v>43983</v>
      </c>
      <c r="H152" s="15">
        <f>'[1]TCE - ANEXO III - Preencher'!I161</f>
        <v>0</v>
      </c>
      <c r="I152" s="15">
        <f>'[1]TCE - ANEXO III - Preencher'!J161</f>
        <v>202.37439999999998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1.97</v>
      </c>
      <c r="O152" s="16">
        <f>'[1]TCE - ANEXO III - Preencher'!P161</f>
        <v>0</v>
      </c>
      <c r="P152" s="17">
        <f t="shared" si="14"/>
        <v>1.97</v>
      </c>
      <c r="Q152" s="16">
        <f>'[1]TCE - ANEXO III - Preencher'!R161</f>
        <v>167.27166255820322</v>
      </c>
      <c r="R152" s="16">
        <f>'[1]TCE - ANEXO III - Preencher'!S161</f>
        <v>0</v>
      </c>
      <c r="S152" s="17">
        <f t="shared" si="15"/>
        <v>167.27166255820322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371.61606255820323</v>
      </c>
    </row>
    <row r="153" spans="1:28" s="4" customFormat="1" x14ac:dyDescent="0.2">
      <c r="A153" s="9">
        <f>IFERROR(VLOOKUP(B153,'[1]DADOS (OCULTAR)'!$P$3:$R$53,3,0),"")</f>
        <v>9039744000860</v>
      </c>
      <c r="B153" s="10" t="str">
        <f>'[1]TCE - ANEXO III - Preencher'!C162</f>
        <v>HOSPITAL DOM HÉLDER (COVID-19)</v>
      </c>
      <c r="C153" s="11"/>
      <c r="D153" s="12" t="str">
        <f>'[1]TCE - ANEXO III - Preencher'!E162</f>
        <v>MARIA APARECIDA AMORIM DO AMARAL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>
        <f>'[1]TCE - ANEXO III - Preencher'!G162</f>
        <v>223505</v>
      </c>
      <c r="G153" s="14">
        <f>IF('[1]TCE - ANEXO III - Preencher'!H162="","",'[1]TCE - ANEXO III - Preencher'!H162)</f>
        <v>43983</v>
      </c>
      <c r="H153" s="15">
        <f>'[1]TCE - ANEXO III - Preencher'!I162</f>
        <v>0</v>
      </c>
      <c r="I153" s="15">
        <f>'[1]TCE - ANEXO III - Preencher'!J162</f>
        <v>71.3536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1.97</v>
      </c>
      <c r="O153" s="16">
        <f>'[1]TCE - ANEXO III - Preencher'!P162</f>
        <v>0</v>
      </c>
      <c r="P153" s="17">
        <f t="shared" si="14"/>
        <v>1.97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73.323599999999999</v>
      </c>
    </row>
    <row r="154" spans="1:28" s="4" customFormat="1" x14ac:dyDescent="0.2">
      <c r="A154" s="9">
        <f>IFERROR(VLOOKUP(B154,'[1]DADOS (OCULTAR)'!$P$3:$R$53,3,0),"")</f>
        <v>9039744000860</v>
      </c>
      <c r="B154" s="10" t="str">
        <f>'[1]TCE - ANEXO III - Preencher'!C163</f>
        <v>HOSPITAL DOM HÉLDER (COVID-19)</v>
      </c>
      <c r="C154" s="11"/>
      <c r="D154" s="12" t="str">
        <f>'[1]TCE - ANEXO III - Preencher'!E163</f>
        <v>MARIA CLARA COCINA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223505</v>
      </c>
      <c r="G154" s="14">
        <f>IF('[1]TCE - ANEXO III - Preencher'!H163="","",'[1]TCE - ANEXO III - Preencher'!H163)</f>
        <v>43983</v>
      </c>
      <c r="H154" s="15">
        <f>'[1]TCE - ANEXO III - Preencher'!I163</f>
        <v>0</v>
      </c>
      <c r="I154" s="15">
        <f>'[1]TCE - ANEXO III - Preencher'!J163</f>
        <v>308.84880000000004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1.97</v>
      </c>
      <c r="O154" s="16">
        <f>'[1]TCE - ANEXO III - Preencher'!P163</f>
        <v>0</v>
      </c>
      <c r="P154" s="17">
        <f t="shared" si="14"/>
        <v>1.97</v>
      </c>
      <c r="Q154" s="16">
        <f>'[1]TCE - ANEXO III - Preencher'!R163</f>
        <v>367.57911016793457</v>
      </c>
      <c r="R154" s="16">
        <f>'[1]TCE - ANEXO III - Preencher'!S163</f>
        <v>62.15</v>
      </c>
      <c r="S154" s="17">
        <f t="shared" si="15"/>
        <v>305.4291101679346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616.24791016793461</v>
      </c>
    </row>
    <row r="155" spans="1:28" s="4" customFormat="1" x14ac:dyDescent="0.2">
      <c r="A155" s="9">
        <f>IFERROR(VLOOKUP(B155,'[1]DADOS (OCULTAR)'!$P$3:$R$53,3,0),"")</f>
        <v>9039744000860</v>
      </c>
      <c r="B155" s="10" t="str">
        <f>'[1]TCE - ANEXO III - Preencher'!C164</f>
        <v>HOSPITAL DOM HÉLDER (COVID-19)</v>
      </c>
      <c r="C155" s="11"/>
      <c r="D155" s="12" t="str">
        <f>'[1]TCE - ANEXO III - Preencher'!E164</f>
        <v>MARIA DAS GRACAS COSTA SILVA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43983</v>
      </c>
      <c r="H155" s="15">
        <f>'[1]TCE - ANEXO III - Preencher'!I164</f>
        <v>0</v>
      </c>
      <c r="I155" s="15">
        <f>'[1]TCE - ANEXO III - Preencher'!J164</f>
        <v>23.2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0.94</v>
      </c>
      <c r="O155" s="16">
        <f>'[1]TCE - ANEXO III - Preencher'!P164</f>
        <v>0</v>
      </c>
      <c r="P155" s="17">
        <f t="shared" si="14"/>
        <v>0.94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24.14</v>
      </c>
    </row>
    <row r="156" spans="1:28" s="4" customFormat="1" x14ac:dyDescent="0.2">
      <c r="A156" s="9">
        <f>IFERROR(VLOOKUP(B156,'[1]DADOS (OCULTAR)'!$P$3:$R$53,3,0),"")</f>
        <v>9039744000860</v>
      </c>
      <c r="B156" s="10" t="str">
        <f>'[1]TCE - ANEXO III - Preencher'!C165</f>
        <v>HOSPITAL DOM HÉLDER (COVID-19)</v>
      </c>
      <c r="C156" s="11"/>
      <c r="D156" s="12" t="str">
        <f>'[1]TCE - ANEXO III - Preencher'!E165</f>
        <v>MARIA EDUARDA GUERRA DE MIRANDA STEINER BIONE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223605</v>
      </c>
      <c r="G156" s="14">
        <f>IF('[1]TCE - ANEXO III - Preencher'!H165="","",'[1]TCE - ANEXO III - Preencher'!H165)</f>
        <v>43983</v>
      </c>
      <c r="H156" s="15">
        <f>'[1]TCE - ANEXO III - Preencher'!I165</f>
        <v>0</v>
      </c>
      <c r="I156" s="15">
        <f>'[1]TCE - ANEXO III - Preencher'!J165</f>
        <v>217.3168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1.97</v>
      </c>
      <c r="O156" s="16">
        <f>'[1]TCE - ANEXO III - Preencher'!P165</f>
        <v>0</v>
      </c>
      <c r="P156" s="17">
        <f t="shared" si="14"/>
        <v>1.97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219.2868</v>
      </c>
    </row>
    <row r="157" spans="1:28" s="4" customFormat="1" x14ac:dyDescent="0.2">
      <c r="A157" s="9">
        <f>IFERROR(VLOOKUP(B157,'[1]DADOS (OCULTAR)'!$P$3:$R$53,3,0),"")</f>
        <v>9039744000860</v>
      </c>
      <c r="B157" s="10" t="str">
        <f>'[1]TCE - ANEXO III - Preencher'!C166</f>
        <v>HOSPITAL DOM HÉLDER (COVID-19)</v>
      </c>
      <c r="C157" s="11"/>
      <c r="D157" s="12" t="str">
        <f>'[1]TCE - ANEXO III - Preencher'!E166</f>
        <v>MARIA FABIANA DE MENDONCA SIMAO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43983</v>
      </c>
      <c r="H157" s="15">
        <f>'[1]TCE - ANEXO III - Preencher'!I166</f>
        <v>0</v>
      </c>
      <c r="I157" s="15">
        <f>'[1]TCE - ANEXO III - Preencher'!J166</f>
        <v>136.4136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0.94</v>
      </c>
      <c r="O157" s="16">
        <f>'[1]TCE - ANEXO III - Preencher'!P166</f>
        <v>0</v>
      </c>
      <c r="P157" s="17">
        <f t="shared" si="14"/>
        <v>0.94</v>
      </c>
      <c r="Q157" s="16">
        <f>'[1]TCE - ANEXO III - Preencher'!R166</f>
        <v>250.80487318542862</v>
      </c>
      <c r="R157" s="16">
        <f>'[1]TCE - ANEXO III - Preencher'!S166</f>
        <v>0</v>
      </c>
      <c r="S157" s="17">
        <f t="shared" si="15"/>
        <v>250.80487318542862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388.15847318542865</v>
      </c>
    </row>
    <row r="158" spans="1:28" s="4" customFormat="1" x14ac:dyDescent="0.2">
      <c r="A158" s="9">
        <f>IFERROR(VLOOKUP(B158,'[1]DADOS (OCULTAR)'!$P$3:$R$53,3,0),"")</f>
        <v>9039744000860</v>
      </c>
      <c r="B158" s="10" t="str">
        <f>'[1]TCE - ANEXO III - Preencher'!C167</f>
        <v>HOSPITAL DOM HÉLDER (COVID-19)</v>
      </c>
      <c r="C158" s="11"/>
      <c r="D158" s="12" t="str">
        <f>'[1]TCE - ANEXO III - Preencher'!E167</f>
        <v>MARIA ISABEL OLIVEIRA SOUSA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>
        <f>'[1]TCE - ANEXO III - Preencher'!G167</f>
        <v>521130</v>
      </c>
      <c r="G158" s="14">
        <f>IF('[1]TCE - ANEXO III - Preencher'!H167="","",'[1]TCE - ANEXO III - Preencher'!H167)</f>
        <v>43983</v>
      </c>
      <c r="H158" s="15">
        <f>'[1]TCE - ANEXO III - Preencher'!I167</f>
        <v>0</v>
      </c>
      <c r="I158" s="15">
        <f>'[1]TCE - ANEXO III - Preencher'!J167</f>
        <v>99.600000000000009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0.94</v>
      </c>
      <c r="O158" s="16">
        <f>'[1]TCE - ANEXO III - Preencher'!P167</f>
        <v>0</v>
      </c>
      <c r="P158" s="17">
        <f t="shared" si="14"/>
        <v>0.94</v>
      </c>
      <c r="Q158" s="16">
        <f>'[1]TCE - ANEXO III - Preencher'!R167</f>
        <v>202.36636701656769</v>
      </c>
      <c r="R158" s="16">
        <f>'[1]TCE - ANEXO III - Preencher'!S167</f>
        <v>62.7</v>
      </c>
      <c r="S158" s="17">
        <f t="shared" si="15"/>
        <v>139.66636701656768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240.2063670165677</v>
      </c>
    </row>
    <row r="159" spans="1:28" s="4" customFormat="1" x14ac:dyDescent="0.2">
      <c r="A159" s="9">
        <f>IFERROR(VLOOKUP(B159,'[1]DADOS (OCULTAR)'!$P$3:$R$53,3,0),"")</f>
        <v>9039744000860</v>
      </c>
      <c r="B159" s="10" t="str">
        <f>'[1]TCE - ANEXO III - Preencher'!C168</f>
        <v>HOSPITAL DOM HÉLDER (COVID-19)</v>
      </c>
      <c r="C159" s="11"/>
      <c r="D159" s="12" t="str">
        <f>'[1]TCE - ANEXO III - Preencher'!E168</f>
        <v>MARIA JOSEANE CARNEIRO DA SILVA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43983</v>
      </c>
      <c r="H159" s="15">
        <f>'[1]TCE - ANEXO III - Preencher'!I168</f>
        <v>0</v>
      </c>
      <c r="I159" s="15">
        <f>'[1]TCE - ANEXO III - Preencher'!J168</f>
        <v>195.83680000000001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0.94</v>
      </c>
      <c r="O159" s="16">
        <f>'[1]TCE - ANEXO III - Preencher'!P168</f>
        <v>0</v>
      </c>
      <c r="P159" s="17">
        <f t="shared" si="14"/>
        <v>0.94</v>
      </c>
      <c r="Q159" s="16">
        <f>'[1]TCE - ANEXO III - Preencher'!R168</f>
        <v>106.09157251082327</v>
      </c>
      <c r="R159" s="16">
        <f>'[1]TCE - ANEXO III - Preencher'!S168</f>
        <v>62.7</v>
      </c>
      <c r="S159" s="17">
        <f t="shared" si="15"/>
        <v>43.391572510823266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240.16837251082327</v>
      </c>
    </row>
    <row r="160" spans="1:28" s="4" customFormat="1" x14ac:dyDescent="0.2">
      <c r="A160" s="9">
        <f>IFERROR(VLOOKUP(B160,'[1]DADOS (OCULTAR)'!$P$3:$R$53,3,0),"")</f>
        <v>9039744000860</v>
      </c>
      <c r="B160" s="10" t="str">
        <f>'[1]TCE - ANEXO III - Preencher'!C169</f>
        <v>HOSPITAL DOM HÉLDER (COVID-19)</v>
      </c>
      <c r="C160" s="11"/>
      <c r="D160" s="12" t="str">
        <f>'[1]TCE - ANEXO III - Preencher'!E169</f>
        <v>MARIA JULYANA DO NASCIMENTO SANTOS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223605</v>
      </c>
      <c r="G160" s="14">
        <f>IF('[1]TCE - ANEXO III - Preencher'!H169="","",'[1]TCE - ANEXO III - Preencher'!H169)</f>
        <v>43983</v>
      </c>
      <c r="H160" s="15">
        <f>'[1]TCE - ANEXO III - Preencher'!I169</f>
        <v>0</v>
      </c>
      <c r="I160" s="15">
        <f>'[1]TCE - ANEXO III - Preencher'!J169</f>
        <v>190.68880000000001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1.97</v>
      </c>
      <c r="O160" s="16">
        <f>'[1]TCE - ANEXO III - Preencher'!P169</f>
        <v>0</v>
      </c>
      <c r="P160" s="17">
        <f t="shared" si="14"/>
        <v>1.97</v>
      </c>
      <c r="Q160" s="16">
        <f>'[1]TCE - ANEXO III - Preencher'!R169</f>
        <v>217.20583782650678</v>
      </c>
      <c r="R160" s="16">
        <f>'[1]TCE - ANEXO III - Preencher'!S169</f>
        <v>74.23</v>
      </c>
      <c r="S160" s="17">
        <f t="shared" si="15"/>
        <v>142.97583782650679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335.63463782650683</v>
      </c>
    </row>
    <row r="161" spans="1:28" s="4" customFormat="1" x14ac:dyDescent="0.2">
      <c r="A161" s="9">
        <f>IFERROR(VLOOKUP(B161,'[1]DADOS (OCULTAR)'!$P$3:$R$53,3,0),"")</f>
        <v>9039744000860</v>
      </c>
      <c r="B161" s="10" t="str">
        <f>'[1]TCE - ANEXO III - Preencher'!C170</f>
        <v>HOSPITAL DOM HÉLDER (COVID-19)</v>
      </c>
      <c r="C161" s="11"/>
      <c r="D161" s="12" t="str">
        <f>'[1]TCE - ANEXO III - Preencher'!E170</f>
        <v>MARIA KARIN LUANA AMORIM DOS SANTOS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43983</v>
      </c>
      <c r="H161" s="15">
        <f>'[1]TCE - ANEXO III - Preencher'!I170</f>
        <v>0</v>
      </c>
      <c r="I161" s="15">
        <f>'[1]TCE - ANEXO III - Preencher'!J170</f>
        <v>108.5656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0.94</v>
      </c>
      <c r="O161" s="16">
        <f>'[1]TCE - ANEXO III - Preencher'!P170</f>
        <v>0</v>
      </c>
      <c r="P161" s="17">
        <f t="shared" si="14"/>
        <v>0.94</v>
      </c>
      <c r="Q161" s="16">
        <f>'[1]TCE - ANEXO III - Preencher'!R170</f>
        <v>53.114243943191305</v>
      </c>
      <c r="R161" s="16">
        <f>'[1]TCE - ANEXO III - Preencher'!S170</f>
        <v>48.3</v>
      </c>
      <c r="S161" s="17">
        <f t="shared" si="15"/>
        <v>4.8142439431913076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114.3198439431913</v>
      </c>
    </row>
    <row r="162" spans="1:28" s="4" customFormat="1" x14ac:dyDescent="0.2">
      <c r="A162" s="9">
        <f>IFERROR(VLOOKUP(B162,'[1]DADOS (OCULTAR)'!$P$3:$R$53,3,0),"")</f>
        <v>9039744000860</v>
      </c>
      <c r="B162" s="10" t="str">
        <f>'[1]TCE - ANEXO III - Preencher'!C171</f>
        <v>HOSPITAL DOM HÉLDER (COVID-19)</v>
      </c>
      <c r="C162" s="11"/>
      <c r="D162" s="12" t="str">
        <f>'[1]TCE - ANEXO III - Preencher'!E171</f>
        <v>MARIA REGINA SILVA DE SATURNO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223505</v>
      </c>
      <c r="G162" s="14">
        <f>IF('[1]TCE - ANEXO III - Preencher'!H171="","",'[1]TCE - ANEXO III - Preencher'!H171)</f>
        <v>43983</v>
      </c>
      <c r="H162" s="15">
        <f>'[1]TCE - ANEXO III - Preencher'!I171</f>
        <v>0</v>
      </c>
      <c r="I162" s="15">
        <f>'[1]TCE - ANEXO III - Preencher'!J171</f>
        <v>363.40320000000003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1.97</v>
      </c>
      <c r="O162" s="16">
        <f>'[1]TCE - ANEXO III - Preencher'!P171</f>
        <v>0</v>
      </c>
      <c r="P162" s="17">
        <f t="shared" si="14"/>
        <v>1.97</v>
      </c>
      <c r="Q162" s="16">
        <f>'[1]TCE - ANEXO III - Preencher'!R171</f>
        <v>144.53054805822299</v>
      </c>
      <c r="R162" s="16">
        <f>'[1]TCE - ANEXO III - Preencher'!S171</f>
        <v>63.7</v>
      </c>
      <c r="S162" s="17">
        <f t="shared" si="15"/>
        <v>80.830548058222988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446.20374805822303</v>
      </c>
    </row>
    <row r="163" spans="1:28" s="4" customFormat="1" x14ac:dyDescent="0.2">
      <c r="A163" s="9">
        <f>IFERROR(VLOOKUP(B163,'[1]DADOS (OCULTAR)'!$P$3:$R$53,3,0),"")</f>
        <v>9039744000860</v>
      </c>
      <c r="B163" s="10" t="str">
        <f>'[1]TCE - ANEXO III - Preencher'!C172</f>
        <v>HOSPITAL DOM HÉLDER (COVID-19)</v>
      </c>
      <c r="C163" s="11"/>
      <c r="D163" s="12" t="str">
        <f>'[1]TCE - ANEXO III - Preencher'!E172</f>
        <v>MARIA STEPHANIA DA SILVA DE ASSIS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43983</v>
      </c>
      <c r="H163" s="15">
        <f>'[1]TCE - ANEXO III - Preencher'!I172</f>
        <v>0</v>
      </c>
      <c r="I163" s="15">
        <f>'[1]TCE - ANEXO III - Preencher'!J172</f>
        <v>104.68799999999999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0.94</v>
      </c>
      <c r="O163" s="16">
        <f>'[1]TCE - ANEXO III - Preencher'!P172</f>
        <v>0</v>
      </c>
      <c r="P163" s="17">
        <f t="shared" si="14"/>
        <v>0.94</v>
      </c>
      <c r="Q163" s="16">
        <f>'[1]TCE - ANEXO III - Preencher'!R172</f>
        <v>135.06926575698503</v>
      </c>
      <c r="R163" s="16">
        <f>'[1]TCE - ANEXO III - Preencher'!S172</f>
        <v>0</v>
      </c>
      <c r="S163" s="17">
        <f t="shared" si="15"/>
        <v>135.06926575698503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240.69726575698502</v>
      </c>
    </row>
    <row r="164" spans="1:28" s="4" customFormat="1" x14ac:dyDescent="0.2">
      <c r="A164" s="9">
        <f>IFERROR(VLOOKUP(B164,'[1]DADOS (OCULTAR)'!$P$3:$R$53,3,0),"")</f>
        <v>9039744000860</v>
      </c>
      <c r="B164" s="10" t="str">
        <f>'[1]TCE - ANEXO III - Preencher'!C173</f>
        <v>HOSPITAL DOM HÉLDER (COVID-19)</v>
      </c>
      <c r="C164" s="11"/>
      <c r="D164" s="12" t="str">
        <f>'[1]TCE - ANEXO III - Preencher'!E173</f>
        <v>MARILIA RODRIGUES DA PAZ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223605</v>
      </c>
      <c r="G164" s="14">
        <f>IF('[1]TCE - ANEXO III - Preencher'!H173="","",'[1]TCE - ANEXO III - Preencher'!H173)</f>
        <v>43983</v>
      </c>
      <c r="H164" s="15">
        <f>'[1]TCE - ANEXO III - Preencher'!I173</f>
        <v>0</v>
      </c>
      <c r="I164" s="15">
        <f>'[1]TCE - ANEXO III - Preencher'!J173</f>
        <v>208.04240000000001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1.97</v>
      </c>
      <c r="O164" s="16">
        <f>'[1]TCE - ANEXO III - Preencher'!P173</f>
        <v>0</v>
      </c>
      <c r="P164" s="17">
        <f t="shared" si="14"/>
        <v>1.97</v>
      </c>
      <c r="Q164" s="16">
        <f>'[1]TCE - ANEXO III - Preencher'!R173</f>
        <v>144.54740501183406</v>
      </c>
      <c r="R164" s="16">
        <f>'[1]TCE - ANEXO III - Preencher'!S173</f>
        <v>0</v>
      </c>
      <c r="S164" s="17">
        <f t="shared" si="15"/>
        <v>144.54740501183406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354.5598050118341</v>
      </c>
    </row>
    <row r="165" spans="1:28" s="4" customFormat="1" x14ac:dyDescent="0.2">
      <c r="A165" s="9">
        <f>IFERROR(VLOOKUP(B165,'[1]DADOS (OCULTAR)'!$P$3:$R$53,3,0),"")</f>
        <v>9039744000860</v>
      </c>
      <c r="B165" s="10" t="str">
        <f>'[1]TCE - ANEXO III - Preencher'!C174</f>
        <v>HOSPITAL DOM HÉLDER (COVID-19)</v>
      </c>
      <c r="C165" s="11"/>
      <c r="D165" s="12" t="str">
        <f>'[1]TCE - ANEXO III - Preencher'!E174</f>
        <v>MARISA RAFAELA FERREIRA DE LIMA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43983</v>
      </c>
      <c r="H165" s="15">
        <f>'[1]TCE - ANEXO III - Preencher'!I174</f>
        <v>0</v>
      </c>
      <c r="I165" s="15">
        <f>'[1]TCE - ANEXO III - Preencher'!J174</f>
        <v>163.92400000000001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0.94</v>
      </c>
      <c r="O165" s="16">
        <f>'[1]TCE - ANEXO III - Preencher'!P174</f>
        <v>0</v>
      </c>
      <c r="P165" s="17">
        <f t="shared" si="14"/>
        <v>0.94</v>
      </c>
      <c r="Q165" s="16">
        <f>'[1]TCE - ANEXO III - Preencher'!R174</f>
        <v>128</v>
      </c>
      <c r="R165" s="16">
        <f>'[1]TCE - ANEXO III - Preencher'!S174</f>
        <v>39.71</v>
      </c>
      <c r="S165" s="17">
        <f t="shared" si="15"/>
        <v>88.289999999999992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253.154</v>
      </c>
    </row>
    <row r="166" spans="1:28" s="4" customFormat="1" x14ac:dyDescent="0.2">
      <c r="A166" s="9">
        <f>IFERROR(VLOOKUP(B166,'[1]DADOS (OCULTAR)'!$P$3:$R$53,3,0),"")</f>
        <v>9039744000860</v>
      </c>
      <c r="B166" s="10" t="str">
        <f>'[1]TCE - ANEXO III - Preencher'!C175</f>
        <v>HOSPITAL DOM HÉLDER (COVID-19)</v>
      </c>
      <c r="C166" s="11"/>
      <c r="D166" s="12" t="str">
        <f>'[1]TCE - ANEXO III - Preencher'!E175</f>
        <v>MARKEDONIS ALMEIDA DA SILVA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223605</v>
      </c>
      <c r="G166" s="14">
        <f>IF('[1]TCE - ANEXO III - Preencher'!H175="","",'[1]TCE - ANEXO III - Preencher'!H175)</f>
        <v>43983</v>
      </c>
      <c r="H166" s="15">
        <f>'[1]TCE - ANEXO III - Preencher'!I175</f>
        <v>0</v>
      </c>
      <c r="I166" s="15">
        <f>'[1]TCE - ANEXO III - Preencher'!J175</f>
        <v>253.27759999999998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1.97</v>
      </c>
      <c r="O166" s="16">
        <f>'[1]TCE - ANEXO III - Preencher'!P175</f>
        <v>0</v>
      </c>
      <c r="P166" s="17">
        <f t="shared" si="14"/>
        <v>1.97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255.24759999999998</v>
      </c>
    </row>
    <row r="167" spans="1:28" s="4" customFormat="1" x14ac:dyDescent="0.2">
      <c r="A167" s="9">
        <f>IFERROR(VLOOKUP(B167,'[1]DADOS (OCULTAR)'!$P$3:$R$53,3,0),"")</f>
        <v>9039744000860</v>
      </c>
      <c r="B167" s="10" t="str">
        <f>'[1]TCE - ANEXO III - Preencher'!C176</f>
        <v>HOSPITAL DOM HÉLDER (COVID-19)</v>
      </c>
      <c r="C167" s="11"/>
      <c r="D167" s="12" t="str">
        <f>'[1]TCE - ANEXO III - Preencher'!E176</f>
        <v>MARKYSSA ROCHA GONCALVES DE OLIVEIRA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43983</v>
      </c>
      <c r="H167" s="15">
        <f>'[1]TCE - ANEXO III - Preencher'!I176</f>
        <v>0</v>
      </c>
      <c r="I167" s="15">
        <f>'[1]TCE - ANEXO III - Preencher'!J176</f>
        <v>144.0744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0.94</v>
      </c>
      <c r="O167" s="16">
        <f>'[1]TCE - ANEXO III - Preencher'!P176</f>
        <v>0</v>
      </c>
      <c r="P167" s="17">
        <f t="shared" si="14"/>
        <v>0.94</v>
      </c>
      <c r="Q167" s="16">
        <f>'[1]TCE - ANEXO III - Preencher'!R176</f>
        <v>144.54740501183406</v>
      </c>
      <c r="R167" s="16">
        <f>'[1]TCE - ANEXO III - Preencher'!S176</f>
        <v>0</v>
      </c>
      <c r="S167" s="17">
        <f t="shared" si="15"/>
        <v>144.54740501183406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289.56180501183405</v>
      </c>
    </row>
    <row r="168" spans="1:28" s="4" customFormat="1" x14ac:dyDescent="0.2">
      <c r="A168" s="9">
        <f>IFERROR(VLOOKUP(B168,'[1]DADOS (OCULTAR)'!$P$3:$R$53,3,0),"")</f>
        <v>9039744000860</v>
      </c>
      <c r="B168" s="10" t="str">
        <f>'[1]TCE - ANEXO III - Preencher'!C177</f>
        <v>HOSPITAL DOM HÉLDER (COVID-19)</v>
      </c>
      <c r="C168" s="11"/>
      <c r="D168" s="12" t="str">
        <f>'[1]TCE - ANEXO III - Preencher'!E177</f>
        <v>MAURO EDUARDO DOS SANTOS DE SANTANA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43983</v>
      </c>
      <c r="H168" s="15">
        <f>'[1]TCE - ANEXO III - Preencher'!I177</f>
        <v>0</v>
      </c>
      <c r="I168" s="15">
        <f>'[1]TCE - ANEXO III - Preencher'!J177</f>
        <v>145.77680000000001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0.94</v>
      </c>
      <c r="O168" s="16">
        <f>'[1]TCE - ANEXO III - Preencher'!P177</f>
        <v>0</v>
      </c>
      <c r="P168" s="17">
        <f t="shared" si="14"/>
        <v>0.94</v>
      </c>
      <c r="Q168" s="16">
        <f>'[1]TCE - ANEXO III - Preencher'!R177</f>
        <v>144.54740501183406</v>
      </c>
      <c r="R168" s="16">
        <f>'[1]TCE - ANEXO III - Preencher'!S177</f>
        <v>0</v>
      </c>
      <c r="S168" s="17">
        <f t="shared" si="15"/>
        <v>144.54740501183406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291.26420501183406</v>
      </c>
    </row>
    <row r="169" spans="1:28" s="4" customFormat="1" x14ac:dyDescent="0.2">
      <c r="A169" s="9">
        <f>IFERROR(VLOOKUP(B169,'[1]DADOS (OCULTAR)'!$P$3:$R$53,3,0),"")</f>
        <v>9039744000860</v>
      </c>
      <c r="B169" s="10" t="str">
        <f>'[1]TCE - ANEXO III - Preencher'!C178</f>
        <v>HOSPITAL DOM HÉLDER (COVID-19)</v>
      </c>
      <c r="C169" s="11"/>
      <c r="D169" s="12" t="str">
        <f>'[1]TCE - ANEXO III - Preencher'!E178</f>
        <v>MICHEL ENILSON DE SOUZA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515110</v>
      </c>
      <c r="G169" s="14">
        <f>IF('[1]TCE - ANEXO III - Preencher'!H178="","",'[1]TCE - ANEXO III - Preencher'!H178)</f>
        <v>43983</v>
      </c>
      <c r="H169" s="15">
        <f>'[1]TCE - ANEXO III - Preencher'!I178</f>
        <v>0</v>
      </c>
      <c r="I169" s="15">
        <f>'[1]TCE - ANEXO III - Preencher'!J178</f>
        <v>116.32000000000001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0.94</v>
      </c>
      <c r="O169" s="16">
        <f>'[1]TCE - ANEXO III - Preencher'!P178</f>
        <v>0</v>
      </c>
      <c r="P169" s="17">
        <f t="shared" si="14"/>
        <v>0.94</v>
      </c>
      <c r="Q169" s="16">
        <f>'[1]TCE - ANEXO III - Preencher'!R178</f>
        <v>106.10394623209096</v>
      </c>
      <c r="R169" s="16">
        <f>'[1]TCE - ANEXO III - Preencher'!S178</f>
        <v>60.61</v>
      </c>
      <c r="S169" s="17">
        <f t="shared" si="15"/>
        <v>45.493946232090963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162.75394623209098</v>
      </c>
    </row>
    <row r="170" spans="1:28" s="4" customFormat="1" x14ac:dyDescent="0.2">
      <c r="A170" s="9">
        <f>IFERROR(VLOOKUP(B170,'[1]DADOS (OCULTAR)'!$P$3:$R$53,3,0),"")</f>
        <v>9039744000860</v>
      </c>
      <c r="B170" s="10" t="str">
        <f>'[1]TCE - ANEXO III - Preencher'!C179</f>
        <v>HOSPITAL DOM HÉLDER (COVID-19)</v>
      </c>
      <c r="C170" s="11"/>
      <c r="D170" s="12" t="str">
        <f>'[1]TCE - ANEXO III - Preencher'!E179</f>
        <v>MICHELINE LUCIA SANTOS VIEIRA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223505</v>
      </c>
      <c r="G170" s="14">
        <f>IF('[1]TCE - ANEXO III - Preencher'!H179="","",'[1]TCE - ANEXO III - Preencher'!H179)</f>
        <v>43983</v>
      </c>
      <c r="H170" s="15">
        <f>'[1]TCE - ANEXO III - Preencher'!I179</f>
        <v>0</v>
      </c>
      <c r="I170" s="15">
        <f>'[1]TCE - ANEXO III - Preencher'!J179</f>
        <v>251.108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1.97</v>
      </c>
      <c r="O170" s="16">
        <f>'[1]TCE - ANEXO III - Preencher'!P179</f>
        <v>0</v>
      </c>
      <c r="P170" s="17">
        <f t="shared" si="14"/>
        <v>1.97</v>
      </c>
      <c r="Q170" s="16">
        <f>'[1]TCE - ANEXO III - Preencher'!R179</f>
        <v>202.36636701656769</v>
      </c>
      <c r="R170" s="16">
        <f>'[1]TCE - ANEXO III - Preencher'!S179</f>
        <v>0</v>
      </c>
      <c r="S170" s="17">
        <f t="shared" si="15"/>
        <v>202.36636701656769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455.4443670165677</v>
      </c>
    </row>
    <row r="171" spans="1:28" s="4" customFormat="1" x14ac:dyDescent="0.2">
      <c r="A171" s="9">
        <f>IFERROR(VLOOKUP(B171,'[1]DADOS (OCULTAR)'!$P$3:$R$53,3,0),"")</f>
        <v>9039744000860</v>
      </c>
      <c r="B171" s="10" t="str">
        <f>'[1]TCE - ANEXO III - Preencher'!C180</f>
        <v>HOSPITAL DOM HÉLDER (COVID-19)</v>
      </c>
      <c r="C171" s="11"/>
      <c r="D171" s="12" t="str">
        <f>'[1]TCE - ANEXO III - Preencher'!E180</f>
        <v>MIRELA SANTOS DA SILVA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43983</v>
      </c>
      <c r="H171" s="15">
        <f>'[1]TCE - ANEXO III - Preencher'!I180</f>
        <v>0</v>
      </c>
      <c r="I171" s="15">
        <f>'[1]TCE - ANEXO III - Preencher'!J180</f>
        <v>134.04320000000001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0.94</v>
      </c>
      <c r="O171" s="16">
        <f>'[1]TCE - ANEXO III - Preencher'!P180</f>
        <v>0</v>
      </c>
      <c r="P171" s="17">
        <f t="shared" si="14"/>
        <v>0.94</v>
      </c>
      <c r="Q171" s="16">
        <f>'[1]TCE - ANEXO III - Preencher'!R180</f>
        <v>144.54740501183406</v>
      </c>
      <c r="R171" s="16">
        <f>'[1]TCE - ANEXO III - Preencher'!S180</f>
        <v>62.7</v>
      </c>
      <c r="S171" s="17">
        <f t="shared" si="15"/>
        <v>81.847405011834056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216.83060501183405</v>
      </c>
    </row>
    <row r="172" spans="1:28" s="4" customFormat="1" x14ac:dyDescent="0.2">
      <c r="A172" s="9">
        <f>IFERROR(VLOOKUP(B172,'[1]DADOS (OCULTAR)'!$P$3:$R$53,3,0),"")</f>
        <v>9039744000860</v>
      </c>
      <c r="B172" s="10" t="str">
        <f>'[1]TCE - ANEXO III - Preencher'!C181</f>
        <v>HOSPITAL DOM HÉLDER (COVID-19)</v>
      </c>
      <c r="C172" s="11"/>
      <c r="D172" s="12" t="str">
        <f>'[1]TCE - ANEXO III - Preencher'!E181</f>
        <v>MONIQUE RAYANE MIRANDA FLORENTINO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223605</v>
      </c>
      <c r="G172" s="14">
        <f>IF('[1]TCE - ANEXO III - Preencher'!H181="","",'[1]TCE - ANEXO III - Preencher'!H181)</f>
        <v>43983</v>
      </c>
      <c r="H172" s="15">
        <f>'[1]TCE - ANEXO III - Preencher'!I181</f>
        <v>0</v>
      </c>
      <c r="I172" s="15">
        <f>'[1]TCE - ANEXO III - Preencher'!J181</f>
        <v>199.67520000000002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1.97</v>
      </c>
      <c r="O172" s="16">
        <f>'[1]TCE - ANEXO III - Preencher'!P181</f>
        <v>0</v>
      </c>
      <c r="P172" s="17">
        <f t="shared" si="14"/>
        <v>1.97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201.64520000000002</v>
      </c>
    </row>
    <row r="173" spans="1:28" s="4" customFormat="1" x14ac:dyDescent="0.2">
      <c r="A173" s="9">
        <f>IFERROR(VLOOKUP(B173,'[1]DADOS (OCULTAR)'!$P$3:$R$53,3,0),"")</f>
        <v>9039744000860</v>
      </c>
      <c r="B173" s="10" t="str">
        <f>'[1]TCE - ANEXO III - Preencher'!C182</f>
        <v>HOSPITAL DOM HÉLDER (COVID-19)</v>
      </c>
      <c r="C173" s="11"/>
      <c r="D173" s="12" t="str">
        <f>'[1]TCE - ANEXO III - Preencher'!E182</f>
        <v>NATALIA DE BARROS MELO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223605</v>
      </c>
      <c r="G173" s="14">
        <f>IF('[1]TCE - ANEXO III - Preencher'!H182="","",'[1]TCE - ANEXO III - Preencher'!H182)</f>
        <v>43983</v>
      </c>
      <c r="H173" s="15">
        <f>'[1]TCE - ANEXO III - Preencher'!I182</f>
        <v>0</v>
      </c>
      <c r="I173" s="15">
        <f>'[1]TCE - ANEXO III - Preencher'!J182</f>
        <v>200.75200000000001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1.97</v>
      </c>
      <c r="O173" s="16">
        <f>'[1]TCE - ANEXO III - Preencher'!P182</f>
        <v>0</v>
      </c>
      <c r="P173" s="17">
        <f t="shared" si="14"/>
        <v>1.97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202.72200000000001</v>
      </c>
    </row>
    <row r="174" spans="1:28" s="4" customFormat="1" x14ac:dyDescent="0.2">
      <c r="A174" s="9">
        <f>IFERROR(VLOOKUP(B174,'[1]DADOS (OCULTAR)'!$P$3:$R$53,3,0),"")</f>
        <v>9039744000860</v>
      </c>
      <c r="B174" s="10" t="str">
        <f>'[1]TCE - ANEXO III - Preencher'!C183</f>
        <v>HOSPITAL DOM HÉLDER (COVID-19)</v>
      </c>
      <c r="C174" s="11"/>
      <c r="D174" s="12" t="str">
        <f>'[1]TCE - ANEXO III - Preencher'!E183</f>
        <v>NATALIA PATRICIA DE LIMA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223605</v>
      </c>
      <c r="G174" s="14">
        <f>IF('[1]TCE - ANEXO III - Preencher'!H183="","",'[1]TCE - ANEXO III - Preencher'!H183)</f>
        <v>43983</v>
      </c>
      <c r="H174" s="15">
        <f>'[1]TCE - ANEXO III - Preencher'!I183</f>
        <v>0</v>
      </c>
      <c r="I174" s="15">
        <f>'[1]TCE - ANEXO III - Preencher'!J183</f>
        <v>214.89279999999999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1.97</v>
      </c>
      <c r="O174" s="16">
        <f>'[1]TCE - ANEXO III - Preencher'!P183</f>
        <v>0</v>
      </c>
      <c r="P174" s="17">
        <f t="shared" si="14"/>
        <v>1.97</v>
      </c>
      <c r="Q174" s="16">
        <f>'[1]TCE - ANEXO III - Preencher'!R183</f>
        <v>167.10090082928335</v>
      </c>
      <c r="R174" s="16">
        <f>'[1]TCE - ANEXO III - Preencher'!S183</f>
        <v>54.43</v>
      </c>
      <c r="S174" s="17">
        <f t="shared" si="15"/>
        <v>112.67090082928334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329.53370082928336</v>
      </c>
    </row>
    <row r="175" spans="1:28" s="4" customFormat="1" x14ac:dyDescent="0.2">
      <c r="A175" s="9">
        <f>IFERROR(VLOOKUP(B175,'[1]DADOS (OCULTAR)'!$P$3:$R$53,3,0),"")</f>
        <v>9039744000860</v>
      </c>
      <c r="B175" s="10" t="str">
        <f>'[1]TCE - ANEXO III - Preencher'!C184</f>
        <v>HOSPITAL DOM HÉLDER (COVID-19)</v>
      </c>
      <c r="C175" s="11"/>
      <c r="D175" s="12" t="str">
        <f>'[1]TCE - ANEXO III - Preencher'!E184</f>
        <v>NATHALIA MONIKE DA SILVA FERREIRA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43983</v>
      </c>
      <c r="H175" s="15">
        <f>'[1]TCE - ANEXO III - Preencher'!I184</f>
        <v>0</v>
      </c>
      <c r="I175" s="15">
        <f>'[1]TCE - ANEXO III - Preencher'!J184</f>
        <v>128.55760000000001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0.94</v>
      </c>
      <c r="O175" s="16">
        <f>'[1]TCE - ANEXO III - Preencher'!P184</f>
        <v>0</v>
      </c>
      <c r="P175" s="17">
        <f t="shared" si="14"/>
        <v>0.94</v>
      </c>
      <c r="Q175" s="16">
        <f>'[1]TCE - ANEXO III - Preencher'!R184</f>
        <v>221.8658493563407</v>
      </c>
      <c r="R175" s="16">
        <f>'[1]TCE - ANEXO III - Preencher'!S184</f>
        <v>45.98</v>
      </c>
      <c r="S175" s="17">
        <f t="shared" si="15"/>
        <v>175.88584935634071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305.38344935634075</v>
      </c>
    </row>
    <row r="176" spans="1:28" s="4" customFormat="1" x14ac:dyDescent="0.2">
      <c r="A176" s="9">
        <f>IFERROR(VLOOKUP(B176,'[1]DADOS (OCULTAR)'!$P$3:$R$53,3,0),"")</f>
        <v>9039744000860</v>
      </c>
      <c r="B176" s="10" t="str">
        <f>'[1]TCE - ANEXO III - Preencher'!C185</f>
        <v>HOSPITAL DOM HÉLDER (COVID-19)</v>
      </c>
      <c r="C176" s="11"/>
      <c r="D176" s="12" t="str">
        <f>'[1]TCE - ANEXO III - Preencher'!E185</f>
        <v>PAMELA MYKAELY DE LIMA TORRES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43983</v>
      </c>
      <c r="H176" s="15">
        <f>'[1]TCE - ANEXO III - Preencher'!I185</f>
        <v>0</v>
      </c>
      <c r="I176" s="15">
        <f>'[1]TCE - ANEXO III - Preencher'!J185</f>
        <v>138.0136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0.94</v>
      </c>
      <c r="O176" s="16">
        <f>'[1]TCE - ANEXO III - Preencher'!P185</f>
        <v>0</v>
      </c>
      <c r="P176" s="17">
        <f t="shared" si="14"/>
        <v>0.94</v>
      </c>
      <c r="Q176" s="16">
        <f>'[1]TCE - ANEXO III - Preencher'!R185</f>
        <v>267.36144132685337</v>
      </c>
      <c r="R176" s="16">
        <f>'[1]TCE - ANEXO III - Preencher'!S185</f>
        <v>0</v>
      </c>
      <c r="S176" s="17">
        <f t="shared" si="15"/>
        <v>267.36144132685337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406.31504132685336</v>
      </c>
    </row>
    <row r="177" spans="1:28" s="4" customFormat="1" x14ac:dyDescent="0.2">
      <c r="A177" s="9">
        <f>IFERROR(VLOOKUP(B177,'[1]DADOS (OCULTAR)'!$P$3:$R$53,3,0),"")</f>
        <v>9039744000860</v>
      </c>
      <c r="B177" s="10" t="str">
        <f>'[1]TCE - ANEXO III - Preencher'!C186</f>
        <v>HOSPITAL DOM HÉLDER (COVID-19)</v>
      </c>
      <c r="C177" s="11"/>
      <c r="D177" s="12" t="str">
        <f>'[1]TCE - ANEXO III - Preencher'!E186</f>
        <v>PAULA NATALY MONTEIRO SANTOS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43983</v>
      </c>
      <c r="H177" s="15">
        <f>'[1]TCE - ANEXO III - Preencher'!I186</f>
        <v>0</v>
      </c>
      <c r="I177" s="15">
        <f>'[1]TCE - ANEXO III - Preencher'!J186</f>
        <v>150.6584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0.94</v>
      </c>
      <c r="O177" s="16">
        <f>'[1]TCE - ANEXO III - Preencher'!P186</f>
        <v>0</v>
      </c>
      <c r="P177" s="17">
        <f t="shared" si="14"/>
        <v>0.94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151.5984</v>
      </c>
    </row>
    <row r="178" spans="1:28" s="4" customFormat="1" x14ac:dyDescent="0.2">
      <c r="A178" s="9">
        <f>IFERROR(VLOOKUP(B178,'[1]DADOS (OCULTAR)'!$P$3:$R$53,3,0),"")</f>
        <v>9039744000860</v>
      </c>
      <c r="B178" s="10" t="str">
        <f>'[1]TCE - ANEXO III - Preencher'!C187</f>
        <v>HOSPITAL DOM HÉLDER (COVID-19)</v>
      </c>
      <c r="C178" s="11"/>
      <c r="D178" s="12" t="str">
        <f>'[1]TCE - ANEXO III - Preencher'!E187</f>
        <v>PAULO HENRIQUE DO NASCIMENTO BEM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223505</v>
      </c>
      <c r="G178" s="14">
        <f>IF('[1]TCE - ANEXO III - Preencher'!H187="","",'[1]TCE - ANEXO III - Preencher'!H187)</f>
        <v>43983</v>
      </c>
      <c r="H178" s="15">
        <f>'[1]TCE - ANEXO III - Preencher'!I187</f>
        <v>0</v>
      </c>
      <c r="I178" s="15">
        <f>'[1]TCE - ANEXO III - Preencher'!J187</f>
        <v>370.06959999999998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1.97</v>
      </c>
      <c r="O178" s="16">
        <f>'[1]TCE - ANEXO III - Preencher'!P187</f>
        <v>0</v>
      </c>
      <c r="P178" s="17">
        <f t="shared" si="14"/>
        <v>1.97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372.03960000000001</v>
      </c>
    </row>
    <row r="179" spans="1:28" s="4" customFormat="1" x14ac:dyDescent="0.2">
      <c r="A179" s="9">
        <f>IFERROR(VLOOKUP(B179,'[1]DADOS (OCULTAR)'!$P$3:$R$53,3,0),"")</f>
        <v>9039744000860</v>
      </c>
      <c r="B179" s="10" t="str">
        <f>'[1]TCE - ANEXO III - Preencher'!C188</f>
        <v>HOSPITAL DOM HÉLDER (COVID-19)</v>
      </c>
      <c r="C179" s="11"/>
      <c r="D179" s="12" t="str">
        <f>'[1]TCE - ANEXO III - Preencher'!E188</f>
        <v>PEDRO MOTA FAJARDO DE VASCONCELOS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43983</v>
      </c>
      <c r="H179" s="15">
        <f>'[1]TCE - ANEXO III - Preencher'!I188</f>
        <v>0</v>
      </c>
      <c r="I179" s="15">
        <f>'[1]TCE - ANEXO III - Preencher'!J188</f>
        <v>136.4136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0.94</v>
      </c>
      <c r="O179" s="16">
        <f>'[1]TCE - ANEXO III - Preencher'!P188</f>
        <v>0</v>
      </c>
      <c r="P179" s="17">
        <f t="shared" si="14"/>
        <v>0.94</v>
      </c>
      <c r="Q179" s="16">
        <f>'[1]TCE - ANEXO III - Preencher'!R188</f>
        <v>250.65135124392503</v>
      </c>
      <c r="R179" s="16">
        <f>'[1]TCE - ANEXO III - Preencher'!S188</f>
        <v>0</v>
      </c>
      <c r="S179" s="17">
        <f t="shared" si="15"/>
        <v>250.65135124392503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388.00495124392501</v>
      </c>
    </row>
    <row r="180" spans="1:28" s="4" customFormat="1" x14ac:dyDescent="0.2">
      <c r="A180" s="9">
        <f>IFERROR(VLOOKUP(B180,'[1]DADOS (OCULTAR)'!$P$3:$R$53,3,0),"")</f>
        <v>9039744000860</v>
      </c>
      <c r="B180" s="10" t="str">
        <f>'[1]TCE - ANEXO III - Preencher'!C189</f>
        <v>HOSPITAL DOM HÉLDER (COVID-19)</v>
      </c>
      <c r="C180" s="11"/>
      <c r="D180" s="12" t="str">
        <f>'[1]TCE - ANEXO III - Preencher'!E189</f>
        <v>RAFAEL CLEITON DA SILVA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223505</v>
      </c>
      <c r="G180" s="14">
        <f>IF('[1]TCE - ANEXO III - Preencher'!H189="","",'[1]TCE - ANEXO III - Preencher'!H189)</f>
        <v>43983</v>
      </c>
      <c r="H180" s="15">
        <f>'[1]TCE - ANEXO III - Preencher'!I189</f>
        <v>0</v>
      </c>
      <c r="I180" s="15">
        <f>'[1]TCE - ANEXO III - Preencher'!J189</f>
        <v>251.1088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1.97</v>
      </c>
      <c r="O180" s="16">
        <f>'[1]TCE - ANEXO III - Preencher'!P189</f>
        <v>0</v>
      </c>
      <c r="P180" s="17">
        <f t="shared" si="14"/>
        <v>1.97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253.0788</v>
      </c>
    </row>
    <row r="181" spans="1:28" s="4" customFormat="1" x14ac:dyDescent="0.2">
      <c r="A181" s="9">
        <f>IFERROR(VLOOKUP(B181,'[1]DADOS (OCULTAR)'!$P$3:$R$53,3,0),"")</f>
        <v>9039744000860</v>
      </c>
      <c r="B181" s="10" t="str">
        <f>'[1]TCE - ANEXO III - Preencher'!C190</f>
        <v>HOSPITAL DOM HÉLDER (COVID-19)</v>
      </c>
      <c r="C181" s="11"/>
      <c r="D181" s="12" t="str">
        <f>'[1]TCE - ANEXO III - Preencher'!E190</f>
        <v>RAFAEL FRUTUOSO COELHO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223605</v>
      </c>
      <c r="G181" s="14">
        <f>IF('[1]TCE - ANEXO III - Preencher'!H190="","",'[1]TCE - ANEXO III - Preencher'!H190)</f>
        <v>43983</v>
      </c>
      <c r="H181" s="15">
        <f>'[1]TCE - ANEXO III - Preencher'!I190</f>
        <v>0</v>
      </c>
      <c r="I181" s="15">
        <f>'[1]TCE - ANEXO III - Preencher'!J190</f>
        <v>197.2448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1.97</v>
      </c>
      <c r="O181" s="16">
        <f>'[1]TCE - ANEXO III - Preencher'!P190</f>
        <v>0</v>
      </c>
      <c r="P181" s="17">
        <f t="shared" si="14"/>
        <v>1.97</v>
      </c>
      <c r="Q181" s="16">
        <f>'[1]TCE - ANEXO III - Preencher'!R190</f>
        <v>70.735964154727313</v>
      </c>
      <c r="R181" s="16">
        <f>'[1]TCE - ANEXO III - Preencher'!S190</f>
        <v>55.2</v>
      </c>
      <c r="S181" s="17">
        <f t="shared" si="15"/>
        <v>15.53596415472731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214.75076415472731</v>
      </c>
    </row>
    <row r="182" spans="1:28" s="4" customFormat="1" x14ac:dyDescent="0.2">
      <c r="A182" s="9">
        <f>IFERROR(VLOOKUP(B182,'[1]DADOS (OCULTAR)'!$P$3:$R$53,3,0),"")</f>
        <v>9039744000860</v>
      </c>
      <c r="B182" s="10" t="str">
        <f>'[1]TCE - ANEXO III - Preencher'!C191</f>
        <v>HOSPITAL DOM HÉLDER (COVID-19)</v>
      </c>
      <c r="C182" s="11"/>
      <c r="D182" s="12" t="str">
        <f>'[1]TCE - ANEXO III - Preencher'!E191</f>
        <v>RAFAELA COLACO DE VASCONCELOS CAVALCANTE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43983</v>
      </c>
      <c r="H182" s="15">
        <f>'[1]TCE - ANEXO III - Preencher'!I191</f>
        <v>0</v>
      </c>
      <c r="I182" s="15">
        <f>'[1]TCE - ANEXO III - Preencher'!J191</f>
        <v>134.64160000000001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0.94</v>
      </c>
      <c r="O182" s="16">
        <f>'[1]TCE - ANEXO III - Preencher'!P191</f>
        <v>0</v>
      </c>
      <c r="P182" s="17">
        <f t="shared" si="14"/>
        <v>0.94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135.58160000000001</v>
      </c>
    </row>
    <row r="183" spans="1:28" s="4" customFormat="1" x14ac:dyDescent="0.2">
      <c r="A183" s="9">
        <f>IFERROR(VLOOKUP(B183,'[1]DADOS (OCULTAR)'!$P$3:$R$53,3,0),"")</f>
        <v>9039744000860</v>
      </c>
      <c r="B183" s="10" t="str">
        <f>'[1]TCE - ANEXO III - Preencher'!C192</f>
        <v>HOSPITAL DOM HÉLDER (COVID-19)</v>
      </c>
      <c r="C183" s="11"/>
      <c r="D183" s="12" t="str">
        <f>'[1]TCE - ANEXO III - Preencher'!E192</f>
        <v>RAIANE MAGDA DE ALMEIDA CAVALCANTI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43983</v>
      </c>
      <c r="H183" s="15">
        <f>'[1]TCE - ANEXO III - Preencher'!I192</f>
        <v>0</v>
      </c>
      <c r="I183" s="15">
        <f>'[1]TCE - ANEXO III - Preencher'!J192</f>
        <v>148.21440000000001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0.94</v>
      </c>
      <c r="O183" s="16">
        <f>'[1]TCE - ANEXO III - Preencher'!P192</f>
        <v>0</v>
      </c>
      <c r="P183" s="17">
        <f t="shared" si="14"/>
        <v>0.94</v>
      </c>
      <c r="Q183" s="16">
        <f>'[1]TCE - ANEXO III - Preencher'!R192</f>
        <v>154.18389867928965</v>
      </c>
      <c r="R183" s="16">
        <f>'[1]TCE - ANEXO III - Preencher'!S192</f>
        <v>0</v>
      </c>
      <c r="S183" s="17">
        <f t="shared" si="15"/>
        <v>154.18389867928965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303.33829867928966</v>
      </c>
    </row>
    <row r="184" spans="1:28" s="4" customFormat="1" x14ac:dyDescent="0.2">
      <c r="A184" s="9">
        <f>IFERROR(VLOOKUP(B184,'[1]DADOS (OCULTAR)'!$P$3:$R$53,3,0),"")</f>
        <v>9039744000860</v>
      </c>
      <c r="B184" s="10" t="str">
        <f>'[1]TCE - ANEXO III - Preencher'!C193</f>
        <v>HOSPITAL DOM HÉLDER (COVID-19)</v>
      </c>
      <c r="C184" s="11"/>
      <c r="D184" s="12" t="str">
        <f>'[1]TCE - ANEXO III - Preencher'!E193</f>
        <v>RAISSA RODRIGUES FIGUEIROA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>
        <f>'[1]TCE - ANEXO III - Preencher'!G193</f>
        <v>225125</v>
      </c>
      <c r="G184" s="14">
        <f>IF('[1]TCE - ANEXO III - Preencher'!H193="","",'[1]TCE - ANEXO III - Preencher'!H193)</f>
        <v>43983</v>
      </c>
      <c r="H184" s="15">
        <f>'[1]TCE - ANEXO III - Preencher'!I193</f>
        <v>0</v>
      </c>
      <c r="I184" s="15">
        <f>'[1]TCE - ANEXO III - Preencher'!J193</f>
        <v>474.81919999999997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7.49</v>
      </c>
      <c r="O184" s="16">
        <f>'[1]TCE - ANEXO III - Preencher'!P193</f>
        <v>0</v>
      </c>
      <c r="P184" s="17">
        <f t="shared" si="14"/>
        <v>7.49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482.30919999999998</v>
      </c>
    </row>
    <row r="185" spans="1:28" s="4" customFormat="1" x14ac:dyDescent="0.2">
      <c r="A185" s="9">
        <f>IFERROR(VLOOKUP(B185,'[1]DADOS (OCULTAR)'!$P$3:$R$53,3,0),"")</f>
        <v>9039744000860</v>
      </c>
      <c r="B185" s="10" t="str">
        <f>'[1]TCE - ANEXO III - Preencher'!C194</f>
        <v>HOSPITAL DOM HÉLDER (COVID-19)</v>
      </c>
      <c r="C185" s="11"/>
      <c r="D185" s="12" t="str">
        <f>'[1]TCE - ANEXO III - Preencher'!E194</f>
        <v>RAQUEL GODOY DA COSTA LIMA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43983</v>
      </c>
      <c r="H185" s="15">
        <f>'[1]TCE - ANEXO III - Preencher'!I194</f>
        <v>0</v>
      </c>
      <c r="I185" s="15">
        <f>'[1]TCE - ANEXO III - Preencher'!J194</f>
        <v>152.91759999999999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0.94</v>
      </c>
      <c r="O185" s="16">
        <f>'[1]TCE - ANEXO III - Preencher'!P194</f>
        <v>0</v>
      </c>
      <c r="P185" s="17">
        <f t="shared" si="14"/>
        <v>0.94</v>
      </c>
      <c r="Q185" s="16">
        <f>'[1]TCE - ANEXO III - Preencher'!R194</f>
        <v>106.09157251082327</v>
      </c>
      <c r="R185" s="16">
        <f>'[1]TCE - ANEXO III - Preencher'!S194</f>
        <v>37.619999999999997</v>
      </c>
      <c r="S185" s="17">
        <f t="shared" si="15"/>
        <v>68.471572510823279</v>
      </c>
      <c r="T185" s="16">
        <f>'[1]TCE - ANEXO III - Preencher'!U194</f>
        <v>38.4</v>
      </c>
      <c r="U185" s="16">
        <f>'[1]TCE - ANEXO III - Preencher'!V194</f>
        <v>0</v>
      </c>
      <c r="V185" s="17">
        <f t="shared" si="16"/>
        <v>38.4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260.72917251082328</v>
      </c>
    </row>
    <row r="186" spans="1:28" s="4" customFormat="1" x14ac:dyDescent="0.2">
      <c r="A186" s="9">
        <f>IFERROR(VLOOKUP(B186,'[1]DADOS (OCULTAR)'!$P$3:$R$53,3,0),"")</f>
        <v>9039744000860</v>
      </c>
      <c r="B186" s="10" t="str">
        <f>'[1]TCE - ANEXO III - Preencher'!C195</f>
        <v>HOSPITAL DOM HÉLDER (COVID-19)</v>
      </c>
      <c r="C186" s="11"/>
      <c r="D186" s="12" t="str">
        <f>'[1]TCE - ANEXO III - Preencher'!E195</f>
        <v>RAYANNA THAIS PINHEIRO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223505</v>
      </c>
      <c r="G186" s="14">
        <f>IF('[1]TCE - ANEXO III - Preencher'!H195="","",'[1]TCE - ANEXO III - Preencher'!H195)</f>
        <v>43983</v>
      </c>
      <c r="H186" s="15">
        <f>'[1]TCE - ANEXO III - Preencher'!I195</f>
        <v>0</v>
      </c>
      <c r="I186" s="15">
        <f>'[1]TCE - ANEXO III - Preencher'!J195</f>
        <v>344.21039999999999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1.97</v>
      </c>
      <c r="O186" s="16">
        <f>'[1]TCE - ANEXO III - Preencher'!P195</f>
        <v>0</v>
      </c>
      <c r="P186" s="17">
        <f t="shared" si="14"/>
        <v>1.97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346.18040000000002</v>
      </c>
    </row>
    <row r="187" spans="1:28" s="4" customFormat="1" x14ac:dyDescent="0.2">
      <c r="A187" s="9">
        <f>IFERROR(VLOOKUP(B187,'[1]DADOS (OCULTAR)'!$P$3:$R$53,3,0),"")</f>
        <v>9039744000860</v>
      </c>
      <c r="B187" s="10" t="str">
        <f>'[1]TCE - ANEXO III - Preencher'!C196</f>
        <v>HOSPITAL DOM HÉLDER (COVID-19)</v>
      </c>
      <c r="C187" s="11"/>
      <c r="D187" s="12" t="str">
        <f>'[1]TCE - ANEXO III - Preencher'!E196</f>
        <v>RAYSSA CAROLLYNE DA SILVA SANTOS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223605</v>
      </c>
      <c r="G187" s="14">
        <f>IF('[1]TCE - ANEXO III - Preencher'!H196="","",'[1]TCE - ANEXO III - Preencher'!H196)</f>
        <v>43983</v>
      </c>
      <c r="H187" s="15">
        <f>'[1]TCE - ANEXO III - Preencher'!I196</f>
        <v>0</v>
      </c>
      <c r="I187" s="15">
        <f>'[1]TCE - ANEXO III - Preencher'!J196</f>
        <v>202.37439999999998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1.97</v>
      </c>
      <c r="O187" s="16">
        <f>'[1]TCE - ANEXO III - Preencher'!P196</f>
        <v>0</v>
      </c>
      <c r="P187" s="17">
        <f t="shared" si="14"/>
        <v>1.97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204.34439999999998</v>
      </c>
    </row>
    <row r="188" spans="1:28" s="4" customFormat="1" x14ac:dyDescent="0.2">
      <c r="A188" s="9">
        <f>IFERROR(VLOOKUP(B188,'[1]DADOS (OCULTAR)'!$P$3:$R$53,3,0),"")</f>
        <v>9039744000860</v>
      </c>
      <c r="B188" s="10" t="str">
        <f>'[1]TCE - ANEXO III - Preencher'!C197</f>
        <v>HOSPITAL DOM HÉLDER (COVID-19)</v>
      </c>
      <c r="C188" s="11"/>
      <c r="D188" s="12" t="str">
        <f>'[1]TCE - ANEXO III - Preencher'!E197</f>
        <v>RENATA ADRIANA DA SILVA SANTOS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43983</v>
      </c>
      <c r="H188" s="15">
        <f>'[1]TCE - ANEXO III - Preencher'!I197</f>
        <v>0</v>
      </c>
      <c r="I188" s="15">
        <f>'[1]TCE - ANEXO III - Preencher'!J197</f>
        <v>148.22800000000001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0.94</v>
      </c>
      <c r="O188" s="16">
        <f>'[1]TCE - ANEXO III - Preencher'!P197</f>
        <v>0</v>
      </c>
      <c r="P188" s="17">
        <f t="shared" si="14"/>
        <v>0.94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149.16800000000001</v>
      </c>
    </row>
    <row r="189" spans="1:28" s="4" customFormat="1" x14ac:dyDescent="0.2">
      <c r="A189" s="9">
        <f>IFERROR(VLOOKUP(B189,'[1]DADOS (OCULTAR)'!$P$3:$R$53,3,0),"")</f>
        <v>9039744000860</v>
      </c>
      <c r="B189" s="10" t="str">
        <f>'[1]TCE - ANEXO III - Preencher'!C198</f>
        <v>HOSPITAL DOM HÉLDER (COVID-19)</v>
      </c>
      <c r="C189" s="11"/>
      <c r="D189" s="12" t="str">
        <f>'[1]TCE - ANEXO III - Preencher'!E198</f>
        <v>RENATA RIBEIRO RODRIGUES DE AZEVEDO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223605</v>
      </c>
      <c r="G189" s="14">
        <f>IF('[1]TCE - ANEXO III - Preencher'!H198="","",'[1]TCE - ANEXO III - Preencher'!H198)</f>
        <v>43983</v>
      </c>
      <c r="H189" s="15">
        <f>'[1]TCE - ANEXO III - Preencher'!I198</f>
        <v>0</v>
      </c>
      <c r="I189" s="15">
        <f>'[1]TCE - ANEXO III - Preencher'!J198</f>
        <v>249.72319999999999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1.97</v>
      </c>
      <c r="O189" s="16">
        <f>'[1]TCE - ANEXO III - Preencher'!P198</f>
        <v>0</v>
      </c>
      <c r="P189" s="17">
        <f t="shared" si="14"/>
        <v>1.97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92.64</v>
      </c>
      <c r="U189" s="16">
        <f>'[1]TCE - ANEXO III - Preencher'!V198</f>
        <v>0</v>
      </c>
      <c r="V189" s="17">
        <f t="shared" si="16"/>
        <v>92.64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344.33319999999998</v>
      </c>
    </row>
    <row r="190" spans="1:28" s="4" customFormat="1" x14ac:dyDescent="0.2">
      <c r="A190" s="9">
        <f>IFERROR(VLOOKUP(B190,'[1]DADOS (OCULTAR)'!$P$3:$R$53,3,0),"")</f>
        <v>9039744000860</v>
      </c>
      <c r="B190" s="10" t="str">
        <f>'[1]TCE - ANEXO III - Preencher'!C199</f>
        <v>HOSPITAL DOM HÉLDER (COVID-19)</v>
      </c>
      <c r="C190" s="11"/>
      <c r="D190" s="12" t="str">
        <f>'[1]TCE - ANEXO III - Preencher'!E199</f>
        <v>REYDIANE RODRIGUES SANTANA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223605</v>
      </c>
      <c r="G190" s="14">
        <f>IF('[1]TCE - ANEXO III - Preencher'!H199="","",'[1]TCE - ANEXO III - Preencher'!H199)</f>
        <v>43983</v>
      </c>
      <c r="H190" s="15">
        <f>'[1]TCE - ANEXO III - Preencher'!I199</f>
        <v>0</v>
      </c>
      <c r="I190" s="15">
        <f>'[1]TCE - ANEXO III - Preencher'!J199</f>
        <v>208.40240000000003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1.97</v>
      </c>
      <c r="O190" s="16">
        <f>'[1]TCE - ANEXO III - Preencher'!P199</f>
        <v>0</v>
      </c>
      <c r="P190" s="17">
        <f t="shared" si="14"/>
        <v>1.97</v>
      </c>
      <c r="Q190" s="16">
        <f>'[1]TCE - ANEXO III - Preencher'!R199</f>
        <v>133.66513097015803</v>
      </c>
      <c r="R190" s="16">
        <f>'[1]TCE - ANEXO III - Preencher'!S199</f>
        <v>81.37</v>
      </c>
      <c r="S190" s="17">
        <f t="shared" si="15"/>
        <v>52.295130970158027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262.66753097015805</v>
      </c>
    </row>
    <row r="191" spans="1:28" s="4" customFormat="1" x14ac:dyDescent="0.2">
      <c r="A191" s="9">
        <f>IFERROR(VLOOKUP(B191,'[1]DADOS (OCULTAR)'!$P$3:$R$53,3,0),"")</f>
        <v>9039744000860</v>
      </c>
      <c r="B191" s="10" t="str">
        <f>'[1]TCE - ANEXO III - Preencher'!C200</f>
        <v>HOSPITAL DOM HÉLDER (COVID-19)</v>
      </c>
      <c r="C191" s="11"/>
      <c r="D191" s="12" t="str">
        <f>'[1]TCE - ANEXO III - Preencher'!E200</f>
        <v>RITA DE CASSIA ALMEIDA NETA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>
        <f>'[1]TCE - ANEXO III - Preencher'!G200</f>
        <v>223605</v>
      </c>
      <c r="G191" s="14">
        <f>IF('[1]TCE - ANEXO III - Preencher'!H200="","",'[1]TCE - ANEXO III - Preencher'!H200)</f>
        <v>43983</v>
      </c>
      <c r="H191" s="15">
        <f>'[1]TCE - ANEXO III - Preencher'!I200</f>
        <v>0</v>
      </c>
      <c r="I191" s="15">
        <f>'[1]TCE - ANEXO III - Preencher'!J200</f>
        <v>194.27599999999998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1.97</v>
      </c>
      <c r="O191" s="16">
        <f>'[1]TCE - ANEXO III - Preencher'!P200</f>
        <v>0</v>
      </c>
      <c r="P191" s="17">
        <f t="shared" si="14"/>
        <v>1.97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196.24599999999998</v>
      </c>
    </row>
    <row r="192" spans="1:28" s="4" customFormat="1" x14ac:dyDescent="0.2">
      <c r="A192" s="9">
        <f>IFERROR(VLOOKUP(B192,'[1]DADOS (OCULTAR)'!$P$3:$R$53,3,0),"")</f>
        <v>9039744000860</v>
      </c>
      <c r="B192" s="10" t="str">
        <f>'[1]TCE - ANEXO III - Preencher'!C201</f>
        <v>HOSPITAL DOM HÉLDER (COVID-19)</v>
      </c>
      <c r="C192" s="11"/>
      <c r="D192" s="12" t="str">
        <f>'[1]TCE - ANEXO III - Preencher'!E201</f>
        <v>RITA DE CASSIA GONZAGA DE LIRA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223505</v>
      </c>
      <c r="G192" s="14">
        <f>IF('[1]TCE - ANEXO III - Preencher'!H201="","",'[1]TCE - ANEXO III - Preencher'!H201)</f>
        <v>43983</v>
      </c>
      <c r="H192" s="15">
        <f>'[1]TCE - ANEXO III - Preencher'!I201</f>
        <v>0</v>
      </c>
      <c r="I192" s="15">
        <f>'[1]TCE - ANEXO III - Preencher'!J201</f>
        <v>279.40720000000005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1.97</v>
      </c>
      <c r="O192" s="16">
        <f>'[1]TCE - ANEXO III - Preencher'!P201</f>
        <v>0</v>
      </c>
      <c r="P192" s="17">
        <f t="shared" si="14"/>
        <v>1.97</v>
      </c>
      <c r="Q192" s="16">
        <f>'[1]TCE - ANEXO III - Preencher'!R201</f>
        <v>384.33207190735175</v>
      </c>
      <c r="R192" s="16">
        <f>'[1]TCE - ANEXO III - Preencher'!S201</f>
        <v>0</v>
      </c>
      <c r="S192" s="17">
        <f t="shared" si="15"/>
        <v>384.33207190735175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665.70927190735188</v>
      </c>
    </row>
    <row r="193" spans="1:28" s="4" customFormat="1" x14ac:dyDescent="0.2">
      <c r="A193" s="9">
        <f>IFERROR(VLOOKUP(B193,'[1]DADOS (OCULTAR)'!$P$3:$R$53,3,0),"")</f>
        <v>9039744000860</v>
      </c>
      <c r="B193" s="10" t="str">
        <f>'[1]TCE - ANEXO III - Preencher'!C202</f>
        <v>HOSPITAL DOM HÉLDER (COVID-19)</v>
      </c>
      <c r="C193" s="11"/>
      <c r="D193" s="12" t="str">
        <f>'[1]TCE - ANEXO III - Preencher'!E202</f>
        <v>ROBSON HENRIQUE DA SILVA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43983</v>
      </c>
      <c r="H193" s="15">
        <f>'[1]TCE - ANEXO III - Preencher'!I202</f>
        <v>0</v>
      </c>
      <c r="I193" s="15">
        <f>'[1]TCE - ANEXO III - Preencher'!J202</f>
        <v>139.4896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0.94</v>
      </c>
      <c r="O193" s="16">
        <f>'[1]TCE - ANEXO III - Preencher'!P202</f>
        <v>0</v>
      </c>
      <c r="P193" s="17">
        <f t="shared" si="14"/>
        <v>0.94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140.42959999999999</v>
      </c>
    </row>
    <row r="194" spans="1:28" s="4" customFormat="1" x14ac:dyDescent="0.2">
      <c r="A194" s="9">
        <f>IFERROR(VLOOKUP(B194,'[1]DADOS (OCULTAR)'!$P$3:$R$53,3,0),"")</f>
        <v>9039744000860</v>
      </c>
      <c r="B194" s="10" t="str">
        <f>'[1]TCE - ANEXO III - Preencher'!C203</f>
        <v>HOSPITAL DOM HÉLDER (COVID-19)</v>
      </c>
      <c r="C194" s="11"/>
      <c r="D194" s="12" t="str">
        <f>'[1]TCE - ANEXO III - Preencher'!E203</f>
        <v>ROSAILTON SANTANA DOS SANTOS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43983</v>
      </c>
      <c r="H194" s="15">
        <f>'[1]TCE - ANEXO III - Preencher'!I203</f>
        <v>0</v>
      </c>
      <c r="I194" s="15">
        <f>'[1]TCE - ANEXO III - Preencher'!J203</f>
        <v>140.68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0.94</v>
      </c>
      <c r="O194" s="16">
        <f>'[1]TCE - ANEXO III - Preencher'!P203</f>
        <v>0</v>
      </c>
      <c r="P194" s="17">
        <f t="shared" si="14"/>
        <v>0.94</v>
      </c>
      <c r="Q194" s="16">
        <f>'[1]TCE - ANEXO III - Preencher'!R203</f>
        <v>267.33026194031606</v>
      </c>
      <c r="R194" s="16">
        <f>'[1]TCE - ANEXO III - Preencher'!S203</f>
        <v>62.7</v>
      </c>
      <c r="S194" s="17">
        <f t="shared" si="15"/>
        <v>204.63026194031607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346.25026194031608</v>
      </c>
    </row>
    <row r="195" spans="1:28" s="4" customFormat="1" x14ac:dyDescent="0.2">
      <c r="A195" s="9">
        <f>IFERROR(VLOOKUP(B195,'[1]DADOS (OCULTAR)'!$P$3:$R$53,3,0),"")</f>
        <v>9039744000860</v>
      </c>
      <c r="B195" s="10" t="str">
        <f>'[1]TCE - ANEXO III - Preencher'!C204</f>
        <v>HOSPITAL DOM HÉLDER (COVID-19)</v>
      </c>
      <c r="C195" s="11"/>
      <c r="D195" s="12" t="str">
        <f>'[1]TCE - ANEXO III - Preencher'!E204</f>
        <v>ROSEMARY CARNEIRO DA SILVA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43983</v>
      </c>
      <c r="H195" s="15">
        <f>'[1]TCE - ANEXO III - Preencher'!I204</f>
        <v>0</v>
      </c>
      <c r="I195" s="15">
        <f>'[1]TCE - ANEXO III - Preencher'!J204</f>
        <v>151.0376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0.94</v>
      </c>
      <c r="O195" s="16">
        <f>'[1]TCE - ANEXO III - Preencher'!P204</f>
        <v>0</v>
      </c>
      <c r="P195" s="17">
        <f t="shared" si="14"/>
        <v>0.94</v>
      </c>
      <c r="Q195" s="16">
        <f>'[1]TCE - ANEXO III - Preencher'!R204</f>
        <v>190.98710321776375</v>
      </c>
      <c r="R195" s="16">
        <f>'[1]TCE - ANEXO III - Preencher'!S204</f>
        <v>0</v>
      </c>
      <c r="S195" s="17">
        <f t="shared" si="15"/>
        <v>190.98710321776375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342.96470321776371</v>
      </c>
    </row>
    <row r="196" spans="1:28" s="4" customFormat="1" x14ac:dyDescent="0.2">
      <c r="A196" s="9">
        <f>IFERROR(VLOOKUP(B196,'[1]DADOS (OCULTAR)'!$P$3:$R$53,3,0),"")</f>
        <v>9039744000860</v>
      </c>
      <c r="B196" s="10" t="str">
        <f>'[1]TCE - ANEXO III - Preencher'!C205</f>
        <v>HOSPITAL DOM HÉLDER (COVID-19)</v>
      </c>
      <c r="C196" s="11"/>
      <c r="D196" s="12" t="str">
        <f>'[1]TCE - ANEXO III - Preencher'!E205</f>
        <v>ROSIANE COSME DA SILVA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223505</v>
      </c>
      <c r="G196" s="14">
        <f>IF('[1]TCE - ANEXO III - Preencher'!H205="","",'[1]TCE - ANEXO III - Preencher'!H205)</f>
        <v>43983</v>
      </c>
      <c r="H196" s="15">
        <f>'[1]TCE - ANEXO III - Preencher'!I205</f>
        <v>0</v>
      </c>
      <c r="I196" s="15">
        <f>'[1]TCE - ANEXO III - Preencher'!J205</f>
        <v>344.71359999999999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1.97</v>
      </c>
      <c r="O196" s="16">
        <f>'[1]TCE - ANEXO III - Preencher'!P205</f>
        <v>0</v>
      </c>
      <c r="P196" s="17">
        <f t="shared" ref="P196:P259" si="20">N196-O196</f>
        <v>1.97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100</v>
      </c>
      <c r="U196" s="16">
        <f>'[1]TCE - ANEXO III - Preencher'!V205</f>
        <v>0</v>
      </c>
      <c r="V196" s="17">
        <f t="shared" ref="V196:V259" si="22">T196-U196</f>
        <v>100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446.68360000000001</v>
      </c>
    </row>
    <row r="197" spans="1:28" s="4" customFormat="1" x14ac:dyDescent="0.2">
      <c r="A197" s="9">
        <f>IFERROR(VLOOKUP(B197,'[1]DADOS (OCULTAR)'!$P$3:$R$53,3,0),"")</f>
        <v>9039744000860</v>
      </c>
      <c r="B197" s="10" t="str">
        <f>'[1]TCE - ANEXO III - Preencher'!C206</f>
        <v>HOSPITAL DOM HÉLDER (COVID-19)</v>
      </c>
      <c r="C197" s="11"/>
      <c r="D197" s="12" t="str">
        <f>'[1]TCE - ANEXO III - Preencher'!E206</f>
        <v>SANDRELLE CRISTINA BANDEIRA DE CARVALHO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43983</v>
      </c>
      <c r="H197" s="15">
        <f>'[1]TCE - ANEXO III - Preencher'!I206</f>
        <v>0</v>
      </c>
      <c r="I197" s="15">
        <f>'[1]TCE - ANEXO III - Preencher'!J206</f>
        <v>96.933600000000013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0.94</v>
      </c>
      <c r="O197" s="16">
        <f>'[1]TCE - ANEXO III - Preencher'!P206</f>
        <v>0</v>
      </c>
      <c r="P197" s="17">
        <f t="shared" si="20"/>
        <v>0.94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97.87360000000001</v>
      </c>
    </row>
    <row r="198" spans="1:28" s="4" customFormat="1" x14ac:dyDescent="0.2">
      <c r="A198" s="9">
        <f>IFERROR(VLOOKUP(B198,'[1]DADOS (OCULTAR)'!$P$3:$R$53,3,0),"")</f>
        <v>9039744000860</v>
      </c>
      <c r="B198" s="10" t="str">
        <f>'[1]TCE - ANEXO III - Preencher'!C207</f>
        <v>HOSPITAL DOM HÉLDER (COVID-19)</v>
      </c>
      <c r="C198" s="11"/>
      <c r="D198" s="12" t="str">
        <f>'[1]TCE - ANEXO III - Preencher'!E207</f>
        <v>SANDRO RAMOS PINHEIRO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43983</v>
      </c>
      <c r="H198" s="15">
        <f>'[1]TCE - ANEXO III - Preencher'!I207</f>
        <v>0</v>
      </c>
      <c r="I198" s="15">
        <f>'[1]TCE - ANEXO III - Preencher'!J207</f>
        <v>140.2912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0.94</v>
      </c>
      <c r="O198" s="16">
        <f>'[1]TCE - ANEXO III - Preencher'!P207</f>
        <v>0</v>
      </c>
      <c r="P198" s="17">
        <f t="shared" si="20"/>
        <v>0.94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141.2312</v>
      </c>
    </row>
    <row r="199" spans="1:28" s="4" customFormat="1" x14ac:dyDescent="0.2">
      <c r="A199" s="9">
        <f>IFERROR(VLOOKUP(B199,'[1]DADOS (OCULTAR)'!$P$3:$R$53,3,0),"")</f>
        <v>9039744000860</v>
      </c>
      <c r="B199" s="10" t="str">
        <f>'[1]TCE - ANEXO III - Preencher'!C208</f>
        <v>HOSPITAL DOM HÉLDER (COVID-19)</v>
      </c>
      <c r="C199" s="11"/>
      <c r="D199" s="12" t="str">
        <f>'[1]TCE - ANEXO III - Preencher'!E208</f>
        <v>SERGIO FILIPE EGITO MONTEIRO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223605</v>
      </c>
      <c r="G199" s="14">
        <f>IF('[1]TCE - ANEXO III - Preencher'!H208="","",'[1]TCE - ANEXO III - Preencher'!H208)</f>
        <v>43983</v>
      </c>
      <c r="H199" s="15">
        <f>'[1]TCE - ANEXO III - Preencher'!I208</f>
        <v>0</v>
      </c>
      <c r="I199" s="15">
        <f>'[1]TCE - ANEXO III - Preencher'!J208</f>
        <v>202.37360000000001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1.97</v>
      </c>
      <c r="O199" s="16">
        <f>'[1]TCE - ANEXO III - Preencher'!P208</f>
        <v>0</v>
      </c>
      <c r="P199" s="17">
        <f t="shared" si="20"/>
        <v>1.97</v>
      </c>
      <c r="Q199" s="16">
        <f>'[1]TCE - ANEXO III - Preencher'!R208</f>
        <v>0</v>
      </c>
      <c r="R199" s="16">
        <f>'[1]TCE - ANEXO III - Preencher'!S208</f>
        <v>42.06</v>
      </c>
      <c r="S199" s="17">
        <f t="shared" si="21"/>
        <v>-42.06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162.28360000000001</v>
      </c>
    </row>
    <row r="200" spans="1:28" s="4" customFormat="1" x14ac:dyDescent="0.2">
      <c r="A200" s="9">
        <f>IFERROR(VLOOKUP(B200,'[1]DADOS (OCULTAR)'!$P$3:$R$53,3,0),"")</f>
        <v>9039744000860</v>
      </c>
      <c r="B200" s="10" t="str">
        <f>'[1]TCE - ANEXO III - Preencher'!C209</f>
        <v>HOSPITAL DOM HÉLDER (COVID-19)</v>
      </c>
      <c r="C200" s="11"/>
      <c r="D200" s="12" t="str">
        <f>'[1]TCE - ANEXO III - Preencher'!E209</f>
        <v>SEVERINA MARIA DA SILVA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43983</v>
      </c>
      <c r="H200" s="15">
        <f>'[1]TCE - ANEXO III - Preencher'!I209</f>
        <v>0</v>
      </c>
      <c r="I200" s="15">
        <f>'[1]TCE - ANEXO III - Preencher'!J209</f>
        <v>135.88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0.94</v>
      </c>
      <c r="O200" s="16">
        <f>'[1]TCE - ANEXO III - Preencher'!P209</f>
        <v>0</v>
      </c>
      <c r="P200" s="17">
        <f t="shared" si="20"/>
        <v>0.94</v>
      </c>
      <c r="Q200" s="16">
        <f>'[1]TCE - ANEXO III - Preencher'!R209</f>
        <v>106.10394623209096</v>
      </c>
      <c r="R200" s="16">
        <f>'[1]TCE - ANEXO III - Preencher'!S209</f>
        <v>0</v>
      </c>
      <c r="S200" s="17">
        <f t="shared" si="21"/>
        <v>106.10394623209096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242.92394623209094</v>
      </c>
    </row>
    <row r="201" spans="1:28" s="4" customFormat="1" x14ac:dyDescent="0.2">
      <c r="A201" s="9">
        <f>IFERROR(VLOOKUP(B201,'[1]DADOS (OCULTAR)'!$P$3:$R$53,3,0),"")</f>
        <v>9039744000860</v>
      </c>
      <c r="B201" s="10" t="str">
        <f>'[1]TCE - ANEXO III - Preencher'!C210</f>
        <v>HOSPITAL DOM HÉLDER (COVID-19)</v>
      </c>
      <c r="C201" s="11"/>
      <c r="D201" s="12" t="str">
        <f>'[1]TCE - ANEXO III - Preencher'!E210</f>
        <v>SHEILA REGINA DE MELO SERRANO DE ANDRADE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223505</v>
      </c>
      <c r="G201" s="14">
        <f>IF('[1]TCE - ANEXO III - Preencher'!H210="","",'[1]TCE - ANEXO III - Preencher'!H210)</f>
        <v>43983</v>
      </c>
      <c r="H201" s="15">
        <f>'[1]TCE - ANEXO III - Preencher'!I210</f>
        <v>0</v>
      </c>
      <c r="I201" s="15">
        <f>'[1]TCE - ANEXO III - Preencher'!J210</f>
        <v>335.50880000000001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1.97</v>
      </c>
      <c r="O201" s="16">
        <f>'[1]TCE - ANEXO III - Preencher'!P210</f>
        <v>0</v>
      </c>
      <c r="P201" s="17">
        <f t="shared" si="20"/>
        <v>1.97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337.47880000000004</v>
      </c>
    </row>
    <row r="202" spans="1:28" s="4" customFormat="1" x14ac:dyDescent="0.2">
      <c r="A202" s="9">
        <f>IFERROR(VLOOKUP(B202,'[1]DADOS (OCULTAR)'!$P$3:$R$53,3,0),"")</f>
        <v>9039744000860</v>
      </c>
      <c r="B202" s="10" t="str">
        <f>'[1]TCE - ANEXO III - Preencher'!C211</f>
        <v>HOSPITAL DOM HÉLDER (COVID-19)</v>
      </c>
      <c r="C202" s="11"/>
      <c r="D202" s="12" t="str">
        <f>'[1]TCE - ANEXO III - Preencher'!E211</f>
        <v>SHISLAINY CAROLINI DA SILVA MELO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43983</v>
      </c>
      <c r="H202" s="15">
        <f>'[1]TCE - ANEXO III - Preencher'!I211</f>
        <v>0</v>
      </c>
      <c r="I202" s="15">
        <f>'[1]TCE - ANEXO III - Preencher'!J211</f>
        <v>104.68799999999999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0.94</v>
      </c>
      <c r="O202" s="16">
        <f>'[1]TCE - ANEXO III - Preencher'!P211</f>
        <v>0</v>
      </c>
      <c r="P202" s="17">
        <f t="shared" si="20"/>
        <v>0.94</v>
      </c>
      <c r="Q202" s="16">
        <f>'[1]TCE - ANEXO III - Preencher'!R211</f>
        <v>135.06926575698503</v>
      </c>
      <c r="R202" s="16">
        <f>'[1]TCE - ANEXO III - Preencher'!S211</f>
        <v>41.8</v>
      </c>
      <c r="S202" s="17">
        <f t="shared" si="21"/>
        <v>93.269265756985035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198.89726575698501</v>
      </c>
    </row>
    <row r="203" spans="1:28" s="4" customFormat="1" x14ac:dyDescent="0.2">
      <c r="A203" s="9">
        <f>IFERROR(VLOOKUP(B203,'[1]DADOS (OCULTAR)'!$P$3:$R$53,3,0),"")</f>
        <v>9039744000860</v>
      </c>
      <c r="B203" s="10" t="str">
        <f>'[1]TCE - ANEXO III - Preencher'!C212</f>
        <v>HOSPITAL DOM HÉLDER (COVID-19)</v>
      </c>
      <c r="C203" s="11"/>
      <c r="D203" s="12" t="str">
        <f>'[1]TCE - ANEXO III - Preencher'!E212</f>
        <v>SILVANIA XIMENES DE LIMA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324115</v>
      </c>
      <c r="G203" s="14">
        <f>IF('[1]TCE - ANEXO III - Preencher'!H212="","",'[1]TCE - ANEXO III - Preencher'!H212)</f>
        <v>43983</v>
      </c>
      <c r="H203" s="15">
        <f>'[1]TCE - ANEXO III - Preencher'!I212</f>
        <v>0</v>
      </c>
      <c r="I203" s="15">
        <f>'[1]TCE - ANEXO III - Preencher'!J212</f>
        <v>197.09119999999999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0.94</v>
      </c>
      <c r="O203" s="16">
        <f>'[1]TCE - ANEXO III - Preencher'!P212</f>
        <v>0</v>
      </c>
      <c r="P203" s="17">
        <f t="shared" si="20"/>
        <v>0.94</v>
      </c>
      <c r="Q203" s="16">
        <f>'[1]TCE - ANEXO III - Preencher'!R212</f>
        <v>0</v>
      </c>
      <c r="R203" s="16">
        <f>'[1]TCE - ANEXO III - Preencher'!S212</f>
        <v>52.79</v>
      </c>
      <c r="S203" s="17">
        <f t="shared" si="21"/>
        <v>-52.79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145.24119999999999</v>
      </c>
    </row>
    <row r="204" spans="1:28" s="4" customFormat="1" x14ac:dyDescent="0.2">
      <c r="A204" s="9">
        <f>IFERROR(VLOOKUP(B204,'[1]DADOS (OCULTAR)'!$P$3:$R$53,3,0),"")</f>
        <v>9039744000860</v>
      </c>
      <c r="B204" s="10" t="str">
        <f>'[1]TCE - ANEXO III - Preencher'!C213</f>
        <v>HOSPITAL DOM HÉLDER (COVID-19)</v>
      </c>
      <c r="C204" s="11"/>
      <c r="D204" s="12" t="str">
        <f>'[1]TCE - ANEXO III - Preencher'!E213</f>
        <v>SIMONE RAFAELA ANTUNES REIS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223505</v>
      </c>
      <c r="G204" s="14">
        <f>IF('[1]TCE - ANEXO III - Preencher'!H213="","",'[1]TCE - ANEXO III - Preencher'!H213)</f>
        <v>43983</v>
      </c>
      <c r="H204" s="15">
        <f>'[1]TCE - ANEXO III - Preencher'!I213</f>
        <v>0</v>
      </c>
      <c r="I204" s="15">
        <f>'[1]TCE - ANEXO III - Preencher'!J213</f>
        <v>260.93599999999998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1.97</v>
      </c>
      <c r="O204" s="16">
        <f>'[1]TCE - ANEXO III - Preencher'!P213</f>
        <v>0</v>
      </c>
      <c r="P204" s="17">
        <f t="shared" si="20"/>
        <v>1.97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262.90600000000001</v>
      </c>
    </row>
    <row r="205" spans="1:28" s="4" customFormat="1" x14ac:dyDescent="0.2">
      <c r="A205" s="9">
        <f>IFERROR(VLOOKUP(B205,'[1]DADOS (OCULTAR)'!$P$3:$R$53,3,0),"")</f>
        <v>9039744000860</v>
      </c>
      <c r="B205" s="10" t="str">
        <f>'[1]TCE - ANEXO III - Preencher'!C214</f>
        <v>HOSPITAL DOM HÉLDER (COVID-19)</v>
      </c>
      <c r="C205" s="11"/>
      <c r="D205" s="12" t="str">
        <f>'[1]TCE - ANEXO III - Preencher'!E214</f>
        <v>SIMONE SILVA DE LIMA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43983</v>
      </c>
      <c r="H205" s="15">
        <f>'[1]TCE - ANEXO III - Preencher'!I214</f>
        <v>0</v>
      </c>
      <c r="I205" s="15">
        <f>'[1]TCE - ANEXO III - Preencher'!J214</f>
        <v>22.76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0.94</v>
      </c>
      <c r="O205" s="16">
        <f>'[1]TCE - ANEXO III - Preencher'!P214</f>
        <v>0</v>
      </c>
      <c r="P205" s="17">
        <f t="shared" si="20"/>
        <v>0.94</v>
      </c>
      <c r="Q205" s="16">
        <f>'[1]TCE - ANEXO III - Preencher'!R214</f>
        <v>113.16434401154483</v>
      </c>
      <c r="R205" s="16">
        <f>'[1]TCE - ANEXO III - Preencher'!S214</f>
        <v>0</v>
      </c>
      <c r="S205" s="17">
        <f t="shared" si="21"/>
        <v>113.16434401154483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136.86434401154483</v>
      </c>
    </row>
    <row r="206" spans="1:28" s="4" customFormat="1" x14ac:dyDescent="0.2">
      <c r="A206" s="9">
        <f>IFERROR(VLOOKUP(B206,'[1]DADOS (OCULTAR)'!$P$3:$R$53,3,0),"")</f>
        <v>9039744000860</v>
      </c>
      <c r="B206" s="10" t="str">
        <f>'[1]TCE - ANEXO III - Preencher'!C215</f>
        <v>HOSPITAL DOM HÉLDER (COVID-19)</v>
      </c>
      <c r="C206" s="11"/>
      <c r="D206" s="12" t="str">
        <f>'[1]TCE - ANEXO III - Preencher'!E215</f>
        <v>SUELLEN RENATA BRUNHARI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223505</v>
      </c>
      <c r="G206" s="14">
        <f>IF('[1]TCE - ANEXO III - Preencher'!H215="","",'[1]TCE - ANEXO III - Preencher'!H215)</f>
        <v>43983</v>
      </c>
      <c r="H206" s="15">
        <f>'[1]TCE - ANEXO III - Preencher'!I215</f>
        <v>0</v>
      </c>
      <c r="I206" s="15">
        <f>'[1]TCE - ANEXO III - Preencher'!J215</f>
        <v>298.73520000000002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1.97</v>
      </c>
      <c r="O206" s="16">
        <f>'[1]TCE - ANEXO III - Preencher'!P215</f>
        <v>0</v>
      </c>
      <c r="P206" s="17">
        <f t="shared" si="20"/>
        <v>1.97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300.70520000000005</v>
      </c>
    </row>
    <row r="207" spans="1:28" s="4" customFormat="1" x14ac:dyDescent="0.2">
      <c r="A207" s="9">
        <f>IFERROR(VLOOKUP(B207,'[1]DADOS (OCULTAR)'!$P$3:$R$53,3,0),"")</f>
        <v>9039744000860</v>
      </c>
      <c r="B207" s="10" t="str">
        <f>'[1]TCE - ANEXO III - Preencher'!C216</f>
        <v>HOSPITAL DOM HÉLDER (COVID-19)</v>
      </c>
      <c r="C207" s="11"/>
      <c r="D207" s="12" t="str">
        <f>'[1]TCE - ANEXO III - Preencher'!E216</f>
        <v>SWELLEN MAYARA MOURA FERREIRA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43983</v>
      </c>
      <c r="H207" s="15">
        <f>'[1]TCE - ANEXO III - Preencher'!I216</f>
        <v>0</v>
      </c>
      <c r="I207" s="15">
        <f>'[1]TCE - ANEXO III - Preencher'!J216</f>
        <v>136.94640000000001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0.94</v>
      </c>
      <c r="O207" s="16">
        <f>'[1]TCE - ANEXO III - Preencher'!P216</f>
        <v>0</v>
      </c>
      <c r="P207" s="17">
        <f t="shared" si="20"/>
        <v>0.94</v>
      </c>
      <c r="Q207" s="16">
        <f>'[1]TCE - ANEXO III - Preencher'!R216</f>
        <v>0</v>
      </c>
      <c r="R207" s="16">
        <f>'[1]TCE - ANEXO III - Preencher'!S216</f>
        <v>62.7</v>
      </c>
      <c r="S207" s="17">
        <f t="shared" si="21"/>
        <v>-62.7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75.186400000000006</v>
      </c>
    </row>
    <row r="208" spans="1:28" s="4" customFormat="1" x14ac:dyDescent="0.2">
      <c r="A208" s="9">
        <f>IFERROR(VLOOKUP(B208,'[1]DADOS (OCULTAR)'!$P$3:$R$53,3,0),"")</f>
        <v>9039744000860</v>
      </c>
      <c r="B208" s="10" t="str">
        <f>'[1]TCE - ANEXO III - Preencher'!C217</f>
        <v>HOSPITAL DOM HÉLDER (COVID-19)</v>
      </c>
      <c r="C208" s="11"/>
      <c r="D208" s="12" t="str">
        <f>'[1]TCE - ANEXO III - Preencher'!E217</f>
        <v>TACYLA RAYSSA CARNEIRO AMORIM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223505</v>
      </c>
      <c r="G208" s="14">
        <f>IF('[1]TCE - ANEXO III - Preencher'!H217="","",'[1]TCE - ANEXO III - Preencher'!H217)</f>
        <v>43983</v>
      </c>
      <c r="H208" s="15">
        <f>'[1]TCE - ANEXO III - Preencher'!I217</f>
        <v>0</v>
      </c>
      <c r="I208" s="15">
        <f>'[1]TCE - ANEXO III - Preencher'!J217</f>
        <v>200.23439999999999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1.97</v>
      </c>
      <c r="O208" s="16">
        <f>'[1]TCE - ANEXO III - Preencher'!P217</f>
        <v>0</v>
      </c>
      <c r="P208" s="17">
        <f t="shared" si="20"/>
        <v>1.97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86.67</v>
      </c>
      <c r="U208" s="16">
        <f>'[1]TCE - ANEXO III - Preencher'!V217</f>
        <v>0</v>
      </c>
      <c r="V208" s="17">
        <f t="shared" si="22"/>
        <v>86.67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288.87439999999998</v>
      </c>
    </row>
    <row r="209" spans="1:28" s="4" customFormat="1" x14ac:dyDescent="0.2">
      <c r="A209" s="9">
        <f>IFERROR(VLOOKUP(B209,'[1]DADOS (OCULTAR)'!$P$3:$R$53,3,0),"")</f>
        <v>9039744000860</v>
      </c>
      <c r="B209" s="10" t="str">
        <f>'[1]TCE - ANEXO III - Preencher'!C218</f>
        <v>HOSPITAL DOM HÉLDER (COVID-19)</v>
      </c>
      <c r="C209" s="11"/>
      <c r="D209" s="12" t="str">
        <f>'[1]TCE - ANEXO III - Preencher'!E218</f>
        <v>TALITA NAYARA DA SILVA FERREIRA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43983</v>
      </c>
      <c r="H209" s="15">
        <f>'[1]TCE - ANEXO III - Preencher'!I218</f>
        <v>0</v>
      </c>
      <c r="I209" s="15">
        <f>'[1]TCE - ANEXO III - Preencher'!J218</f>
        <v>124.68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0.94</v>
      </c>
      <c r="O209" s="16">
        <f>'[1]TCE - ANEXO III - Preencher'!P218</f>
        <v>0</v>
      </c>
      <c r="P209" s="17">
        <f t="shared" si="20"/>
        <v>0.94</v>
      </c>
      <c r="Q209" s="16">
        <f>'[1]TCE - ANEXO III - Preencher'!R218</f>
        <v>404.99861947362535</v>
      </c>
      <c r="R209" s="16">
        <f>'[1]TCE - ANEXO III - Preencher'!S218</f>
        <v>0</v>
      </c>
      <c r="S209" s="17">
        <f t="shared" si="21"/>
        <v>404.99861947362535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530.61861947362536</v>
      </c>
    </row>
    <row r="210" spans="1:28" s="4" customFormat="1" x14ac:dyDescent="0.2">
      <c r="A210" s="9">
        <f>IFERROR(VLOOKUP(B210,'[1]DADOS (OCULTAR)'!$P$3:$R$53,3,0),"")</f>
        <v>9039744000860</v>
      </c>
      <c r="B210" s="10" t="str">
        <f>'[1]TCE - ANEXO III - Preencher'!C219</f>
        <v>HOSPITAL DOM HÉLDER (COVID-19)</v>
      </c>
      <c r="C210" s="11"/>
      <c r="D210" s="12" t="str">
        <f>'[1]TCE - ANEXO III - Preencher'!E219</f>
        <v>TAMARA GABRIELLE LIMA DA SILVA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43983</v>
      </c>
      <c r="H210" s="15">
        <f>'[1]TCE - ANEXO III - Preencher'!I219</f>
        <v>0</v>
      </c>
      <c r="I210" s="15">
        <f>'[1]TCE - ANEXO III - Preencher'!J219</f>
        <v>128.0848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0.94</v>
      </c>
      <c r="O210" s="16">
        <f>'[1]TCE - ANEXO III - Preencher'!P219</f>
        <v>0</v>
      </c>
      <c r="P210" s="17">
        <f t="shared" si="20"/>
        <v>0.94</v>
      </c>
      <c r="Q210" s="16">
        <f>'[1]TCE - ANEXO III - Preencher'!R219</f>
        <v>144.54740501183406</v>
      </c>
      <c r="R210" s="16">
        <f>'[1]TCE - ANEXO III - Preencher'!S219</f>
        <v>62.7</v>
      </c>
      <c r="S210" s="17">
        <f t="shared" si="21"/>
        <v>81.847405011834056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210.87220501183407</v>
      </c>
    </row>
    <row r="211" spans="1:28" s="4" customFormat="1" x14ac:dyDescent="0.2">
      <c r="A211" s="9">
        <f>IFERROR(VLOOKUP(B211,'[1]DADOS (OCULTAR)'!$P$3:$R$53,3,0),"")</f>
        <v>9039744000860</v>
      </c>
      <c r="B211" s="10" t="str">
        <f>'[1]TCE - ANEXO III - Preencher'!C220</f>
        <v>HOSPITAL DOM HÉLDER (COVID-19)</v>
      </c>
      <c r="C211" s="11"/>
      <c r="D211" s="12" t="str">
        <f>'[1]TCE - ANEXO III - Preencher'!E220</f>
        <v>TAMIRES DE OLIVEIRA RODRIGUES TORRES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223405</v>
      </c>
      <c r="G211" s="14">
        <f>IF('[1]TCE - ANEXO III - Preencher'!H220="","",'[1]TCE - ANEXO III - Preencher'!H220)</f>
        <v>43983</v>
      </c>
      <c r="H211" s="15">
        <f>'[1]TCE - ANEXO III - Preencher'!I220</f>
        <v>0</v>
      </c>
      <c r="I211" s="15">
        <f>'[1]TCE - ANEXO III - Preencher'!J220</f>
        <v>525.28880000000004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0.94</v>
      </c>
      <c r="O211" s="16">
        <f>'[1]TCE - ANEXO III - Preencher'!P220</f>
        <v>0</v>
      </c>
      <c r="P211" s="17">
        <f t="shared" si="20"/>
        <v>0.94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526.22880000000009</v>
      </c>
    </row>
    <row r="212" spans="1:28" s="4" customFormat="1" x14ac:dyDescent="0.2">
      <c r="A212" s="9">
        <f>IFERROR(VLOOKUP(B212,'[1]DADOS (OCULTAR)'!$P$3:$R$53,3,0),"")</f>
        <v>9039744000860</v>
      </c>
      <c r="B212" s="10" t="str">
        <f>'[1]TCE - ANEXO III - Preencher'!C221</f>
        <v>HOSPITAL DOM HÉLDER (COVID-19)</v>
      </c>
      <c r="C212" s="11"/>
      <c r="D212" s="12" t="str">
        <f>'[1]TCE - ANEXO III - Preencher'!E221</f>
        <v>TARCISIO FRANCISCO DA SILVA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223505</v>
      </c>
      <c r="G212" s="14">
        <f>IF('[1]TCE - ANEXO III - Preencher'!H221="","",'[1]TCE - ANEXO III - Preencher'!H221)</f>
        <v>43983</v>
      </c>
      <c r="H212" s="15">
        <f>'[1]TCE - ANEXO III - Preencher'!I221</f>
        <v>0</v>
      </c>
      <c r="I212" s="15">
        <f>'[1]TCE - ANEXO III - Preencher'!J221</f>
        <v>263.10720000000003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1.97</v>
      </c>
      <c r="O212" s="16">
        <f>'[1]TCE - ANEXO III - Preencher'!P221</f>
        <v>0</v>
      </c>
      <c r="P212" s="17">
        <f t="shared" si="20"/>
        <v>1.97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265.07720000000006</v>
      </c>
    </row>
    <row r="213" spans="1:28" s="4" customFormat="1" x14ac:dyDescent="0.2">
      <c r="A213" s="9">
        <f>IFERROR(VLOOKUP(B213,'[1]DADOS (OCULTAR)'!$P$3:$R$53,3,0),"")</f>
        <v>9039744000860</v>
      </c>
      <c r="B213" s="10" t="str">
        <f>'[1]TCE - ANEXO III - Preencher'!C222</f>
        <v>HOSPITAL DOM HÉLDER (COVID-19)</v>
      </c>
      <c r="C213" s="11"/>
      <c r="D213" s="12" t="str">
        <f>'[1]TCE - ANEXO III - Preencher'!E222</f>
        <v>TATIANA RODRIGUES FERREIRA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223505</v>
      </c>
      <c r="G213" s="14">
        <f>IF('[1]TCE - ANEXO III - Preencher'!H222="","",'[1]TCE - ANEXO III - Preencher'!H222)</f>
        <v>43983</v>
      </c>
      <c r="H213" s="15">
        <f>'[1]TCE - ANEXO III - Preencher'!I222</f>
        <v>0</v>
      </c>
      <c r="I213" s="15">
        <f>'[1]TCE - ANEXO III - Preencher'!J222</f>
        <v>221.98560000000001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1.97</v>
      </c>
      <c r="O213" s="16">
        <f>'[1]TCE - ANEXO III - Preencher'!P222</f>
        <v>0</v>
      </c>
      <c r="P213" s="17">
        <f t="shared" si="20"/>
        <v>1.97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223.9556</v>
      </c>
    </row>
    <row r="214" spans="1:28" s="4" customFormat="1" x14ac:dyDescent="0.2">
      <c r="A214" s="9">
        <f>IFERROR(VLOOKUP(B214,'[1]DADOS (OCULTAR)'!$P$3:$R$53,3,0),"")</f>
        <v>9039744000860</v>
      </c>
      <c r="B214" s="10" t="str">
        <f>'[1]TCE - ANEXO III - Preencher'!C223</f>
        <v>HOSPITAL DOM HÉLDER (COVID-19)</v>
      </c>
      <c r="C214" s="11"/>
      <c r="D214" s="12" t="str">
        <f>'[1]TCE - ANEXO III - Preencher'!E223</f>
        <v>THAMIRES MARIA DE LIMA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223505</v>
      </c>
      <c r="G214" s="14">
        <f>IF('[1]TCE - ANEXO III - Preencher'!H223="","",'[1]TCE - ANEXO III - Preencher'!H223)</f>
        <v>43983</v>
      </c>
      <c r="H214" s="15">
        <f>'[1]TCE - ANEXO III - Preencher'!I223</f>
        <v>0</v>
      </c>
      <c r="I214" s="15">
        <f>'[1]TCE - ANEXO III - Preencher'!J223</f>
        <v>269.6832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1.97</v>
      </c>
      <c r="O214" s="16">
        <f>'[1]TCE - ANEXO III - Preencher'!P223</f>
        <v>0</v>
      </c>
      <c r="P214" s="17">
        <f t="shared" si="20"/>
        <v>1.97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271.65320000000003</v>
      </c>
    </row>
    <row r="215" spans="1:28" s="4" customFormat="1" x14ac:dyDescent="0.2">
      <c r="A215" s="9">
        <f>IFERROR(VLOOKUP(B215,'[1]DADOS (OCULTAR)'!$P$3:$R$53,3,0),"")</f>
        <v>9039744000860</v>
      </c>
      <c r="B215" s="10" t="str">
        <f>'[1]TCE - ANEXO III - Preencher'!C224</f>
        <v>HOSPITAL DOM HÉLDER (COVID-19)</v>
      </c>
      <c r="C215" s="11"/>
      <c r="D215" s="12" t="str">
        <f>'[1]TCE - ANEXO III - Preencher'!E224</f>
        <v>THAYANE ANDRESSA BELTRAO DE SANTANA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223605</v>
      </c>
      <c r="G215" s="14">
        <f>IF('[1]TCE - ANEXO III - Preencher'!H224="","",'[1]TCE - ANEXO III - Preencher'!H224)</f>
        <v>43983</v>
      </c>
      <c r="H215" s="15">
        <f>'[1]TCE - ANEXO III - Preencher'!I224</f>
        <v>0</v>
      </c>
      <c r="I215" s="15">
        <f>'[1]TCE - ANEXO III - Preencher'!J224</f>
        <v>205.0736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1.97</v>
      </c>
      <c r="O215" s="16">
        <f>'[1]TCE - ANEXO III - Preencher'!P224</f>
        <v>0</v>
      </c>
      <c r="P215" s="17">
        <f t="shared" si="20"/>
        <v>1.97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207.0436</v>
      </c>
    </row>
    <row r="216" spans="1:28" s="4" customFormat="1" x14ac:dyDescent="0.2">
      <c r="A216" s="9">
        <f>IFERROR(VLOOKUP(B216,'[1]DADOS (OCULTAR)'!$P$3:$R$53,3,0),"")</f>
        <v>9039744000860</v>
      </c>
      <c r="B216" s="10" t="str">
        <f>'[1]TCE - ANEXO III - Preencher'!C225</f>
        <v>HOSPITAL DOM HÉLDER (COVID-19)</v>
      </c>
      <c r="C216" s="11"/>
      <c r="D216" s="12" t="str">
        <f>'[1]TCE - ANEXO III - Preencher'!E225</f>
        <v>THUANNY NATALIA ALVES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223505</v>
      </c>
      <c r="G216" s="14">
        <f>IF('[1]TCE - ANEXO III - Preencher'!H225="","",'[1]TCE - ANEXO III - Preencher'!H225)</f>
        <v>43983</v>
      </c>
      <c r="H216" s="15">
        <f>'[1]TCE - ANEXO III - Preencher'!I225</f>
        <v>0</v>
      </c>
      <c r="I216" s="15">
        <f>'[1]TCE - ANEXO III - Preencher'!J225</f>
        <v>260.74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1.97</v>
      </c>
      <c r="O216" s="16">
        <f>'[1]TCE - ANEXO III - Preencher'!P225</f>
        <v>0</v>
      </c>
      <c r="P216" s="17">
        <f t="shared" si="20"/>
        <v>1.97</v>
      </c>
      <c r="Q216" s="16">
        <f>'[1]TCE - ANEXO III - Preencher'!R225</f>
        <v>202.36636701656769</v>
      </c>
      <c r="R216" s="16">
        <f>'[1]TCE - ANEXO III - Preencher'!S225</f>
        <v>92.75</v>
      </c>
      <c r="S216" s="17">
        <f t="shared" si="21"/>
        <v>109.61636701656769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372.3263670165677</v>
      </c>
    </row>
    <row r="217" spans="1:28" s="4" customFormat="1" x14ac:dyDescent="0.2">
      <c r="A217" s="9">
        <f>IFERROR(VLOOKUP(B217,'[1]DADOS (OCULTAR)'!$P$3:$R$53,3,0),"")</f>
        <v>9039744000860</v>
      </c>
      <c r="B217" s="10" t="str">
        <f>'[1]TCE - ANEXO III - Preencher'!C226</f>
        <v>HOSPITAL DOM HÉLDER (COVID-19)</v>
      </c>
      <c r="C217" s="11"/>
      <c r="D217" s="12" t="str">
        <f>'[1]TCE - ANEXO III - Preencher'!E226</f>
        <v>TOMAZIA KAROLINE SOARES DOS SANTOS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43983</v>
      </c>
      <c r="H217" s="15">
        <f>'[1]TCE - ANEXO III - Preencher'!I226</f>
        <v>0</v>
      </c>
      <c r="I217" s="15">
        <f>'[1]TCE - ANEXO III - Preencher'!J226</f>
        <v>118.24879999999999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0.94</v>
      </c>
      <c r="O217" s="16">
        <f>'[1]TCE - ANEXO III - Preencher'!P226</f>
        <v>0</v>
      </c>
      <c r="P217" s="17">
        <f t="shared" si="20"/>
        <v>0.94</v>
      </c>
      <c r="Q217" s="16">
        <f>'[1]TCE - ANEXO III - Preencher'!R226</f>
        <v>154.18389867928965</v>
      </c>
      <c r="R217" s="16">
        <f>'[1]TCE - ANEXO III - Preencher'!S226</f>
        <v>0</v>
      </c>
      <c r="S217" s="17">
        <f t="shared" si="21"/>
        <v>154.18389867928965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273.37269867928967</v>
      </c>
    </row>
    <row r="218" spans="1:28" s="4" customFormat="1" x14ac:dyDescent="0.2">
      <c r="A218" s="9">
        <f>IFERROR(VLOOKUP(B218,'[1]DADOS (OCULTAR)'!$P$3:$R$53,3,0),"")</f>
        <v>9039744000860</v>
      </c>
      <c r="B218" s="10" t="str">
        <f>'[1]TCE - ANEXO III - Preencher'!C227</f>
        <v>HOSPITAL DOM HÉLDER (COVID-19)</v>
      </c>
      <c r="C218" s="11"/>
      <c r="D218" s="12" t="str">
        <f>'[1]TCE - ANEXO III - Preencher'!E227</f>
        <v>UBERLANIA DA SILVA FELIX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43983</v>
      </c>
      <c r="H218" s="15">
        <f>'[1]TCE - ANEXO III - Preencher'!I227</f>
        <v>0</v>
      </c>
      <c r="I218" s="15">
        <f>'[1]TCE - ANEXO III - Preencher'!J227</f>
        <v>155.0744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0.94</v>
      </c>
      <c r="O218" s="16">
        <f>'[1]TCE - ANEXO III - Preencher'!P227</f>
        <v>0</v>
      </c>
      <c r="P218" s="17">
        <f t="shared" si="20"/>
        <v>0.94</v>
      </c>
      <c r="Q218" s="16">
        <f>'[1]TCE - ANEXO III - Preencher'!R227</f>
        <v>113.16434401154483</v>
      </c>
      <c r="R218" s="16">
        <f>'[1]TCE - ANEXO III - Preencher'!S227</f>
        <v>52.25</v>
      </c>
      <c r="S218" s="17">
        <f t="shared" si="21"/>
        <v>60.914344011544827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216.92874401154484</v>
      </c>
    </row>
    <row r="219" spans="1:28" s="4" customFormat="1" x14ac:dyDescent="0.2">
      <c r="A219" s="9">
        <f>IFERROR(VLOOKUP(B219,'[1]DADOS (OCULTAR)'!$P$3:$R$53,3,0),"")</f>
        <v>9039744000860</v>
      </c>
      <c r="B219" s="10" t="str">
        <f>'[1]TCE - ANEXO III - Preencher'!C228</f>
        <v>HOSPITAL DOM HÉLDER (COVID-19)</v>
      </c>
      <c r="C219" s="11"/>
      <c r="D219" s="12" t="str">
        <f>'[1]TCE - ANEXO III - Preencher'!E228</f>
        <v>VALNISE RAMOS DOS SANTOS OLIVEIRA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>
        <f>'[1]TCE - ANEXO III - Preencher'!G228</f>
        <v>223710</v>
      </c>
      <c r="G219" s="14">
        <f>IF('[1]TCE - ANEXO III - Preencher'!H228="","",'[1]TCE - ANEXO III - Preencher'!H228)</f>
        <v>43983</v>
      </c>
      <c r="H219" s="15">
        <f>'[1]TCE - ANEXO III - Preencher'!I228</f>
        <v>0</v>
      </c>
      <c r="I219" s="15">
        <f>'[1]TCE - ANEXO III - Preencher'!J228</f>
        <v>125.13040000000001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0.94</v>
      </c>
      <c r="O219" s="16">
        <f>'[1]TCE - ANEXO III - Preencher'!P228</f>
        <v>0</v>
      </c>
      <c r="P219" s="17">
        <f t="shared" si="20"/>
        <v>0.94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126.07040000000001</v>
      </c>
    </row>
    <row r="220" spans="1:28" s="4" customFormat="1" x14ac:dyDescent="0.2">
      <c r="A220" s="9">
        <f>IFERROR(VLOOKUP(B220,'[1]DADOS (OCULTAR)'!$P$3:$R$53,3,0),"")</f>
        <v>9039744000860</v>
      </c>
      <c r="B220" s="10" t="str">
        <f>'[1]TCE - ANEXO III - Preencher'!C229</f>
        <v>HOSPITAL DOM HÉLDER (COVID-19)</v>
      </c>
      <c r="C220" s="11"/>
      <c r="D220" s="12" t="str">
        <f>'[1]TCE - ANEXO III - Preencher'!E229</f>
        <v>VANESSA CRISTINA DE SOUZA LIMA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43983</v>
      </c>
      <c r="H220" s="15">
        <f>'[1]TCE - ANEXO III - Preencher'!I229</f>
        <v>0</v>
      </c>
      <c r="I220" s="15">
        <f>'[1]TCE - ANEXO III - Preencher'!J229</f>
        <v>149.65360000000001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0.94</v>
      </c>
      <c r="O220" s="16">
        <f>'[1]TCE - ANEXO III - Preencher'!P229</f>
        <v>0</v>
      </c>
      <c r="P220" s="17">
        <f t="shared" si="20"/>
        <v>0.94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150.59360000000001</v>
      </c>
    </row>
    <row r="221" spans="1:28" s="4" customFormat="1" x14ac:dyDescent="0.2">
      <c r="A221" s="9">
        <f>IFERROR(VLOOKUP(B221,'[1]DADOS (OCULTAR)'!$P$3:$R$53,3,0),"")</f>
        <v>9039744000860</v>
      </c>
      <c r="B221" s="10" t="str">
        <f>'[1]TCE - ANEXO III - Preencher'!C230</f>
        <v>HOSPITAL DOM HÉLDER (COVID-19)</v>
      </c>
      <c r="C221" s="11"/>
      <c r="D221" s="12" t="str">
        <f>'[1]TCE - ANEXO III - Preencher'!E230</f>
        <v>VANESSA FERNANDA DE AMORIM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43983</v>
      </c>
      <c r="H221" s="15">
        <f>'[1]TCE - ANEXO III - Preencher'!I230</f>
        <v>0</v>
      </c>
      <c r="I221" s="15">
        <f>'[1]TCE - ANEXO III - Preencher'!J230</f>
        <v>148.46799999999999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0.94</v>
      </c>
      <c r="O221" s="16">
        <f>'[1]TCE - ANEXO III - Preencher'!P230</f>
        <v>0</v>
      </c>
      <c r="P221" s="17">
        <f t="shared" si="20"/>
        <v>0.94</v>
      </c>
      <c r="Q221" s="16">
        <f>'[1]TCE - ANEXO III - Preencher'!R230</f>
        <v>148.52820151515257</v>
      </c>
      <c r="R221" s="16">
        <f>'[1]TCE - ANEXO III - Preencher'!S230</f>
        <v>35.53</v>
      </c>
      <c r="S221" s="17">
        <f t="shared" si="21"/>
        <v>112.99820151515257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262.40620151515259</v>
      </c>
    </row>
    <row r="222" spans="1:28" s="4" customFormat="1" x14ac:dyDescent="0.2">
      <c r="A222" s="9">
        <f>IFERROR(VLOOKUP(B222,'[1]DADOS (OCULTAR)'!$P$3:$R$53,3,0),"")</f>
        <v>9039744000860</v>
      </c>
      <c r="B222" s="10" t="str">
        <f>'[1]TCE - ANEXO III - Preencher'!C231</f>
        <v>HOSPITAL DOM HÉLDER (COVID-19)</v>
      </c>
      <c r="C222" s="11"/>
      <c r="D222" s="12" t="str">
        <f>'[1]TCE - ANEXO III - Preencher'!E231</f>
        <v>VANESSA KARINA DE OLIVEIRA GOMES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521130</v>
      </c>
      <c r="G222" s="14">
        <f>IF('[1]TCE - ANEXO III - Preencher'!H231="","",'[1]TCE - ANEXO III - Preencher'!H231)</f>
        <v>43983</v>
      </c>
      <c r="H222" s="15">
        <f>'[1]TCE - ANEXO III - Preencher'!I231</f>
        <v>0</v>
      </c>
      <c r="I222" s="15">
        <f>'[1]TCE - ANEXO III - Preencher'!J231</f>
        <v>137.21680000000001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0.94</v>
      </c>
      <c r="O222" s="16">
        <f>'[1]TCE - ANEXO III - Preencher'!P231</f>
        <v>0</v>
      </c>
      <c r="P222" s="17">
        <f t="shared" si="20"/>
        <v>0.94</v>
      </c>
      <c r="Q222" s="16">
        <f>'[1]TCE - ANEXO III - Preencher'!R231</f>
        <v>144.53054805822299</v>
      </c>
      <c r="R222" s="16">
        <f>'[1]TCE - ANEXO III - Preencher'!S231</f>
        <v>35.53</v>
      </c>
      <c r="S222" s="17">
        <f t="shared" si="21"/>
        <v>109.00054805822299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247.15734805822299</v>
      </c>
    </row>
    <row r="223" spans="1:28" s="4" customFormat="1" x14ac:dyDescent="0.2">
      <c r="A223" s="9">
        <f>IFERROR(VLOOKUP(B223,'[1]DADOS (OCULTAR)'!$P$3:$R$53,3,0),"")</f>
        <v>9039744000860</v>
      </c>
      <c r="B223" s="10" t="str">
        <f>'[1]TCE - ANEXO III - Preencher'!C232</f>
        <v>HOSPITAL DOM HÉLDER (COVID-19)</v>
      </c>
      <c r="C223" s="11"/>
      <c r="D223" s="12" t="str">
        <f>'[1]TCE - ANEXO III - Preencher'!E232</f>
        <v>VANESSA SILVA DE ARAUJO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223505</v>
      </c>
      <c r="G223" s="14">
        <f>IF('[1]TCE - ANEXO III - Preencher'!H232="","",'[1]TCE - ANEXO III - Preencher'!H232)</f>
        <v>43983</v>
      </c>
      <c r="H223" s="15">
        <f>'[1]TCE - ANEXO III - Preencher'!I232</f>
        <v>0</v>
      </c>
      <c r="I223" s="15">
        <f>'[1]TCE - ANEXO III - Preencher'!J232</f>
        <v>359.50480000000005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1.97</v>
      </c>
      <c r="O223" s="16">
        <f>'[1]TCE - ANEXO III - Preencher'!P232</f>
        <v>0</v>
      </c>
      <c r="P223" s="17">
        <f t="shared" si="20"/>
        <v>1.97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361.47480000000007</v>
      </c>
    </row>
    <row r="224" spans="1:28" s="4" customFormat="1" x14ac:dyDescent="0.2">
      <c r="A224" s="9">
        <f>IFERROR(VLOOKUP(B224,'[1]DADOS (OCULTAR)'!$P$3:$R$53,3,0),"")</f>
        <v>9039744000860</v>
      </c>
      <c r="B224" s="10" t="str">
        <f>'[1]TCE - ANEXO III - Preencher'!C233</f>
        <v>HOSPITAL DOM HÉLDER (COVID-19)</v>
      </c>
      <c r="C224" s="11"/>
      <c r="D224" s="12" t="str">
        <f>'[1]TCE - ANEXO III - Preencher'!E233</f>
        <v>VANILZA DE SOUSA PEREIRA PAULA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43983</v>
      </c>
      <c r="H224" s="15">
        <f>'[1]TCE - ANEXO III - Preencher'!I233</f>
        <v>0</v>
      </c>
      <c r="I224" s="15">
        <f>'[1]TCE - ANEXO III - Preencher'!J233</f>
        <v>165.136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0.94</v>
      </c>
      <c r="O224" s="16">
        <f>'[1]TCE - ANEXO III - Preencher'!P233</f>
        <v>0</v>
      </c>
      <c r="P224" s="17">
        <f t="shared" si="20"/>
        <v>0.94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166.07599999999999</v>
      </c>
    </row>
    <row r="225" spans="1:28" s="4" customFormat="1" x14ac:dyDescent="0.2">
      <c r="A225" s="9">
        <f>IFERROR(VLOOKUP(B225,'[1]DADOS (OCULTAR)'!$P$3:$R$53,3,0),"")</f>
        <v>9039744000860</v>
      </c>
      <c r="B225" s="10" t="str">
        <f>'[1]TCE - ANEXO III - Preencher'!C234</f>
        <v>HOSPITAL DOM HÉLDER (COVID-19)</v>
      </c>
      <c r="C225" s="11"/>
      <c r="D225" s="12" t="str">
        <f>'[1]TCE - ANEXO III - Preencher'!E234</f>
        <v>VERANA VALKIRIA DA SILVA TORRES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223505</v>
      </c>
      <c r="G225" s="14">
        <f>IF('[1]TCE - ANEXO III - Preencher'!H234="","",'[1]TCE - ANEXO III - Preencher'!H234)</f>
        <v>43983</v>
      </c>
      <c r="H225" s="15">
        <f>'[1]TCE - ANEXO III - Preencher'!I234</f>
        <v>0</v>
      </c>
      <c r="I225" s="15">
        <f>'[1]TCE - ANEXO III - Preencher'!J234</f>
        <v>15.15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15.15</v>
      </c>
    </row>
    <row r="226" spans="1:28" s="4" customFormat="1" x14ac:dyDescent="0.2">
      <c r="A226" s="9">
        <f>IFERROR(VLOOKUP(B226,'[1]DADOS (OCULTAR)'!$P$3:$R$53,3,0),"")</f>
        <v>9039744000860</v>
      </c>
      <c r="B226" s="10" t="str">
        <f>'[1]TCE - ANEXO III - Preencher'!C235</f>
        <v>HOSPITAL DOM HÉLDER (COVID-19)</v>
      </c>
      <c r="C226" s="11"/>
      <c r="D226" s="12" t="str">
        <f>'[1]TCE - ANEXO III - Preencher'!E235</f>
        <v>VICTOR THOMAS PINHEIRO DE SOUZA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>
        <f>'[1]TCE - ANEXO III - Preencher'!G235</f>
        <v>223505</v>
      </c>
      <c r="G226" s="14">
        <f>IF('[1]TCE - ANEXO III - Preencher'!H235="","",'[1]TCE - ANEXO III - Preencher'!H235)</f>
        <v>43983</v>
      </c>
      <c r="H226" s="15">
        <f>'[1]TCE - ANEXO III - Preencher'!I235</f>
        <v>0</v>
      </c>
      <c r="I226" s="15">
        <f>'[1]TCE - ANEXO III - Preencher'!J235</f>
        <v>177.13200000000001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1.97</v>
      </c>
      <c r="O226" s="16">
        <f>'[1]TCE - ANEXO III - Preencher'!P235</f>
        <v>0</v>
      </c>
      <c r="P226" s="17">
        <f t="shared" si="20"/>
        <v>1.97</v>
      </c>
      <c r="Q226" s="16">
        <f>'[1]TCE - ANEXO III - Preencher'!R235</f>
        <v>70.818991924255073</v>
      </c>
      <c r="R226" s="16">
        <f>'[1]TCE - ANEXO III - Preencher'!S235</f>
        <v>26.4</v>
      </c>
      <c r="S226" s="17">
        <f t="shared" si="21"/>
        <v>44.418991924255074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223.52099192425507</v>
      </c>
    </row>
    <row r="227" spans="1:28" s="4" customFormat="1" x14ac:dyDescent="0.2">
      <c r="A227" s="9">
        <f>IFERROR(VLOOKUP(B227,'[1]DADOS (OCULTAR)'!$P$3:$R$53,3,0),"")</f>
        <v>9039744000860</v>
      </c>
      <c r="B227" s="10" t="str">
        <f>'[1]TCE - ANEXO III - Preencher'!C236</f>
        <v>HOSPITAL DOM HÉLDER (COVID-19)</v>
      </c>
      <c r="C227" s="11"/>
      <c r="D227" s="12" t="str">
        <f>'[1]TCE - ANEXO III - Preencher'!E236</f>
        <v>VIVIANE DE MELO ROSAS</v>
      </c>
      <c r="E227" s="10" t="str">
        <f>IF('[1]TCE - ANEXO III - Preencher'!F236="4 - Assistência Odontológica","2 - Outros Profissionais da Saúde",'[1]TCE - ANEXO II - Enviar TCE'!E226)</f>
        <v>2 - Outros Profissionais da Saúde</v>
      </c>
      <c r="F227" s="13">
        <f>'[1]TCE - ANEXO III - Preencher'!G236</f>
        <v>223605</v>
      </c>
      <c r="G227" s="14">
        <f>IF('[1]TCE - ANEXO III - Preencher'!H236="","",'[1]TCE - ANEXO III - Preencher'!H236)</f>
        <v>43983</v>
      </c>
      <c r="H227" s="15">
        <f>'[1]TCE - ANEXO III - Preencher'!I236</f>
        <v>0</v>
      </c>
      <c r="I227" s="15">
        <f>'[1]TCE - ANEXO III - Preencher'!J236</f>
        <v>144.6464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1.97</v>
      </c>
      <c r="O227" s="16">
        <f>'[1]TCE - ANEXO III - Preencher'!P236</f>
        <v>0</v>
      </c>
      <c r="P227" s="17">
        <f t="shared" si="20"/>
        <v>1.97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146.6164</v>
      </c>
    </row>
    <row r="228" spans="1:28" s="4" customFormat="1" x14ac:dyDescent="0.2">
      <c r="A228" s="9">
        <f>IFERROR(VLOOKUP(B228,'[1]DADOS (OCULTAR)'!$P$3:$R$53,3,0),"")</f>
        <v>9039744000860</v>
      </c>
      <c r="B228" s="10" t="str">
        <f>'[1]TCE - ANEXO III - Preencher'!C237</f>
        <v>HOSPITAL DOM HÉLDER (COVID-19)</v>
      </c>
      <c r="C228" s="11"/>
      <c r="D228" s="12" t="str">
        <f>'[1]TCE - ANEXO III - Preencher'!E237</f>
        <v>VIVIANE FERREIRA DA SILVA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>
        <f>'[1]TCE - ANEXO III - Preencher'!G237</f>
        <v>223505</v>
      </c>
      <c r="G228" s="14">
        <f>IF('[1]TCE - ANEXO III - Preencher'!H237="","",'[1]TCE - ANEXO III - Preencher'!H237)</f>
        <v>43983</v>
      </c>
      <c r="H228" s="15">
        <f>'[1]TCE - ANEXO III - Preencher'!I237</f>
        <v>0</v>
      </c>
      <c r="I228" s="15">
        <f>'[1]TCE - ANEXO III - Preencher'!J237</f>
        <v>200.23439999999999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1.97</v>
      </c>
      <c r="O228" s="16">
        <f>'[1]TCE - ANEXO III - Preencher'!P237</f>
        <v>0</v>
      </c>
      <c r="P228" s="17">
        <f t="shared" si="20"/>
        <v>1.97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202.20439999999999</v>
      </c>
    </row>
    <row r="229" spans="1:28" s="4" customFormat="1" x14ac:dyDescent="0.2">
      <c r="A229" s="9">
        <f>IFERROR(VLOOKUP(B229,'[1]DADOS (OCULTAR)'!$P$3:$R$53,3,0),"")</f>
        <v>9039744000860</v>
      </c>
      <c r="B229" s="10" t="str">
        <f>'[1]TCE - ANEXO III - Preencher'!C238</f>
        <v>HOSPITAL DOM HÉLDER (COVID-19)</v>
      </c>
      <c r="C229" s="11"/>
      <c r="D229" s="12" t="str">
        <f>'[1]TCE - ANEXO III - Preencher'!E238</f>
        <v>WALLACE BRUNO SILVA SANTANA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>
        <f>'[1]TCE - ANEXO III - Preencher'!G238</f>
        <v>515110</v>
      </c>
      <c r="G229" s="14">
        <f>IF('[1]TCE - ANEXO III - Preencher'!H238="","",'[1]TCE - ANEXO III - Preencher'!H238)</f>
        <v>43983</v>
      </c>
      <c r="H229" s="15">
        <f>'[1]TCE - ANEXO III - Preencher'!I238</f>
        <v>0</v>
      </c>
      <c r="I229" s="15">
        <f>'[1]TCE - ANEXO III - Preencher'!J238</f>
        <v>139.30240000000001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0.94</v>
      </c>
      <c r="O229" s="16">
        <f>'[1]TCE - ANEXO III - Preencher'!P238</f>
        <v>0</v>
      </c>
      <c r="P229" s="17">
        <f t="shared" si="20"/>
        <v>0.94</v>
      </c>
      <c r="Q229" s="16">
        <f>'[1]TCE - ANEXO III - Preencher'!R238</f>
        <v>125.32567562196252</v>
      </c>
      <c r="R229" s="16">
        <f>'[1]TCE - ANEXO III - Preencher'!S238</f>
        <v>0</v>
      </c>
      <c r="S229" s="17">
        <f t="shared" si="21"/>
        <v>125.32567562196252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265.56807562196252</v>
      </c>
    </row>
    <row r="230" spans="1:28" s="4" customFormat="1" x14ac:dyDescent="0.2">
      <c r="A230" s="9">
        <f>IFERROR(VLOOKUP(B230,'[1]DADOS (OCULTAR)'!$P$3:$R$53,3,0),"")</f>
        <v>9039744000860</v>
      </c>
      <c r="B230" s="10" t="str">
        <f>'[1]TCE - ANEXO III - Preencher'!C239</f>
        <v>HOSPITAL DOM HÉLDER (COVID-19)</v>
      </c>
      <c r="C230" s="11"/>
      <c r="D230" s="12" t="str">
        <f>'[1]TCE - ANEXO III - Preencher'!E239</f>
        <v>WELLINGTON JOSE DA SILVA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>
        <f>'[1]TCE - ANEXO III - Preencher'!G239</f>
        <v>324115</v>
      </c>
      <c r="G230" s="14">
        <f>IF('[1]TCE - ANEXO III - Preencher'!H239="","",'[1]TCE - ANEXO III - Preencher'!H239)</f>
        <v>43983</v>
      </c>
      <c r="H230" s="15">
        <f>'[1]TCE - ANEXO III - Preencher'!I239</f>
        <v>0</v>
      </c>
      <c r="I230" s="15">
        <f>'[1]TCE - ANEXO III - Preencher'!J239</f>
        <v>98.545599999999993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0.94</v>
      </c>
      <c r="O230" s="16">
        <f>'[1]TCE - ANEXO III - Preencher'!P239</f>
        <v>0</v>
      </c>
      <c r="P230" s="17">
        <f t="shared" si="20"/>
        <v>0.94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99.485599999999991</v>
      </c>
    </row>
    <row r="231" spans="1:28" s="4" customFormat="1" x14ac:dyDescent="0.2">
      <c r="A231" s="9">
        <f>IFERROR(VLOOKUP(B231,'[1]DADOS (OCULTAR)'!$P$3:$R$53,3,0),"")</f>
        <v>9039744000860</v>
      </c>
      <c r="B231" s="10" t="str">
        <f>'[1]TCE - ANEXO III - Preencher'!C240</f>
        <v>HOSPITAL DOM HÉLDER (COVID-19)</v>
      </c>
      <c r="C231" s="11"/>
      <c r="D231" s="12" t="str">
        <f>'[1]TCE - ANEXO III - Preencher'!E240</f>
        <v>WILDELANIA BARROS DE LIMA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43983</v>
      </c>
      <c r="H231" s="15">
        <f>'[1]TCE - ANEXO III - Preencher'!I240</f>
        <v>0</v>
      </c>
      <c r="I231" s="15">
        <f>'[1]TCE - ANEXO III - Preencher'!J240</f>
        <v>136.94640000000001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0.94</v>
      </c>
      <c r="O231" s="16">
        <f>'[1]TCE - ANEXO III - Preencher'!P240</f>
        <v>0</v>
      </c>
      <c r="P231" s="17">
        <f t="shared" si="20"/>
        <v>0.94</v>
      </c>
      <c r="Q231" s="16">
        <f>'[1]TCE - ANEXO III - Preencher'!R240</f>
        <v>325.00266190263517</v>
      </c>
      <c r="R231" s="16">
        <f>'[1]TCE - ANEXO III - Preencher'!S240</f>
        <v>0</v>
      </c>
      <c r="S231" s="17">
        <f t="shared" si="21"/>
        <v>325.00266190263517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462.88906190263515</v>
      </c>
    </row>
    <row r="232" spans="1:28" s="4" customFormat="1" x14ac:dyDescent="0.2">
      <c r="A232" s="9">
        <f>IFERROR(VLOOKUP(B232,'[1]DADOS (OCULTAR)'!$P$3:$R$53,3,0),"")</f>
        <v>9039744000860</v>
      </c>
      <c r="B232" s="10" t="str">
        <f>'[1]TCE - ANEXO III - Preencher'!C241</f>
        <v>HOSPITAL DOM HÉLDER (COVID-19)</v>
      </c>
      <c r="C232" s="11"/>
      <c r="D232" s="12" t="str">
        <f>'[1]TCE - ANEXO III - Preencher'!E241</f>
        <v>WILLAMS PIERRE MOURA DA SILVA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>
        <f>'[1]TCE - ANEXO III - Preencher'!G241</f>
        <v>223505</v>
      </c>
      <c r="G232" s="14">
        <f>IF('[1]TCE - ANEXO III - Preencher'!H241="","",'[1]TCE - ANEXO III - Preencher'!H241)</f>
        <v>43983</v>
      </c>
      <c r="H232" s="15">
        <f>'[1]TCE - ANEXO III - Preencher'!I241</f>
        <v>0</v>
      </c>
      <c r="I232" s="15">
        <f>'[1]TCE - ANEXO III - Preencher'!J241</f>
        <v>300.036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1.97</v>
      </c>
      <c r="O232" s="16">
        <f>'[1]TCE - ANEXO III - Preencher'!P241</f>
        <v>0</v>
      </c>
      <c r="P232" s="17">
        <f t="shared" si="20"/>
        <v>1.97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302.00600000000003</v>
      </c>
    </row>
    <row r="233" spans="1:28" s="4" customFormat="1" x14ac:dyDescent="0.2">
      <c r="A233" s="9">
        <f>IFERROR(VLOOKUP(B233,'[1]DADOS (OCULTAR)'!$P$3:$R$53,3,0),"")</f>
        <v>9039744000860</v>
      </c>
      <c r="B233" s="10" t="str">
        <f>'[1]TCE - ANEXO III - Preencher'!C242</f>
        <v>HOSPITAL DOM HÉLDER (COVID-19)</v>
      </c>
      <c r="C233" s="11"/>
      <c r="D233" s="12" t="str">
        <f>'[1]TCE - ANEXO III - Preencher'!E242</f>
        <v>WINE SUELHI DOS SANTOS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>
        <f>'[1]TCE - ANEXO III - Preencher'!G242</f>
        <v>223605</v>
      </c>
      <c r="G233" s="14">
        <f>IF('[1]TCE - ANEXO III - Preencher'!H242="","",'[1]TCE - ANEXO III - Preencher'!H242)</f>
        <v>43983</v>
      </c>
      <c r="H233" s="15">
        <f>'[1]TCE - ANEXO III - Preencher'!I242</f>
        <v>0</v>
      </c>
      <c r="I233" s="15">
        <f>'[1]TCE - ANEXO III - Preencher'!J242</f>
        <v>244.08799999999999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1.97</v>
      </c>
      <c r="O233" s="16">
        <f>'[1]TCE - ANEXO III - Preencher'!P242</f>
        <v>0</v>
      </c>
      <c r="P233" s="17">
        <f t="shared" si="20"/>
        <v>1.97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246.05799999999999</v>
      </c>
    </row>
    <row r="234" spans="1:28" s="4" customFormat="1" x14ac:dyDescent="0.2">
      <c r="A234" s="9">
        <f>IFERROR(VLOOKUP(B234,'[1]DADOS (OCULTAR)'!$P$3:$R$53,3,0),"")</f>
        <v>9039744000860</v>
      </c>
      <c r="B234" s="10" t="str">
        <f>'[1]TCE - ANEXO III - Preencher'!C243</f>
        <v>HOSPITAL DOM HÉLDER (COVID-19)</v>
      </c>
      <c r="C234" s="11"/>
      <c r="D234" s="12" t="str">
        <f>'[1]TCE - ANEXO III - Preencher'!E243</f>
        <v>XIMENIA PATRICIA FERREIRA GALDINO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>
        <f>'[1]TCE - ANEXO III - Preencher'!G243</f>
        <v>223605</v>
      </c>
      <c r="G234" s="14">
        <f>IF('[1]TCE - ANEXO III - Preencher'!H243="","",'[1]TCE - ANEXO III - Preencher'!H243)</f>
        <v>43983</v>
      </c>
      <c r="H234" s="15">
        <f>'[1]TCE - ANEXO III - Preencher'!I243</f>
        <v>0</v>
      </c>
      <c r="I234" s="15">
        <f>'[1]TCE - ANEXO III - Preencher'!J243</f>
        <v>199.94400000000002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1.97</v>
      </c>
      <c r="O234" s="16">
        <f>'[1]TCE - ANEXO III - Preencher'!P243</f>
        <v>0</v>
      </c>
      <c r="P234" s="17">
        <f t="shared" si="20"/>
        <v>1.97</v>
      </c>
      <c r="Q234" s="16">
        <f>'[1]TCE - ANEXO III - Preencher'!R243</f>
        <v>167.10090082928335</v>
      </c>
      <c r="R234" s="16">
        <f>'[1]TCE - ANEXO III - Preencher'!S243</f>
        <v>39.590000000000003</v>
      </c>
      <c r="S234" s="17">
        <f t="shared" si="21"/>
        <v>127.51090082928334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329.42490082928339</v>
      </c>
    </row>
    <row r="235" spans="1:28" s="4" customFormat="1" x14ac:dyDescent="0.2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Correia</dc:creator>
  <cp:lastModifiedBy>Pedro Henrique Ferreira Correia</cp:lastModifiedBy>
  <dcterms:created xsi:type="dcterms:W3CDTF">2020-08-11T20:04:42Z</dcterms:created>
  <dcterms:modified xsi:type="dcterms:W3CDTF">2020-08-11T20:04:57Z</dcterms:modified>
</cp:coreProperties>
</file>