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6" i="1"/>
  <c r="AB7" i="1"/>
  <c r="AB10" i="1"/>
  <c r="AB11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6" i="1"/>
  <c r="AB290" i="1"/>
  <c r="AB294" i="1"/>
  <c r="AB298" i="1"/>
  <c r="AB302" i="1"/>
  <c r="AB306" i="1"/>
  <c r="AB310" i="1"/>
  <c r="AB314" i="1"/>
  <c r="AB318" i="1"/>
  <c r="AB319" i="1"/>
  <c r="AB322" i="1"/>
  <c r="AB326" i="1"/>
  <c r="AB330" i="1"/>
  <c r="AB334" i="1"/>
  <c r="AB338" i="1"/>
  <c r="AB342" i="1"/>
  <c r="AB346" i="1"/>
  <c r="AB350" i="1"/>
  <c r="AB351" i="1"/>
  <c r="AB354" i="1"/>
  <c r="AB358" i="1"/>
  <c r="AB362" i="1"/>
  <c r="AB366" i="1"/>
  <c r="AB370" i="1"/>
  <c r="AB374" i="1"/>
  <c r="AB378" i="1"/>
  <c r="AB379" i="1"/>
  <c r="AB382" i="1"/>
  <c r="AB386" i="1"/>
  <c r="AB390" i="1"/>
  <c r="AB394" i="1"/>
  <c r="AB398" i="1"/>
  <c r="AB402" i="1"/>
  <c r="AB406" i="1"/>
  <c r="AB410" i="1"/>
  <c r="AB414" i="1"/>
  <c r="AB418" i="1"/>
  <c r="AB422" i="1"/>
  <c r="AB423" i="1"/>
  <c r="AB426" i="1"/>
  <c r="AB427" i="1"/>
  <c r="AB430" i="1"/>
  <c r="AB434" i="1"/>
  <c r="AB438" i="1"/>
  <c r="AB442" i="1"/>
  <c r="AB446" i="1"/>
  <c r="AB450" i="1"/>
  <c r="AB454" i="1"/>
  <c r="AB458" i="1"/>
  <c r="AB459" i="1"/>
  <c r="AB462" i="1"/>
  <c r="AB463" i="1"/>
  <c r="AB466" i="1"/>
  <c r="AB467" i="1"/>
  <c r="AB470" i="1"/>
  <c r="AB474" i="1"/>
  <c r="AB478" i="1"/>
  <c r="AB479" i="1"/>
  <c r="AB482" i="1"/>
  <c r="AB483" i="1"/>
  <c r="AB486" i="1"/>
  <c r="AB490" i="1"/>
  <c r="AB491" i="1"/>
  <c r="AB494" i="1"/>
  <c r="AB502" i="1"/>
  <c r="AB506" i="1"/>
  <c r="AB510" i="1"/>
  <c r="AB514" i="1"/>
  <c r="AB518" i="1"/>
  <c r="AB522" i="1"/>
  <c r="AB526" i="1"/>
  <c r="AB527" i="1"/>
  <c r="AB530" i="1"/>
  <c r="AB534" i="1"/>
  <c r="AB538" i="1"/>
  <c r="AB542" i="1"/>
  <c r="AB546" i="1"/>
  <c r="AB550" i="1"/>
  <c r="AB554" i="1"/>
  <c r="AB558" i="1"/>
  <c r="AB562" i="1"/>
  <c r="AB570" i="1"/>
  <c r="AB574" i="1"/>
  <c r="AB578" i="1"/>
  <c r="AB582" i="1"/>
  <c r="AB586" i="1"/>
  <c r="AB590" i="1"/>
  <c r="AB594" i="1"/>
  <c r="AB598" i="1"/>
  <c r="AB606" i="1"/>
  <c r="AB610" i="1"/>
  <c r="AB614" i="1"/>
  <c r="AB618" i="1"/>
  <c r="AB622" i="1"/>
  <c r="AB626" i="1"/>
  <c r="AB630" i="1"/>
  <c r="AB634" i="1"/>
  <c r="AB638" i="1"/>
  <c r="AB642" i="1"/>
  <c r="AB643" i="1"/>
  <c r="AB646" i="1"/>
  <c r="AB647" i="1"/>
  <c r="AB650" i="1"/>
  <c r="AB654" i="1"/>
  <c r="AB658" i="1"/>
  <c r="AB662" i="1"/>
  <c r="AB666" i="1"/>
  <c r="AB667" i="1"/>
  <c r="AB670" i="1"/>
  <c r="AB671" i="1"/>
  <c r="AB674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2" i="1"/>
  <c r="AB713" i="1"/>
  <c r="AB714" i="1"/>
  <c r="AB715" i="1"/>
  <c r="AB280" i="1"/>
  <c r="AB281" i="1"/>
  <c r="AB284" i="1"/>
  <c r="AB285" i="1"/>
  <c r="AB288" i="1"/>
  <c r="AB292" i="1"/>
  <c r="AB296" i="1"/>
  <c r="AB300" i="1"/>
  <c r="AB304" i="1"/>
  <c r="AB308" i="1"/>
  <c r="AB312" i="1"/>
  <c r="AB316" i="1"/>
  <c r="AB320" i="1"/>
  <c r="AB324" i="1"/>
  <c r="AB325" i="1"/>
  <c r="AB328" i="1"/>
  <c r="AB332" i="1"/>
  <c r="AB336" i="1"/>
  <c r="AB340" i="1"/>
  <c r="AB344" i="1"/>
  <c r="AB348" i="1"/>
  <c r="AB356" i="1"/>
  <c r="AB360" i="1"/>
  <c r="AB364" i="1"/>
  <c r="AB368" i="1"/>
  <c r="AB369" i="1"/>
  <c r="AB372" i="1"/>
  <c r="AB373" i="1"/>
  <c r="AB376" i="1"/>
  <c r="AB377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497" i="1"/>
  <c r="AB500" i="1"/>
  <c r="AB504" i="1"/>
  <c r="AB508" i="1"/>
  <c r="AB509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5" i="1"/>
  <c r="AB568" i="1"/>
  <c r="AB569" i="1"/>
  <c r="AB572" i="1"/>
  <c r="AB576" i="1"/>
  <c r="AB580" i="1"/>
  <c r="AB584" i="1"/>
  <c r="AB588" i="1"/>
  <c r="AB592" i="1"/>
  <c r="AB596" i="1"/>
  <c r="AB600" i="1"/>
  <c r="AB601" i="1"/>
  <c r="AB604" i="1"/>
  <c r="AB605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6" i="1"/>
  <c r="AB640" i="1"/>
  <c r="AB644" i="1"/>
  <c r="AB648" i="1"/>
  <c r="AB652" i="1"/>
  <c r="AB656" i="1"/>
  <c r="AB657" i="1"/>
  <c r="AB660" i="1"/>
  <c r="AB661" i="1"/>
  <c r="AB664" i="1"/>
  <c r="AB668" i="1"/>
  <c r="AB672" i="1"/>
  <c r="AB673" i="1"/>
  <c r="AB676" i="1"/>
  <c r="AB680" i="1"/>
  <c r="AB721" i="1"/>
  <c r="AB737" i="1"/>
  <c r="AB745" i="1"/>
  <c r="AB753" i="1"/>
  <c r="AB761" i="1"/>
  <c r="V716" i="1"/>
  <c r="S717" i="1"/>
  <c r="AB717" i="1" s="1"/>
  <c r="AB718" i="1"/>
  <c r="P718" i="1"/>
  <c r="V720" i="1"/>
  <c r="S721" i="1"/>
  <c r="AB722" i="1"/>
  <c r="P722" i="1"/>
  <c r="V724" i="1"/>
  <c r="S725" i="1"/>
  <c r="AB725" i="1" s="1"/>
  <c r="P726" i="1"/>
  <c r="Z726" i="1"/>
  <c r="AB726" i="1" s="1"/>
  <c r="V728" i="1"/>
  <c r="S729" i="1"/>
  <c r="AB729" i="1" s="1"/>
  <c r="P730" i="1"/>
  <c r="AB730" i="1" s="1"/>
  <c r="V732" i="1"/>
  <c r="S733" i="1"/>
  <c r="AB733" i="1" s="1"/>
  <c r="P734" i="1"/>
  <c r="AB734" i="1" s="1"/>
  <c r="Z734" i="1"/>
  <c r="V736" i="1"/>
  <c r="S737" i="1"/>
  <c r="P738" i="1"/>
  <c r="Z738" i="1"/>
  <c r="AB738" i="1" s="1"/>
  <c r="V740" i="1"/>
  <c r="S741" i="1"/>
  <c r="AB741" i="1" s="1"/>
  <c r="P742" i="1"/>
  <c r="AB742" i="1" s="1"/>
  <c r="Z742" i="1"/>
  <c r="V744" i="1"/>
  <c r="S745" i="1"/>
  <c r="AB746" i="1"/>
  <c r="V748" i="1"/>
  <c r="S749" i="1"/>
  <c r="AB749" i="1" s="1"/>
  <c r="V752" i="1"/>
  <c r="S753" i="1"/>
  <c r="V756" i="1"/>
  <c r="S757" i="1"/>
  <c r="AB757" i="1" s="1"/>
  <c r="P758" i="1"/>
  <c r="AB758" i="1" s="1"/>
  <c r="S761" i="1"/>
  <c r="S765" i="1"/>
  <c r="AB765" i="1" s="1"/>
  <c r="S769" i="1"/>
  <c r="AB769" i="1" s="1"/>
  <c r="AB771" i="1"/>
  <c r="AB775" i="1"/>
  <c r="AB779" i="1"/>
  <c r="AB783" i="1"/>
  <c r="AB787" i="1"/>
  <c r="AB791" i="1"/>
  <c r="AB792" i="1"/>
  <c r="AB795" i="1"/>
  <c r="AB796" i="1"/>
  <c r="AB799" i="1"/>
  <c r="AB800" i="1"/>
  <c r="AB803" i="1"/>
  <c r="AB804" i="1"/>
  <c r="AB807" i="1"/>
  <c r="AB808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0" i="1"/>
  <c r="AB883" i="1"/>
  <c r="AB887" i="1"/>
  <c r="AB891" i="1"/>
  <c r="AB895" i="1"/>
  <c r="AB923" i="1"/>
  <c r="AB927" i="1"/>
  <c r="AB931" i="1"/>
  <c r="AB935" i="1"/>
  <c r="AB939" i="1"/>
  <c r="AB943" i="1"/>
  <c r="AB947" i="1"/>
  <c r="AB951" i="1"/>
  <c r="AB955" i="1"/>
  <c r="AB956" i="1"/>
  <c r="AB959" i="1"/>
  <c r="AB960" i="1"/>
  <c r="AB963" i="1"/>
  <c r="AB967" i="1"/>
  <c r="AB971" i="1"/>
  <c r="AB975" i="1"/>
  <c r="AB979" i="1"/>
  <c r="AB983" i="1"/>
  <c r="AB987" i="1"/>
  <c r="AB1047" i="1"/>
  <c r="AB1051" i="1"/>
  <c r="AB1055" i="1"/>
  <c r="AB1059" i="1"/>
  <c r="AB1063" i="1"/>
  <c r="AB1067" i="1"/>
  <c r="AB1071" i="1"/>
  <c r="AB1072" i="1"/>
  <c r="AB1075" i="1"/>
  <c r="AB1076" i="1"/>
  <c r="AB1079" i="1"/>
  <c r="AB1080" i="1"/>
  <c r="AB1083" i="1"/>
  <c r="AB1084" i="1"/>
  <c r="AB1087" i="1"/>
  <c r="AB1088" i="1"/>
  <c r="AB1091" i="1"/>
  <c r="AB1092" i="1"/>
  <c r="AB1095" i="1"/>
  <c r="AB1096" i="1"/>
  <c r="AB1099" i="1"/>
  <c r="AB1100" i="1"/>
  <c r="AB1103" i="1"/>
  <c r="AB1107" i="1"/>
  <c r="AB1111" i="1"/>
  <c r="AB1115" i="1"/>
  <c r="AB1119" i="1"/>
  <c r="AB1120" i="1"/>
  <c r="AB1123" i="1"/>
  <c r="AB1124" i="1"/>
  <c r="AB1127" i="1"/>
  <c r="AB1131" i="1"/>
  <c r="AB1135" i="1"/>
  <c r="AB1139" i="1"/>
  <c r="AB1143" i="1"/>
  <c r="AB1151" i="1"/>
  <c r="AB1152" i="1"/>
  <c r="AB1155" i="1"/>
  <c r="AB1156" i="1"/>
  <c r="AB1159" i="1"/>
  <c r="AB1160" i="1"/>
  <c r="AB1163" i="1"/>
  <c r="AB1164" i="1"/>
  <c r="AB1167" i="1"/>
  <c r="AB1168" i="1"/>
  <c r="AB1171" i="1"/>
  <c r="AB1172" i="1"/>
  <c r="AB1175" i="1"/>
  <c r="AB1176" i="1"/>
  <c r="AB1179" i="1"/>
  <c r="AB1180" i="1"/>
  <c r="AB1183" i="1"/>
  <c r="AB1184" i="1"/>
  <c r="AB1187" i="1"/>
  <c r="AB1188" i="1"/>
  <c r="AB1191" i="1"/>
  <c r="AB1192" i="1"/>
  <c r="AB1195" i="1"/>
  <c r="AB1196" i="1"/>
  <c r="AB1199" i="1"/>
  <c r="AB1200" i="1"/>
  <c r="AB1203" i="1"/>
  <c r="AB1204" i="1"/>
  <c r="AB1207" i="1"/>
  <c r="AB1211" i="1"/>
  <c r="AB1215" i="1"/>
  <c r="AB1216" i="1"/>
  <c r="AB1219" i="1"/>
  <c r="AB1220" i="1"/>
  <c r="AB1223" i="1"/>
  <c r="AB1224" i="1"/>
  <c r="AB1227" i="1"/>
  <c r="AB1228" i="1"/>
  <c r="AB1231" i="1"/>
  <c r="AB1232" i="1"/>
  <c r="AB1235" i="1"/>
  <c r="AB1239" i="1"/>
  <c r="AB1243" i="1"/>
  <c r="AB1247" i="1"/>
  <c r="AB1251" i="1"/>
  <c r="AB1255" i="1"/>
  <c r="AB1259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9" i="1"/>
  <c r="AB1403" i="1"/>
  <c r="AB1404" i="1"/>
  <c r="AB1407" i="1"/>
  <c r="AB1408" i="1"/>
  <c r="AB1411" i="1"/>
  <c r="AB1412" i="1"/>
  <c r="AB1415" i="1"/>
  <c r="AB1416" i="1"/>
  <c r="AB1419" i="1"/>
  <c r="AB1420" i="1"/>
  <c r="AB1423" i="1"/>
  <c r="AB1427" i="1"/>
  <c r="AB1431" i="1"/>
  <c r="AB1435" i="1"/>
  <c r="AB1436" i="1"/>
  <c r="AB1439" i="1"/>
  <c r="AB1440" i="1"/>
  <c r="AB1443" i="1"/>
  <c r="AB1444" i="1"/>
  <c r="AB1447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88" i="1"/>
  <c r="AB1491" i="1"/>
  <c r="AB1492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0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91" i="1"/>
  <c r="AB1595" i="1"/>
  <c r="AB1599" i="1"/>
  <c r="AB1603" i="1"/>
  <c r="AB1604" i="1"/>
  <c r="AB1607" i="1"/>
  <c r="AB1611" i="1"/>
  <c r="AB1615" i="1"/>
  <c r="AB1619" i="1"/>
  <c r="AB1623" i="1"/>
  <c r="AB1627" i="1"/>
  <c r="AB1631" i="1"/>
  <c r="AB1632" i="1"/>
  <c r="AB1635" i="1"/>
  <c r="AB1639" i="1"/>
  <c r="AB1643" i="1"/>
  <c r="AB1647" i="1"/>
  <c r="AB1648" i="1"/>
  <c r="AB1651" i="1"/>
  <c r="AB1652" i="1"/>
  <c r="AB1655" i="1"/>
  <c r="AB1656" i="1"/>
  <c r="AB1659" i="1"/>
  <c r="AB1706" i="1"/>
  <c r="AB1710" i="1"/>
  <c r="AB1714" i="1"/>
  <c r="AB1736" i="1"/>
  <c r="AB1737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2" i="1"/>
  <c r="AB1912" i="1"/>
  <c r="AB1916" i="1"/>
  <c r="AB1920" i="1"/>
  <c r="AB1924" i="1"/>
  <c r="AB1928" i="1"/>
  <c r="AB1932" i="1"/>
  <c r="AB1936" i="1"/>
  <c r="AB1937" i="1"/>
  <c r="AB1940" i="1"/>
  <c r="AB1941" i="1"/>
  <c r="AB1944" i="1"/>
  <c r="AB1945" i="1"/>
  <c r="AB1948" i="1"/>
  <c r="AB1949" i="1"/>
  <c r="AB1952" i="1"/>
  <c r="AB1953" i="1"/>
  <c r="AB1956" i="1"/>
  <c r="AB1957" i="1"/>
  <c r="AB1961" i="1"/>
  <c r="AB1985" i="1"/>
  <c r="AB1989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61" i="1"/>
  <c r="AB2065" i="1"/>
  <c r="AB2113" i="1"/>
  <c r="AB2117" i="1"/>
  <c r="AB2121" i="1"/>
  <c r="AB2125" i="1"/>
  <c r="AB2129" i="1"/>
  <c r="AB2133" i="1"/>
  <c r="AB2137" i="1"/>
  <c r="AB2141" i="1"/>
  <c r="AB2145" i="1"/>
  <c r="AB2149" i="1"/>
  <c r="AB2150" i="1"/>
  <c r="AB2153" i="1"/>
  <c r="AB2157" i="1"/>
  <c r="AB2158" i="1"/>
  <c r="AB2161" i="1"/>
  <c r="AB2162" i="1"/>
  <c r="AB2165" i="1"/>
  <c r="AB2166" i="1"/>
  <c r="AB2169" i="1"/>
  <c r="AB2173" i="1"/>
  <c r="AB716" i="1"/>
  <c r="S719" i="1"/>
  <c r="AB719" i="1" s="1"/>
  <c r="AB720" i="1"/>
  <c r="S723" i="1"/>
  <c r="AB723" i="1" s="1"/>
  <c r="AB724" i="1"/>
  <c r="S727" i="1"/>
  <c r="AB727" i="1" s="1"/>
  <c r="AB728" i="1"/>
  <c r="S731" i="1"/>
  <c r="AB731" i="1" s="1"/>
  <c r="AB732" i="1"/>
  <c r="S735" i="1"/>
  <c r="AB735" i="1" s="1"/>
  <c r="AB736" i="1"/>
  <c r="S739" i="1"/>
  <c r="AB739" i="1" s="1"/>
  <c r="AB740" i="1"/>
  <c r="S743" i="1"/>
  <c r="AB743" i="1" s="1"/>
  <c r="AB744" i="1"/>
  <c r="S747" i="1"/>
  <c r="AB747" i="1" s="1"/>
  <c r="AB748" i="1"/>
  <c r="V750" i="1"/>
  <c r="AB750" i="1" s="1"/>
  <c r="S751" i="1"/>
  <c r="AB751" i="1" s="1"/>
  <c r="AB752" i="1"/>
  <c r="V754" i="1"/>
  <c r="AB754" i="1" s="1"/>
  <c r="S755" i="1"/>
  <c r="AB755" i="1" s="1"/>
  <c r="AB756" i="1"/>
  <c r="S759" i="1"/>
  <c r="AB759" i="1" s="1"/>
  <c r="AB760" i="1"/>
  <c r="V762" i="1"/>
  <c r="AB762" i="1" s="1"/>
  <c r="S763" i="1"/>
  <c r="AB763" i="1" s="1"/>
  <c r="P764" i="1"/>
  <c r="AB764" i="1" s="1"/>
  <c r="Z764" i="1"/>
  <c r="V766" i="1"/>
  <c r="AB766" i="1" s="1"/>
  <c r="S767" i="1"/>
  <c r="AB767" i="1" s="1"/>
  <c r="P768" i="1"/>
  <c r="Z768" i="1"/>
  <c r="AB768" i="1" s="1"/>
  <c r="AB773" i="1"/>
  <c r="AB777" i="1"/>
  <c r="AB781" i="1"/>
  <c r="AB785" i="1"/>
  <c r="AB789" i="1"/>
  <c r="AB793" i="1"/>
  <c r="AB797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78" i="1"/>
  <c r="AB981" i="1"/>
  <c r="AB982" i="1"/>
  <c r="AB985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3" i="1"/>
  <c r="AB1057" i="1"/>
  <c r="AB1061" i="1"/>
  <c r="AB1065" i="1"/>
  <c r="AB1069" i="1"/>
  <c r="AB1073" i="1"/>
  <c r="AB1077" i="1"/>
  <c r="AB1081" i="1"/>
  <c r="AB1093" i="1"/>
  <c r="AB1097" i="1"/>
  <c r="AB1101" i="1"/>
  <c r="AB1105" i="1"/>
  <c r="AB1109" i="1"/>
  <c r="AB1113" i="1"/>
  <c r="AB1117" i="1"/>
  <c r="AB1121" i="1"/>
  <c r="AB1125" i="1"/>
  <c r="AB1129" i="1"/>
  <c r="AB1130" i="1"/>
  <c r="AB1133" i="1"/>
  <c r="AB1137" i="1"/>
  <c r="AB1141" i="1"/>
  <c r="AB1142" i="1"/>
  <c r="AB1145" i="1"/>
  <c r="AB1146" i="1"/>
  <c r="AB1149" i="1"/>
  <c r="AB1201" i="1"/>
  <c r="AB1205" i="1"/>
  <c r="AB1209" i="1"/>
  <c r="AB1213" i="1"/>
  <c r="AB1233" i="1"/>
  <c r="AB1237" i="1"/>
  <c r="AB1241" i="1"/>
  <c r="AB1245" i="1"/>
  <c r="AB1249" i="1"/>
  <c r="AB1253" i="1"/>
  <c r="AB1257" i="1"/>
  <c r="AB1261" i="1"/>
  <c r="AB1265" i="1"/>
  <c r="AB1269" i="1"/>
  <c r="AB1329" i="1"/>
  <c r="AB1333" i="1"/>
  <c r="AB1337" i="1"/>
  <c r="AB1341" i="1"/>
  <c r="AB1345" i="1"/>
  <c r="AB1349" i="1"/>
  <c r="AB1353" i="1"/>
  <c r="AB1357" i="1"/>
  <c r="AB1358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21" i="1"/>
  <c r="AB1425" i="1"/>
  <c r="AB1429" i="1"/>
  <c r="AB1433" i="1"/>
  <c r="AB1437" i="1"/>
  <c r="AB1441" i="1"/>
  <c r="AB1445" i="1"/>
  <c r="AB1449" i="1"/>
  <c r="AB1537" i="1"/>
  <c r="AB154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7" i="1"/>
  <c r="AB1661" i="1"/>
  <c r="AB1662" i="1"/>
  <c r="AB1665" i="1"/>
  <c r="AB1666" i="1"/>
  <c r="AB1669" i="1"/>
  <c r="AB1670" i="1"/>
  <c r="AB1673" i="1"/>
  <c r="AB1674" i="1"/>
  <c r="AB1677" i="1"/>
  <c r="AB1678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3" i="1"/>
  <c r="AB1704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4" i="1"/>
  <c r="AB1738" i="1"/>
  <c r="AB1742" i="1"/>
  <c r="AB1768" i="1"/>
  <c r="AB1769" i="1"/>
  <c r="AB1770" i="1"/>
  <c r="AB1771" i="1"/>
  <c r="AB1772" i="1"/>
  <c r="AB1773" i="1"/>
  <c r="AB1776" i="1"/>
  <c r="AB1777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30" i="1"/>
  <c r="AB1934" i="1"/>
  <c r="AB1938" i="1"/>
  <c r="AB1942" i="1"/>
  <c r="AB1959" i="1"/>
  <c r="AB1963" i="1"/>
  <c r="AB1964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5" i="1"/>
  <c r="AB2019" i="1"/>
  <c r="AB2023" i="1"/>
  <c r="AB2027" i="1"/>
  <c r="AB2031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9" i="1"/>
  <c r="AB2123" i="1"/>
  <c r="AB2127" i="1"/>
  <c r="AB2131" i="1"/>
  <c r="AB2135" i="1"/>
  <c r="AB2139" i="1"/>
  <c r="AB2140" i="1"/>
  <c r="AB2143" i="1"/>
  <c r="AB2147" i="1"/>
  <c r="AB2151" i="1"/>
  <c r="AB2155" i="1"/>
  <c r="AB2159" i="1"/>
  <c r="AB2163" i="1"/>
  <c r="AB2167" i="1"/>
  <c r="AB2171" i="1"/>
  <c r="AB2172" i="1"/>
  <c r="AB2175" i="1"/>
  <c r="AB2176" i="1"/>
  <c r="AB2179" i="1"/>
  <c r="AB2180" i="1"/>
  <c r="AB2183" i="1"/>
  <c r="AB2184" i="1"/>
  <c r="AB2210" i="1"/>
  <c r="Z2185" i="1"/>
  <c r="V2187" i="1"/>
  <c r="S2188" i="1"/>
  <c r="AB2188" i="1" s="1"/>
  <c r="P2189" i="1"/>
  <c r="Z2189" i="1"/>
  <c r="AB2189" i="1" s="1"/>
  <c r="V2191" i="1"/>
  <c r="S2192" i="1"/>
  <c r="AB2192" i="1" s="1"/>
  <c r="P2193" i="1"/>
  <c r="AB2193" i="1" s="1"/>
  <c r="Z2193" i="1"/>
  <c r="V2195" i="1"/>
  <c r="S2196" i="1"/>
  <c r="AB2196" i="1" s="1"/>
  <c r="P2197" i="1"/>
  <c r="AB2197" i="1" s="1"/>
  <c r="Z2197" i="1"/>
  <c r="V2199" i="1"/>
  <c r="S2200" i="1"/>
  <c r="AB2200" i="1" s="1"/>
  <c r="P2201" i="1"/>
  <c r="AB2201" i="1" s="1"/>
  <c r="Z2201" i="1"/>
  <c r="V2203" i="1"/>
  <c r="S2204" i="1"/>
  <c r="AB2204" i="1" s="1"/>
  <c r="P2205" i="1"/>
  <c r="AB2205" i="1" s="1"/>
  <c r="Z2205" i="1"/>
  <c r="V2207" i="1"/>
  <c r="S2208" i="1"/>
  <c r="AB2208" i="1" s="1"/>
  <c r="P2209" i="1"/>
  <c r="AB2209" i="1" s="1"/>
  <c r="Z2209" i="1"/>
  <c r="V2211" i="1"/>
  <c r="S2212" i="1"/>
  <c r="AB2212" i="1" s="1"/>
  <c r="P2213" i="1"/>
  <c r="AB2213" i="1" s="1"/>
  <c r="Z2213" i="1"/>
  <c r="M2214" i="1"/>
  <c r="AB2214" i="1" s="1"/>
  <c r="V2215" i="1"/>
  <c r="S2216" i="1"/>
  <c r="AB2216" i="1" s="1"/>
  <c r="P2217" i="1"/>
  <c r="Z2217" i="1"/>
  <c r="AB2217" i="1" s="1"/>
  <c r="M2218" i="1"/>
  <c r="AB2218" i="1" s="1"/>
  <c r="V2219" i="1"/>
  <c r="S2220" i="1"/>
  <c r="AB2220" i="1" s="1"/>
  <c r="P2221" i="1"/>
  <c r="Z2221" i="1"/>
  <c r="AB2221" i="1" s="1"/>
  <c r="M2222" i="1"/>
  <c r="AB2222" i="1" s="1"/>
  <c r="V2223" i="1"/>
  <c r="S2224" i="1"/>
  <c r="AB2224" i="1" s="1"/>
  <c r="P2225" i="1"/>
  <c r="Z2225" i="1"/>
  <c r="AB2225" i="1" s="1"/>
  <c r="M2226" i="1"/>
  <c r="AB2226" i="1" s="1"/>
  <c r="V2227" i="1"/>
  <c r="S2228" i="1"/>
  <c r="AB2228" i="1" s="1"/>
  <c r="P2229" i="1"/>
  <c r="V2231" i="1"/>
  <c r="S2232" i="1"/>
  <c r="AB2232" i="1" s="1"/>
  <c r="AB2233" i="1"/>
  <c r="P2233" i="1"/>
  <c r="V2235" i="1"/>
  <c r="S2236" i="1"/>
  <c r="AB2236" i="1" s="1"/>
  <c r="S2240" i="1"/>
  <c r="AB2240" i="1" s="1"/>
  <c r="S2244" i="1"/>
  <c r="AB2244" i="1" s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37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1" i="1"/>
  <c r="AB2864" i="1"/>
  <c r="AB2865" i="1"/>
  <c r="AB2868" i="1"/>
  <c r="AB2869" i="1"/>
  <c r="AB2872" i="1"/>
  <c r="AB2873" i="1"/>
  <c r="AB2876" i="1"/>
  <c r="AB2880" i="1"/>
  <c r="AB2884" i="1"/>
  <c r="AB2888" i="1"/>
  <c r="AB2889" i="1"/>
  <c r="AB2892" i="1"/>
  <c r="AB2896" i="1"/>
  <c r="AB2900" i="1"/>
  <c r="AB2904" i="1"/>
  <c r="AB2908" i="1"/>
  <c r="AB2916" i="1"/>
  <c r="AB2920" i="1"/>
  <c r="AB2924" i="1"/>
  <c r="AB2928" i="1"/>
  <c r="AB2932" i="1"/>
  <c r="AB2936" i="1"/>
  <c r="AB2940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AB3016" i="1"/>
  <c r="AB3017" i="1"/>
  <c r="AB3020" i="1"/>
  <c r="AB3021" i="1"/>
  <c r="AB3024" i="1"/>
  <c r="AB3025" i="1"/>
  <c r="AB3028" i="1"/>
  <c r="AB3029" i="1"/>
  <c r="AB3032" i="1"/>
  <c r="AB3033" i="1"/>
  <c r="AB3036" i="1"/>
  <c r="AB3037" i="1"/>
  <c r="AB3040" i="1"/>
  <c r="AB3041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2185" i="1"/>
  <c r="S2186" i="1"/>
  <c r="AB2186" i="1" s="1"/>
  <c r="AB2187" i="1"/>
  <c r="S2190" i="1"/>
  <c r="AB2190" i="1" s="1"/>
  <c r="AB2191" i="1"/>
  <c r="S2194" i="1"/>
  <c r="AB2194" i="1" s="1"/>
  <c r="AB2195" i="1"/>
  <c r="S2198" i="1"/>
  <c r="AB2198" i="1" s="1"/>
  <c r="AB2199" i="1"/>
  <c r="S2202" i="1"/>
  <c r="AB2202" i="1" s="1"/>
  <c r="AB2203" i="1"/>
  <c r="S2206" i="1"/>
  <c r="AB2206" i="1" s="1"/>
  <c r="AB2207" i="1"/>
  <c r="AB2211" i="1"/>
  <c r="AB2215" i="1"/>
  <c r="AB2219" i="1"/>
  <c r="AB2223" i="1"/>
  <c r="AB2227" i="1"/>
  <c r="V2229" i="1"/>
  <c r="AB2229" i="1" s="1"/>
  <c r="S2230" i="1"/>
  <c r="AB2230" i="1" s="1"/>
  <c r="AB2231" i="1"/>
  <c r="S2234" i="1"/>
  <c r="AB2234" i="1" s="1"/>
  <c r="AB2235" i="1"/>
  <c r="V2237" i="1"/>
  <c r="AB2237" i="1" s="1"/>
  <c r="S2238" i="1"/>
  <c r="AB2238" i="1" s="1"/>
  <c r="P2239" i="1"/>
  <c r="AB2239" i="1" s="1"/>
  <c r="Z2239" i="1"/>
  <c r="V2241" i="1"/>
  <c r="AB2241" i="1" s="1"/>
  <c r="S2242" i="1"/>
  <c r="AB2242" i="1" s="1"/>
  <c r="P2243" i="1"/>
  <c r="Z2243" i="1"/>
  <c r="AB2243" i="1" s="1"/>
  <c r="V2245" i="1"/>
  <c r="AB2245" i="1" s="1"/>
  <c r="S2246" i="1"/>
  <c r="AB2246" i="1" s="1"/>
  <c r="P2247" i="1"/>
  <c r="AB2247" i="1" s="1"/>
  <c r="Z2247" i="1"/>
  <c r="M2248" i="1"/>
  <c r="AB2248" i="1" s="1"/>
  <c r="V2249" i="1"/>
  <c r="AB2249" i="1" s="1"/>
  <c r="S2250" i="1"/>
  <c r="AB2250" i="1" s="1"/>
  <c r="P2251" i="1"/>
  <c r="AB2251" i="1" s="1"/>
  <c r="Z2251" i="1"/>
  <c r="M2252" i="1"/>
  <c r="AB2252" i="1" s="1"/>
  <c r="V2253" i="1"/>
  <c r="AB2253" i="1" s="1"/>
  <c r="S2254" i="1"/>
  <c r="AB2254" i="1" s="1"/>
  <c r="P2255" i="1"/>
  <c r="AB2255" i="1" s="1"/>
  <c r="Z2255" i="1"/>
  <c r="M2256" i="1"/>
  <c r="AB2256" i="1" s="1"/>
  <c r="V2257" i="1"/>
  <c r="AB2257" i="1" s="1"/>
  <c r="S2258" i="1"/>
  <c r="AB2258" i="1" s="1"/>
  <c r="P2259" i="1"/>
  <c r="AB2259" i="1" s="1"/>
  <c r="Z2259" i="1"/>
  <c r="M2260" i="1"/>
  <c r="AB2260" i="1" s="1"/>
  <c r="V2261" i="1"/>
  <c r="AB2261" i="1" s="1"/>
  <c r="AB2262" i="1"/>
  <c r="S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7" i="1"/>
  <c r="AB2390" i="1"/>
  <c r="AB2391" i="1"/>
  <c r="AB2394" i="1"/>
  <c r="AB2395" i="1"/>
  <c r="AB2398" i="1"/>
  <c r="AB2399" i="1"/>
  <c r="AB2402" i="1"/>
  <c r="AB2403" i="1"/>
  <c r="AB2406" i="1"/>
  <c r="AB2407" i="1"/>
  <c r="AB2410" i="1"/>
  <c r="AB2411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1" i="1"/>
  <c r="AB2474" i="1"/>
  <c r="AB2475" i="1"/>
  <c r="AB2478" i="1"/>
  <c r="AB2479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94" i="1"/>
  <c r="AB2598" i="1"/>
  <c r="AB2602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3" i="1"/>
  <c r="AB2826" i="1"/>
  <c r="AB2827" i="1"/>
  <c r="AB2830" i="1"/>
  <c r="AB2834" i="1"/>
  <c r="AB2838" i="1"/>
  <c r="AB2839" i="1"/>
  <c r="AB2842" i="1"/>
  <c r="AB2843" i="1"/>
  <c r="AB2846" i="1"/>
  <c r="AB2847" i="1"/>
  <c r="AB2850" i="1"/>
  <c r="AB2851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07" i="1"/>
  <c r="AB2910" i="1"/>
  <c r="AB2911" i="1"/>
  <c r="AB2914" i="1"/>
  <c r="AB2915" i="1"/>
  <c r="AB2918" i="1"/>
  <c r="AB2922" i="1"/>
  <c r="AB2926" i="1"/>
  <c r="AB2930" i="1"/>
  <c r="AB2931" i="1"/>
  <c r="AB2934" i="1"/>
  <c r="AB2938" i="1"/>
  <c r="AB2939" i="1"/>
  <c r="AB2942" i="1"/>
  <c r="AB2943" i="1"/>
  <c r="AB2946" i="1"/>
  <c r="AB2947" i="1"/>
  <c r="AB2950" i="1"/>
  <c r="AB2951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79" i="1"/>
  <c r="AB3082" i="1"/>
  <c r="AB3086" i="1"/>
  <c r="AB3090" i="1"/>
  <c r="AB3091" i="1"/>
  <c r="AB3094" i="1"/>
  <c r="AB3098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6" i="1"/>
  <c r="M3129" i="1"/>
  <c r="AB3129" i="1" s="1"/>
  <c r="V3130" i="1"/>
  <c r="S3131" i="1"/>
  <c r="AB3131" i="1" s="1"/>
  <c r="P3132" i="1"/>
  <c r="Z3132" i="1"/>
  <c r="AB3132" i="1" s="1"/>
  <c r="M3133" i="1"/>
  <c r="AB3133" i="1" s="1"/>
  <c r="V3134" i="1"/>
  <c r="S3135" i="1"/>
  <c r="AB3135" i="1" s="1"/>
  <c r="P3136" i="1"/>
  <c r="Z3136" i="1"/>
  <c r="AB3136" i="1" s="1"/>
  <c r="M3137" i="1"/>
  <c r="AB3137" i="1" s="1"/>
  <c r="V3138" i="1"/>
  <c r="S3139" i="1"/>
  <c r="AB3139" i="1" s="1"/>
  <c r="P3140" i="1"/>
  <c r="Z3140" i="1"/>
  <c r="AB3140" i="1" s="1"/>
  <c r="M3141" i="1"/>
  <c r="AB3141" i="1" s="1"/>
  <c r="V3142" i="1"/>
  <c r="S3143" i="1"/>
  <c r="AB3143" i="1" s="1"/>
  <c r="P3144" i="1"/>
  <c r="Z3144" i="1"/>
  <c r="AB3144" i="1" s="1"/>
  <c r="M3145" i="1"/>
  <c r="AB3145" i="1" s="1"/>
  <c r="V3146" i="1"/>
  <c r="S3147" i="1"/>
  <c r="AB3147" i="1" s="1"/>
  <c r="P3148" i="1"/>
  <c r="Z3148" i="1"/>
  <c r="AB3148" i="1" s="1"/>
  <c r="M3149" i="1"/>
  <c r="AB3149" i="1" s="1"/>
  <c r="V3150" i="1"/>
  <c r="S3151" i="1"/>
  <c r="AB3151" i="1" s="1"/>
  <c r="P3152" i="1"/>
  <c r="Z3152" i="1"/>
  <c r="AB3152" i="1" s="1"/>
  <c r="M3153" i="1"/>
  <c r="AB3153" i="1" s="1"/>
  <c r="V3154" i="1"/>
  <c r="S3155" i="1"/>
  <c r="AB3155" i="1" s="1"/>
  <c r="P3156" i="1"/>
  <c r="Z3156" i="1"/>
  <c r="AB3156" i="1" s="1"/>
  <c r="M3157" i="1"/>
  <c r="AB3157" i="1" s="1"/>
  <c r="V3158" i="1"/>
  <c r="S3159" i="1"/>
  <c r="AB3159" i="1" s="1"/>
  <c r="P3160" i="1"/>
  <c r="Z3160" i="1"/>
  <c r="AB3160" i="1" s="1"/>
  <c r="M3161" i="1"/>
  <c r="AB3161" i="1" s="1"/>
  <c r="V3162" i="1"/>
  <c r="S3163" i="1"/>
  <c r="AB3163" i="1" s="1"/>
  <c r="P3164" i="1"/>
  <c r="AB3164" i="1" s="1"/>
  <c r="Z3164" i="1"/>
  <c r="M3165" i="1"/>
  <c r="AB3165" i="1" s="1"/>
  <c r="V3166" i="1"/>
  <c r="S3167" i="1"/>
  <c r="AB3167" i="1" s="1"/>
  <c r="P3168" i="1"/>
  <c r="Z3168" i="1"/>
  <c r="AB3168" i="1" s="1"/>
  <c r="M3169" i="1"/>
  <c r="AB3169" i="1" s="1"/>
  <c r="V3170" i="1"/>
  <c r="S3171" i="1"/>
  <c r="AB3171" i="1" s="1"/>
  <c r="P3172" i="1"/>
  <c r="Z3172" i="1"/>
  <c r="AB3172" i="1" s="1"/>
  <c r="M3173" i="1"/>
  <c r="AB3173" i="1" s="1"/>
  <c r="V3174" i="1"/>
  <c r="S3175" i="1"/>
  <c r="AB3175" i="1" s="1"/>
  <c r="P3176" i="1"/>
  <c r="Z3176" i="1"/>
  <c r="AB3176" i="1" s="1"/>
  <c r="M3177" i="1"/>
  <c r="AB3177" i="1" s="1"/>
  <c r="V3178" i="1"/>
  <c r="S3179" i="1"/>
  <c r="AB3179" i="1" s="1"/>
  <c r="P3180" i="1"/>
  <c r="Z3180" i="1"/>
  <c r="AB3180" i="1" s="1"/>
  <c r="M3181" i="1"/>
  <c r="AB3181" i="1" s="1"/>
  <c r="V3182" i="1"/>
  <c r="S3183" i="1"/>
  <c r="AB3183" i="1" s="1"/>
  <c r="P3184" i="1"/>
  <c r="Z3184" i="1"/>
  <c r="AB3184" i="1" s="1"/>
  <c r="M3185" i="1"/>
  <c r="AB3185" i="1" s="1"/>
  <c r="V3186" i="1"/>
  <c r="S3187" i="1"/>
  <c r="AB3187" i="1" s="1"/>
  <c r="P3188" i="1"/>
  <c r="Z3188" i="1"/>
  <c r="AB3188" i="1" s="1"/>
  <c r="M3189" i="1"/>
  <c r="AB3189" i="1" s="1"/>
  <c r="V3190" i="1"/>
  <c r="S3191" i="1"/>
  <c r="AB3191" i="1" s="1"/>
  <c r="P3192" i="1"/>
  <c r="Z3192" i="1"/>
  <c r="AB3192" i="1" s="1"/>
  <c r="M3193" i="1"/>
  <c r="AB3193" i="1" s="1"/>
  <c r="AB3195" i="1"/>
  <c r="AB3196" i="1"/>
  <c r="AB3199" i="1"/>
  <c r="AB3200" i="1"/>
  <c r="AB3203" i="1"/>
  <c r="AB3204" i="1"/>
  <c r="AB3207" i="1"/>
  <c r="AB3208" i="1"/>
  <c r="AB3211" i="1"/>
  <c r="AB3212" i="1"/>
  <c r="AB3215" i="1"/>
  <c r="AB3216" i="1"/>
  <c r="AB3219" i="1"/>
  <c r="AB3220" i="1"/>
  <c r="AB3223" i="1"/>
  <c r="AB3224" i="1"/>
  <c r="AB3227" i="1"/>
  <c r="AB3228" i="1"/>
  <c r="AB3231" i="1"/>
  <c r="AB3232" i="1"/>
  <c r="AB3235" i="1"/>
  <c r="AB3236" i="1"/>
  <c r="AB3239" i="1"/>
  <c r="AB3240" i="1"/>
  <c r="AB3243" i="1"/>
  <c r="AB3244" i="1"/>
  <c r="AB3247" i="1"/>
  <c r="AB3248" i="1"/>
  <c r="AB3251" i="1"/>
  <c r="AB3252" i="1"/>
  <c r="AB3255" i="1"/>
  <c r="AB3256" i="1"/>
  <c r="AB3259" i="1"/>
  <c r="AB3260" i="1"/>
  <c r="AB3263" i="1"/>
  <c r="AB3264" i="1"/>
  <c r="AB3267" i="1"/>
  <c r="AB3268" i="1"/>
  <c r="AB3271" i="1"/>
  <c r="AB3272" i="1"/>
  <c r="AB3275" i="1"/>
  <c r="AB3276" i="1"/>
  <c r="AB3279" i="1"/>
  <c r="AB3280" i="1"/>
  <c r="AB3283" i="1"/>
  <c r="AB3284" i="1"/>
  <c r="AB3287" i="1"/>
  <c r="AB3288" i="1"/>
  <c r="AB3291" i="1"/>
  <c r="AB3292" i="1"/>
  <c r="AB3295" i="1"/>
  <c r="AB3296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48" i="1"/>
  <c r="AB3351" i="1"/>
  <c r="AB3352" i="1"/>
  <c r="AB3355" i="1"/>
  <c r="AB3356" i="1"/>
  <c r="AB3359" i="1"/>
  <c r="AB3360" i="1"/>
  <c r="AB3363" i="1"/>
  <c r="AB3364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AB3448" i="1"/>
  <c r="AB3451" i="1"/>
  <c r="AB3452" i="1"/>
  <c r="AB3455" i="1"/>
  <c r="AB3456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0" i="1"/>
  <c r="AB3543" i="1"/>
  <c r="AB3544" i="1"/>
  <c r="AB3547" i="1"/>
  <c r="AB3548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128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801" i="1"/>
  <c r="AB3805" i="1"/>
  <c r="P3829" i="1"/>
  <c r="AB3829" i="1" s="1"/>
  <c r="Z3829" i="1"/>
  <c r="M3830" i="1"/>
  <c r="AB3830" i="1" s="1"/>
  <c r="V3831" i="1"/>
  <c r="S3832" i="1"/>
  <c r="AB3832" i="1" s="1"/>
  <c r="P3833" i="1"/>
  <c r="Z3833" i="1"/>
  <c r="AB3833" i="1" s="1"/>
  <c r="M3834" i="1"/>
  <c r="AB3834" i="1" s="1"/>
  <c r="V3835" i="1"/>
  <c r="S3836" i="1"/>
  <c r="AB3836" i="1" s="1"/>
  <c r="P3837" i="1"/>
  <c r="Z3837" i="1"/>
  <c r="AB3837" i="1" s="1"/>
  <c r="M3838" i="1"/>
  <c r="AB3838" i="1" s="1"/>
  <c r="V3839" i="1"/>
  <c r="S3840" i="1"/>
  <c r="AB3840" i="1" s="1"/>
  <c r="P3841" i="1"/>
  <c r="AB3841" i="1" s="1"/>
  <c r="Z3841" i="1"/>
  <c r="M3842" i="1"/>
  <c r="AB3842" i="1" s="1"/>
  <c r="V3843" i="1"/>
  <c r="S3844" i="1"/>
  <c r="AB3844" i="1" s="1"/>
  <c r="P3845" i="1"/>
  <c r="Z3845" i="1"/>
  <c r="AB3845" i="1" s="1"/>
  <c r="M3846" i="1"/>
  <c r="AB3846" i="1" s="1"/>
  <c r="V3847" i="1"/>
  <c r="S3848" i="1"/>
  <c r="AB3848" i="1" s="1"/>
  <c r="P3849" i="1"/>
  <c r="Z3849" i="1"/>
  <c r="AB3849" i="1" s="1"/>
  <c r="M3850" i="1"/>
  <c r="AB3850" i="1" s="1"/>
  <c r="V3851" i="1"/>
  <c r="S3852" i="1"/>
  <c r="AB3852" i="1" s="1"/>
  <c r="P3853" i="1"/>
  <c r="Z3853" i="1"/>
  <c r="AB3853" i="1" s="1"/>
  <c r="M3854" i="1"/>
  <c r="AB3854" i="1" s="1"/>
  <c r="V3855" i="1"/>
  <c r="S3856" i="1"/>
  <c r="AB3856" i="1" s="1"/>
  <c r="P3857" i="1"/>
  <c r="Z3857" i="1"/>
  <c r="AB3857" i="1" s="1"/>
  <c r="M3858" i="1"/>
  <c r="AB3858" i="1" s="1"/>
  <c r="V3859" i="1"/>
  <c r="S3860" i="1"/>
  <c r="AB3860" i="1" s="1"/>
  <c r="P3861" i="1"/>
  <c r="Z3861" i="1"/>
  <c r="AB3861" i="1" s="1"/>
  <c r="M3862" i="1"/>
  <c r="AB3862" i="1" s="1"/>
  <c r="V3863" i="1"/>
  <c r="S3864" i="1"/>
  <c r="AB3864" i="1" s="1"/>
  <c r="P3865" i="1"/>
  <c r="Z3865" i="1"/>
  <c r="AB3865" i="1" s="1"/>
  <c r="M3866" i="1"/>
  <c r="AB3866" i="1" s="1"/>
  <c r="V3867" i="1"/>
  <c r="S3868" i="1"/>
  <c r="AB3868" i="1" s="1"/>
  <c r="P3869" i="1"/>
  <c r="Z3869" i="1"/>
  <c r="AB3869" i="1" s="1"/>
  <c r="M3870" i="1"/>
  <c r="AB3870" i="1" s="1"/>
  <c r="V3871" i="1"/>
  <c r="S3872" i="1"/>
  <c r="AB3872" i="1" s="1"/>
  <c r="P3873" i="1"/>
  <c r="Z3873" i="1"/>
  <c r="AB3873" i="1" s="1"/>
  <c r="M3874" i="1"/>
  <c r="AB3874" i="1" s="1"/>
  <c r="V3875" i="1"/>
  <c r="S3876" i="1"/>
  <c r="AB3876" i="1" s="1"/>
  <c r="P3877" i="1"/>
  <c r="Z3877" i="1"/>
  <c r="AB3877" i="1" s="1"/>
  <c r="M3878" i="1"/>
  <c r="AB3878" i="1" s="1"/>
  <c r="V3879" i="1"/>
  <c r="S3880" i="1"/>
  <c r="AB3880" i="1" s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AB3940" i="1"/>
  <c r="AB3941" i="1"/>
  <c r="AB3944" i="1"/>
  <c r="AB3945" i="1"/>
  <c r="AB3948" i="1"/>
  <c r="AB3949" i="1"/>
  <c r="AB3952" i="1"/>
  <c r="AB3953" i="1"/>
  <c r="AB3956" i="1"/>
  <c r="AB3957" i="1"/>
  <c r="AB3960" i="1"/>
  <c r="AB3961" i="1"/>
  <c r="AB3964" i="1"/>
  <c r="AB3965" i="1"/>
  <c r="AB3968" i="1"/>
  <c r="AB3969" i="1"/>
  <c r="AB3972" i="1"/>
  <c r="AB3973" i="1"/>
  <c r="AB3976" i="1"/>
  <c r="AB3977" i="1"/>
  <c r="AB3980" i="1"/>
  <c r="AB3981" i="1"/>
  <c r="AB3984" i="1"/>
  <c r="AB3985" i="1"/>
  <c r="AB3988" i="1"/>
  <c r="AB3989" i="1"/>
  <c r="AB3992" i="1"/>
  <c r="AB3993" i="1"/>
  <c r="AB3996" i="1"/>
  <c r="AB3997" i="1"/>
  <c r="AB4000" i="1"/>
  <c r="AB4001" i="1"/>
  <c r="AB4004" i="1"/>
  <c r="AB4005" i="1"/>
  <c r="AB4008" i="1"/>
  <c r="AB4009" i="1"/>
  <c r="AB4012" i="1"/>
  <c r="AB4013" i="1"/>
  <c r="AB4016" i="1"/>
  <c r="AB4017" i="1"/>
  <c r="AB4020" i="1"/>
  <c r="AB4021" i="1"/>
  <c r="AB4024" i="1"/>
  <c r="AB4025" i="1"/>
  <c r="AB4028" i="1"/>
  <c r="AB4029" i="1"/>
  <c r="AB4032" i="1"/>
  <c r="AB4033" i="1"/>
  <c r="AB4036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V4037" i="1"/>
  <c r="S4038" i="1"/>
  <c r="AB4038" i="1" s="1"/>
  <c r="P4039" i="1"/>
  <c r="AB4039" i="1" s="1"/>
  <c r="Z4039" i="1"/>
  <c r="M4040" i="1"/>
  <c r="AB4040" i="1" s="1"/>
  <c r="V4041" i="1"/>
  <c r="S4042" i="1"/>
  <c r="AB4042" i="1" s="1"/>
  <c r="P4043" i="1"/>
  <c r="AB4043" i="1" s="1"/>
  <c r="Z4043" i="1"/>
  <c r="M4044" i="1"/>
  <c r="AB4044" i="1" s="1"/>
  <c r="V4045" i="1"/>
  <c r="S4046" i="1"/>
  <c r="AB4046" i="1" s="1"/>
  <c r="P4047" i="1"/>
  <c r="Z4047" i="1"/>
  <c r="AB4047" i="1" s="1"/>
  <c r="M4048" i="1"/>
  <c r="AB4048" i="1" s="1"/>
  <c r="V4049" i="1"/>
  <c r="S4050" i="1"/>
  <c r="AB4050" i="1" s="1"/>
  <c r="P4051" i="1"/>
  <c r="Z4051" i="1"/>
  <c r="AB4051" i="1" s="1"/>
  <c r="M4052" i="1"/>
  <c r="AB4052" i="1" s="1"/>
  <c r="V4053" i="1"/>
  <c r="S4054" i="1"/>
  <c r="AB4054" i="1" s="1"/>
  <c r="P4055" i="1"/>
  <c r="Z4055" i="1"/>
  <c r="AB4055" i="1" s="1"/>
  <c r="M4056" i="1"/>
  <c r="AB4056" i="1" s="1"/>
  <c r="V4057" i="1"/>
  <c r="S4058" i="1"/>
  <c r="AB4058" i="1" s="1"/>
  <c r="P4059" i="1"/>
  <c r="Z4059" i="1"/>
  <c r="AB4059" i="1" s="1"/>
  <c r="M4060" i="1"/>
  <c r="AB4060" i="1" s="1"/>
  <c r="V4061" i="1"/>
  <c r="S4062" i="1"/>
  <c r="AB4062" i="1" s="1"/>
  <c r="P4063" i="1"/>
  <c r="Z4063" i="1"/>
  <c r="AB4063" i="1" s="1"/>
  <c r="M4064" i="1"/>
  <c r="AB4064" i="1" s="1"/>
  <c r="V4065" i="1"/>
  <c r="S4066" i="1"/>
  <c r="AB4066" i="1" s="1"/>
  <c r="P4067" i="1"/>
  <c r="Z4067" i="1"/>
  <c r="AB4067" i="1" s="1"/>
  <c r="M4068" i="1"/>
  <c r="AB4068" i="1" s="1"/>
  <c r="V4069" i="1"/>
  <c r="S4070" i="1"/>
  <c r="AB4070" i="1" s="1"/>
  <c r="P4071" i="1"/>
  <c r="Z4071" i="1"/>
  <c r="AB4071" i="1" s="1"/>
  <c r="M4072" i="1"/>
  <c r="AB4072" i="1" s="1"/>
  <c r="V4073" i="1"/>
  <c r="S4074" i="1"/>
  <c r="AB4074" i="1" s="1"/>
  <c r="P4075" i="1"/>
  <c r="Z4075" i="1"/>
  <c r="AB4075" i="1" s="1"/>
  <c r="M4076" i="1"/>
  <c r="AB4076" i="1" s="1"/>
  <c r="V4077" i="1"/>
  <c r="S4078" i="1"/>
  <c r="AB4078" i="1" s="1"/>
  <c r="P4079" i="1"/>
  <c r="Z4079" i="1"/>
  <c r="AB4079" i="1" s="1"/>
  <c r="M4080" i="1"/>
  <c r="AB4080" i="1" s="1"/>
  <c r="V4081" i="1"/>
  <c r="S4082" i="1"/>
  <c r="AB4082" i="1" s="1"/>
  <c r="P4083" i="1"/>
  <c r="Z4083" i="1"/>
  <c r="AB4083" i="1" s="1"/>
  <c r="M4084" i="1"/>
  <c r="AB4084" i="1" s="1"/>
  <c r="V4085" i="1"/>
  <c r="S4086" i="1"/>
  <c r="AB4086" i="1" s="1"/>
  <c r="P4087" i="1"/>
  <c r="Z4087" i="1"/>
  <c r="AB4087" i="1" s="1"/>
  <c r="M4088" i="1"/>
  <c r="AB4088" i="1" s="1"/>
  <c r="V4089" i="1"/>
  <c r="S4090" i="1"/>
  <c r="AB4090" i="1" s="1"/>
  <c r="P4091" i="1"/>
  <c r="Z4091" i="1"/>
  <c r="AB4091" i="1" s="1"/>
  <c r="M4092" i="1"/>
  <c r="AB4092" i="1" s="1"/>
  <c r="V4093" i="1"/>
  <c r="S4094" i="1"/>
  <c r="AB4094" i="1" s="1"/>
  <c r="P4095" i="1"/>
  <c r="Z4095" i="1"/>
  <c r="AB4095" i="1" s="1"/>
  <c r="M4096" i="1"/>
  <c r="AB4096" i="1" s="1"/>
  <c r="V4097" i="1"/>
  <c r="S4098" i="1"/>
  <c r="AB4098" i="1" s="1"/>
  <c r="P4099" i="1"/>
  <c r="Z4099" i="1"/>
  <c r="AB4099" i="1" s="1"/>
  <c r="M4100" i="1"/>
  <c r="AB4100" i="1" s="1"/>
  <c r="V4101" i="1"/>
  <c r="S4102" i="1"/>
  <c r="AB4102" i="1" s="1"/>
  <c r="P4103" i="1"/>
  <c r="Z4103" i="1"/>
  <c r="AB4103" i="1" s="1"/>
  <c r="M4104" i="1"/>
  <c r="AB4104" i="1" s="1"/>
  <c r="V4105" i="1"/>
  <c r="S4106" i="1"/>
  <c r="AB4106" i="1" s="1"/>
  <c r="P4107" i="1"/>
  <c r="Z4107" i="1"/>
  <c r="AB4107" i="1" s="1"/>
  <c r="M4108" i="1"/>
  <c r="AB4108" i="1" s="1"/>
  <c r="V4109" i="1"/>
  <c r="S4110" i="1"/>
  <c r="AB4110" i="1" s="1"/>
  <c r="P4111" i="1"/>
  <c r="Z4111" i="1"/>
  <c r="AB4111" i="1" s="1"/>
  <c r="M4112" i="1"/>
  <c r="AB4112" i="1" s="1"/>
  <c r="V4113" i="1"/>
  <c r="S4114" i="1"/>
  <c r="AB4114" i="1" s="1"/>
  <c r="P4115" i="1"/>
  <c r="Z4115" i="1"/>
  <c r="AB4115" i="1" s="1"/>
  <c r="M4116" i="1"/>
  <c r="AB4116" i="1" s="1"/>
  <c r="V4117" i="1"/>
  <c r="S4118" i="1"/>
  <c r="AB4118" i="1" s="1"/>
  <c r="P4119" i="1"/>
  <c r="Z4119" i="1"/>
  <c r="AB4119" i="1" s="1"/>
  <c r="M4120" i="1"/>
  <c r="AB4120" i="1" s="1"/>
  <c r="V4121" i="1"/>
  <c r="S4122" i="1"/>
  <c r="AB4122" i="1" s="1"/>
  <c r="P4123" i="1"/>
  <c r="Z4123" i="1"/>
  <c r="AB4123" i="1" s="1"/>
  <c r="M4124" i="1"/>
  <c r="AB4124" i="1" s="1"/>
  <c r="V4125" i="1"/>
  <c r="S4126" i="1"/>
  <c r="AB4126" i="1" s="1"/>
  <c r="P4127" i="1"/>
  <c r="Z4127" i="1"/>
  <c r="AB4127" i="1" s="1"/>
  <c r="M4128" i="1"/>
  <c r="AB4128" i="1" s="1"/>
  <c r="V4129" i="1"/>
  <c r="S4130" i="1"/>
  <c r="AB4130" i="1" s="1"/>
  <c r="P4131" i="1"/>
  <c r="Z4131" i="1"/>
  <c r="AB4131" i="1" s="1"/>
  <c r="M4132" i="1"/>
  <c r="AB4132" i="1" s="1"/>
  <c r="V4133" i="1"/>
  <c r="S4134" i="1"/>
  <c r="AB4134" i="1" s="1"/>
  <c r="P4135" i="1"/>
  <c r="Z4135" i="1"/>
  <c r="AB4135" i="1" s="1"/>
  <c r="M4136" i="1"/>
  <c r="AB4136" i="1" s="1"/>
  <c r="V4137" i="1"/>
  <c r="S4138" i="1"/>
  <c r="AB4138" i="1" s="1"/>
  <c r="P4139" i="1"/>
  <c r="Z4139" i="1"/>
  <c r="AB4139" i="1" s="1"/>
  <c r="M4140" i="1"/>
  <c r="AB4140" i="1" s="1"/>
  <c r="V4141" i="1"/>
  <c r="S4142" i="1"/>
  <c r="AB4142" i="1" s="1"/>
  <c r="P4143" i="1"/>
  <c r="Z4143" i="1"/>
  <c r="AB4143" i="1" s="1"/>
  <c r="M4144" i="1"/>
  <c r="AB4144" i="1" s="1"/>
  <c r="V4145" i="1"/>
  <c r="S4146" i="1"/>
  <c r="AB4146" i="1" s="1"/>
  <c r="P4147" i="1"/>
  <c r="Z4147" i="1"/>
  <c r="AB4147" i="1" s="1"/>
  <c r="M4148" i="1"/>
  <c r="AB4148" i="1" s="1"/>
  <c r="V4149" i="1"/>
  <c r="S4150" i="1"/>
  <c r="AB4150" i="1" s="1"/>
  <c r="P4151" i="1"/>
  <c r="Z4151" i="1"/>
  <c r="AB4151" i="1" s="1"/>
  <c r="M4152" i="1"/>
  <c r="AB4152" i="1" s="1"/>
  <c r="V4153" i="1"/>
  <c r="S4154" i="1"/>
  <c r="AB4154" i="1" s="1"/>
  <c r="P4155" i="1"/>
  <c r="Z4155" i="1"/>
  <c r="AB4155" i="1" s="1"/>
  <c r="M4156" i="1"/>
  <c r="AB4156" i="1" s="1"/>
  <c r="V4157" i="1"/>
  <c r="S4158" i="1"/>
  <c r="AB4158" i="1" s="1"/>
  <c r="P4159" i="1"/>
  <c r="Z4159" i="1"/>
  <c r="AB4159" i="1" s="1"/>
  <c r="M4160" i="1"/>
  <c r="AB4160" i="1" s="1"/>
  <c r="V4161" i="1"/>
  <c r="S4162" i="1"/>
  <c r="AB4162" i="1" s="1"/>
  <c r="P4163" i="1"/>
  <c r="Z4163" i="1"/>
  <c r="AB4163" i="1" s="1"/>
  <c r="M4164" i="1"/>
  <c r="AB4164" i="1" s="1"/>
  <c r="V4165" i="1"/>
  <c r="S4166" i="1"/>
  <c r="AB4166" i="1" s="1"/>
  <c r="P4167" i="1"/>
  <c r="Z4167" i="1"/>
  <c r="AB4167" i="1" s="1"/>
  <c r="M4168" i="1"/>
  <c r="AB4168" i="1" s="1"/>
  <c r="V4169" i="1"/>
  <c r="S4170" i="1"/>
  <c r="AB4170" i="1" s="1"/>
  <c r="P4171" i="1"/>
  <c r="Z4171" i="1"/>
  <c r="AB4171" i="1" s="1"/>
  <c r="M4172" i="1"/>
  <c r="AB4172" i="1" s="1"/>
  <c r="V4173" i="1"/>
  <c r="S4174" i="1"/>
  <c r="AB4174" i="1" s="1"/>
  <c r="P4175" i="1"/>
  <c r="Z4175" i="1"/>
  <c r="AB4175" i="1" s="1"/>
  <c r="M4176" i="1"/>
  <c r="AB4176" i="1" s="1"/>
  <c r="V4177" i="1"/>
  <c r="S4178" i="1"/>
  <c r="AB4178" i="1" s="1"/>
  <c r="P4179" i="1"/>
  <c r="Z4179" i="1"/>
  <c r="AB4179" i="1" s="1"/>
  <c r="M4180" i="1"/>
  <c r="AB4180" i="1" s="1"/>
  <c r="V4181" i="1"/>
  <c r="S4182" i="1"/>
  <c r="AB4182" i="1" s="1"/>
  <c r="P4183" i="1"/>
  <c r="Z4183" i="1"/>
  <c r="AB4183" i="1" s="1"/>
  <c r="M4184" i="1"/>
  <c r="AB4184" i="1" s="1"/>
  <c r="V4185" i="1"/>
  <c r="S4186" i="1"/>
  <c r="AB4186" i="1" s="1"/>
  <c r="P4187" i="1"/>
  <c r="Z4187" i="1"/>
  <c r="AB4187" i="1" s="1"/>
  <c r="M4188" i="1"/>
  <c r="AB4188" i="1" s="1"/>
  <c r="V4189" i="1"/>
  <c r="S4190" i="1"/>
  <c r="AB4190" i="1" s="1"/>
  <c r="P4191" i="1"/>
  <c r="Z4191" i="1"/>
  <c r="AB4191" i="1" s="1"/>
  <c r="M4192" i="1"/>
  <c r="AB4192" i="1" s="1"/>
  <c r="V4193" i="1"/>
  <c r="S4194" i="1"/>
  <c r="AB4194" i="1" s="1"/>
  <c r="P4195" i="1"/>
  <c r="Z4195" i="1"/>
  <c r="AB4195" i="1" s="1"/>
  <c r="M4196" i="1"/>
  <c r="AB4196" i="1" s="1"/>
  <c r="V4197" i="1"/>
  <c r="S4198" i="1"/>
  <c r="AB4198" i="1" s="1"/>
  <c r="P4199" i="1"/>
  <c r="Z4199" i="1"/>
  <c r="AB4199" i="1" s="1"/>
  <c r="M4200" i="1"/>
  <c r="AB4200" i="1" s="1"/>
  <c r="V4201" i="1"/>
  <c r="S4202" i="1"/>
  <c r="AB4202" i="1" s="1"/>
  <c r="P4203" i="1"/>
  <c r="Z4203" i="1"/>
  <c r="AB4203" i="1" s="1"/>
  <c r="M4204" i="1"/>
  <c r="AB4204" i="1" s="1"/>
  <c r="V4205" i="1"/>
  <c r="S4206" i="1"/>
  <c r="AB4206" i="1" s="1"/>
  <c r="P4207" i="1"/>
  <c r="Z4207" i="1"/>
  <c r="AB4207" i="1" s="1"/>
  <c r="M4208" i="1"/>
  <c r="AB4208" i="1" s="1"/>
  <c r="V4209" i="1"/>
  <c r="S4210" i="1"/>
  <c r="AB4210" i="1" s="1"/>
  <c r="P4211" i="1"/>
  <c r="Z4211" i="1"/>
  <c r="AB4211" i="1" s="1"/>
  <c r="M4212" i="1"/>
  <c r="AB4212" i="1" s="1"/>
  <c r="V4213" i="1"/>
  <c r="S4214" i="1"/>
  <c r="AB4214" i="1" s="1"/>
  <c r="P4215" i="1"/>
  <c r="Z4215" i="1"/>
  <c r="AB4215" i="1" s="1"/>
  <c r="M4216" i="1"/>
  <c r="AB4216" i="1" s="1"/>
  <c r="V4217" i="1"/>
  <c r="S4218" i="1"/>
  <c r="AB4218" i="1" s="1"/>
  <c r="P4219" i="1"/>
  <c r="Z4219" i="1"/>
  <c r="AB4219" i="1" s="1"/>
  <c r="M4220" i="1"/>
  <c r="AB4220" i="1" s="1"/>
  <c r="AB4224" i="1"/>
  <c r="AB4225" i="1"/>
  <c r="AB4228" i="1"/>
  <c r="AB4229" i="1"/>
  <c r="AB4232" i="1"/>
  <c r="AB4233" i="1"/>
  <c r="AB4236" i="1"/>
  <c r="AB4237" i="1"/>
  <c r="AB4240" i="1"/>
  <c r="AB4241" i="1"/>
  <c r="AB4244" i="1"/>
  <c r="AB4245" i="1"/>
  <c r="AB4248" i="1"/>
  <c r="AB4249" i="1"/>
  <c r="AB4252" i="1"/>
  <c r="AB4253" i="1"/>
  <c r="AB4256" i="1"/>
  <c r="AB4257" i="1"/>
  <c r="AB4260" i="1"/>
  <c r="AB4261" i="1"/>
  <c r="AB4264" i="1"/>
  <c r="AB4265" i="1"/>
  <c r="AB4268" i="1"/>
  <c r="AB4269" i="1"/>
  <c r="AB4272" i="1"/>
  <c r="AB4273" i="1"/>
  <c r="AB4276" i="1"/>
  <c r="AB4277" i="1"/>
  <c r="AB4280" i="1"/>
  <c r="AB4281" i="1"/>
  <c r="AB4284" i="1"/>
  <c r="AB4285" i="1"/>
  <c r="AB4288" i="1"/>
  <c r="AB4289" i="1"/>
  <c r="AB4292" i="1"/>
  <c r="AB4293" i="1"/>
  <c r="AB4296" i="1"/>
  <c r="AB4297" i="1"/>
  <c r="AB4300" i="1"/>
  <c r="AB4301" i="1"/>
  <c r="AB4304" i="1"/>
  <c r="AB4305" i="1"/>
  <c r="AB4308" i="1"/>
  <c r="AB4309" i="1"/>
  <c r="AB4312" i="1"/>
  <c r="AB4313" i="1"/>
  <c r="AB4316" i="1"/>
  <c r="AB4317" i="1"/>
  <c r="AB4320" i="1"/>
  <c r="AB4321" i="1"/>
  <c r="AB4324" i="1"/>
  <c r="AB4325" i="1"/>
  <c r="AB4328" i="1"/>
  <c r="AB4329" i="1"/>
  <c r="AB4332" i="1"/>
  <c r="AB4333" i="1"/>
  <c r="AB4336" i="1"/>
  <c r="AB4337" i="1"/>
  <c r="AB4340" i="1"/>
  <c r="AB4341" i="1"/>
  <c r="AB4344" i="1"/>
  <c r="AB4345" i="1"/>
  <c r="AB4348" i="1"/>
  <c r="AB4349" i="1"/>
  <c r="AB4352" i="1"/>
  <c r="AB4353" i="1"/>
  <c r="AB4356" i="1"/>
  <c r="AB4357" i="1"/>
  <c r="AB4360" i="1"/>
  <c r="AB4361" i="1"/>
  <c r="AB4364" i="1"/>
  <c r="AB4365" i="1"/>
  <c r="AB4368" i="1"/>
  <c r="AB4369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372" i="1"/>
  <c r="S4373" i="1"/>
  <c r="AB4373" i="1" s="1"/>
  <c r="P4374" i="1"/>
  <c r="AB4374" i="1" s="1"/>
  <c r="Z4374" i="1"/>
  <c r="M4375" i="1"/>
  <c r="AB4375" i="1" s="1"/>
  <c r="V4376" i="1"/>
  <c r="AB4376" i="1" s="1"/>
  <c r="S4377" i="1"/>
  <c r="AB4377" i="1" s="1"/>
  <c r="P4378" i="1"/>
  <c r="Z4378" i="1"/>
  <c r="AB4378" i="1" s="1"/>
  <c r="M4379" i="1"/>
  <c r="AB4379" i="1" s="1"/>
  <c r="V4380" i="1"/>
  <c r="AB4380" i="1" s="1"/>
  <c r="S4381" i="1"/>
  <c r="AB4381" i="1" s="1"/>
  <c r="P4382" i="1"/>
  <c r="Z4382" i="1"/>
  <c r="AB4382" i="1" s="1"/>
  <c r="M4383" i="1"/>
  <c r="AB4383" i="1" s="1"/>
  <c r="V4384" i="1"/>
  <c r="AB4384" i="1" s="1"/>
  <c r="S4385" i="1"/>
  <c r="AB4385" i="1" s="1"/>
  <c r="P4386" i="1"/>
  <c r="Z4386" i="1"/>
  <c r="AB4386" i="1" s="1"/>
  <c r="M4387" i="1"/>
  <c r="AB4387" i="1" s="1"/>
  <c r="V4388" i="1"/>
  <c r="AB4388" i="1" s="1"/>
  <c r="S4389" i="1"/>
  <c r="AB4389" i="1" s="1"/>
  <c r="P4390" i="1"/>
  <c r="Z4390" i="1"/>
  <c r="AB4390" i="1" s="1"/>
  <c r="M4391" i="1"/>
  <c r="AB4391" i="1" s="1"/>
  <c r="V4392" i="1"/>
  <c r="AB4392" i="1" s="1"/>
  <c r="S4393" i="1"/>
  <c r="AB4393" i="1" s="1"/>
  <c r="P4394" i="1"/>
  <c r="Z4394" i="1"/>
  <c r="AB4394" i="1" s="1"/>
  <c r="M4395" i="1"/>
  <c r="AB4395" i="1" s="1"/>
  <c r="V4396" i="1"/>
  <c r="AB4396" i="1" s="1"/>
  <c r="S4397" i="1"/>
  <c r="AB4397" i="1" s="1"/>
  <c r="P4398" i="1"/>
  <c r="Z4398" i="1"/>
  <c r="AB4398" i="1" s="1"/>
  <c r="M4399" i="1"/>
  <c r="AB4399" i="1" s="1"/>
  <c r="V4400" i="1"/>
  <c r="AB4400" i="1" s="1"/>
  <c r="S4401" i="1"/>
  <c r="AB4401" i="1" s="1"/>
  <c r="P4402" i="1"/>
  <c r="Z4402" i="1"/>
  <c r="AB4402" i="1" s="1"/>
  <c r="M4403" i="1"/>
  <c r="AB4403" i="1" s="1"/>
  <c r="V4404" i="1"/>
  <c r="AB4404" i="1" s="1"/>
  <c r="S4405" i="1"/>
  <c r="AB4405" i="1" s="1"/>
  <c r="P4406" i="1"/>
  <c r="Z4406" i="1"/>
  <c r="AB4406" i="1" s="1"/>
  <c r="M4407" i="1"/>
  <c r="AB4407" i="1" s="1"/>
  <c r="V4408" i="1"/>
  <c r="AB4408" i="1" s="1"/>
  <c r="S4409" i="1"/>
  <c r="AB4409" i="1" s="1"/>
  <c r="P4410" i="1"/>
  <c r="Z4410" i="1"/>
  <c r="AB4410" i="1" s="1"/>
  <c r="M4411" i="1"/>
  <c r="AB4411" i="1" s="1"/>
  <c r="V4412" i="1"/>
  <c r="AB4412" i="1" s="1"/>
  <c r="S4413" i="1"/>
  <c r="AB4413" i="1" s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AB4502" i="1"/>
  <c r="AB4505" i="1"/>
  <c r="AB4506" i="1"/>
  <c r="AB4509" i="1"/>
  <c r="AB4510" i="1"/>
  <c r="AB4513" i="1"/>
  <c r="AB4514" i="1"/>
  <c r="AB4517" i="1"/>
  <c r="AB4518" i="1"/>
  <c r="AB4521" i="1"/>
  <c r="AB4522" i="1"/>
  <c r="AB4525" i="1"/>
  <c r="AB4526" i="1"/>
  <c r="AB4529" i="1"/>
  <c r="AB4530" i="1"/>
  <c r="AB4533" i="1"/>
  <c r="AB4534" i="1"/>
  <c r="AB4537" i="1"/>
  <c r="AB4538" i="1"/>
  <c r="AB4541" i="1"/>
  <c r="AB4542" i="1"/>
  <c r="AB4547" i="1"/>
  <c r="AB4548" i="1"/>
  <c r="AB4551" i="1"/>
  <c r="AB4552" i="1"/>
  <c r="AB4555" i="1"/>
  <c r="AB4556" i="1"/>
  <c r="AB4559" i="1"/>
  <c r="AB4560" i="1"/>
  <c r="AB4561" i="1"/>
  <c r="AB4562" i="1"/>
  <c r="AB4567" i="1"/>
  <c r="AB4568" i="1"/>
  <c r="AB4571" i="1"/>
  <c r="AB4572" i="1"/>
  <c r="AB4575" i="1"/>
  <c r="AB4576" i="1"/>
  <c r="AB4579" i="1"/>
  <c r="AB4580" i="1"/>
  <c r="AB4583" i="1"/>
  <c r="AB4584" i="1"/>
  <c r="AB4587" i="1"/>
  <c r="AB4588" i="1"/>
  <c r="AB4591" i="1"/>
  <c r="AB4592" i="1"/>
  <c r="AB4593" i="1"/>
  <c r="AB4594" i="1"/>
  <c r="AB4597" i="1"/>
  <c r="AB4598" i="1"/>
  <c r="AB4599" i="1"/>
  <c r="AB4616" i="1"/>
  <c r="AB4617" i="1"/>
  <c r="AB4618" i="1"/>
  <c r="AB4619" i="1"/>
  <c r="AB4620" i="1"/>
  <c r="AB4628" i="1"/>
  <c r="AB4629" i="1"/>
  <c r="AB4630" i="1"/>
  <c r="AB4631" i="1"/>
  <c r="AB4634" i="1"/>
  <c r="AB4635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8" i="1"/>
  <c r="AB4659" i="1"/>
  <c r="AB4662" i="1"/>
  <c r="AB4663" i="1"/>
  <c r="AB4666" i="1"/>
  <c r="AB4667" i="1"/>
  <c r="AB4670" i="1"/>
  <c r="AB4671" i="1"/>
  <c r="AB4674" i="1"/>
  <c r="AB4675" i="1"/>
  <c r="AB4678" i="1"/>
  <c r="AB4679" i="1"/>
  <c r="AB4680" i="1"/>
  <c r="AB4681" i="1"/>
  <c r="AB4686" i="1"/>
  <c r="AB4687" i="1"/>
  <c r="AB4690" i="1"/>
  <c r="AB4691" i="1"/>
  <c r="AB4702" i="1"/>
  <c r="AB4703" i="1"/>
  <c r="AB4706" i="1"/>
  <c r="AB4707" i="1"/>
  <c r="AB4708" i="1"/>
  <c r="AB4709" i="1"/>
  <c r="AB4717" i="1"/>
  <c r="AB4718" i="1"/>
  <c r="AB4724" i="1"/>
  <c r="AB4725" i="1"/>
  <c r="AB4728" i="1"/>
  <c r="AB4729" i="1"/>
  <c r="AB4732" i="1"/>
  <c r="AB4544" i="1"/>
  <c r="AB4713" i="1"/>
  <c r="AB4714" i="1"/>
  <c r="AB4715" i="1"/>
  <c r="AB4734" i="1"/>
  <c r="AB4735" i="1"/>
  <c r="AB4771" i="1"/>
  <c r="AB4775" i="1"/>
  <c r="AB4815" i="1"/>
  <c r="AB4816" i="1"/>
  <c r="AB4820" i="1"/>
  <c r="M4736" i="1"/>
  <c r="AB4736" i="1" s="1"/>
  <c r="AB4744" i="1"/>
  <c r="AB4745" i="1"/>
  <c r="AB4746" i="1"/>
  <c r="AB4747" i="1"/>
  <c r="AB4748" i="1"/>
  <c r="AB4749" i="1"/>
  <c r="AB4750" i="1"/>
  <c r="AB4755" i="1"/>
  <c r="AB4756" i="1"/>
  <c r="AB4757" i="1"/>
  <c r="AB4760" i="1"/>
  <c r="AB4761" i="1"/>
  <c r="AB4764" i="1"/>
  <c r="AB4765" i="1"/>
  <c r="AB4766" i="1"/>
  <c r="AB4767" i="1"/>
  <c r="AB4768" i="1"/>
  <c r="AB4769" i="1"/>
  <c r="AB4770" i="1"/>
  <c r="AB4773" i="1"/>
  <c r="AB4784" i="1"/>
  <c r="AB4785" i="1"/>
  <c r="AB4788" i="1"/>
  <c r="AB4789" i="1"/>
  <c r="AB4792" i="1"/>
  <c r="AB4793" i="1"/>
  <c r="AB4806" i="1"/>
  <c r="AB4807" i="1"/>
  <c r="AB4808" i="1"/>
  <c r="AB4809" i="1"/>
  <c r="AB4810" i="1"/>
  <c r="AB4811" i="1"/>
  <c r="AB4812" i="1"/>
  <c r="AB4818" i="1"/>
  <c r="S4828" i="1"/>
  <c r="AB4828" i="1" s="1"/>
  <c r="V4831" i="1"/>
  <c r="S4832" i="1"/>
  <c r="AB4832" i="1" s="1"/>
  <c r="AB4833" i="1"/>
  <c r="S4836" i="1"/>
  <c r="AB4836" i="1" s="1"/>
  <c r="V4839" i="1"/>
  <c r="S4840" i="1"/>
  <c r="AB4840" i="1" s="1"/>
  <c r="S4822" i="1"/>
  <c r="AB4822" i="1" s="1"/>
  <c r="P4823" i="1"/>
  <c r="AB4823" i="1" s="1"/>
  <c r="Z4823" i="1"/>
  <c r="M4824" i="1"/>
  <c r="AB4824" i="1" s="1"/>
  <c r="V4825" i="1"/>
  <c r="AB4825" i="1" s="1"/>
  <c r="S4826" i="1"/>
  <c r="AB4826" i="1" s="1"/>
  <c r="P4827" i="1"/>
  <c r="AB4827" i="1" s="1"/>
  <c r="V4829" i="1"/>
  <c r="AB4829" i="1" s="1"/>
  <c r="S4830" i="1"/>
  <c r="AB4830" i="1" s="1"/>
  <c r="AB4831" i="1"/>
  <c r="S4834" i="1"/>
  <c r="AB4834" i="1" s="1"/>
  <c r="AB4835" i="1"/>
  <c r="P4835" i="1"/>
  <c r="V4837" i="1"/>
  <c r="AB4837" i="1" s="1"/>
  <c r="S4838" i="1"/>
  <c r="AB4838" i="1" s="1"/>
  <c r="AB4839" i="1"/>
  <c r="Z4841" i="1"/>
  <c r="AB4841" i="1" s="1"/>
  <c r="M4842" i="1"/>
  <c r="AB4842" i="1" s="1"/>
  <c r="V4843" i="1"/>
  <c r="AB4843" i="1" s="1"/>
  <c r="S4844" i="1"/>
  <c r="AB4844" i="1" s="1"/>
  <c r="P4845" i="1"/>
  <c r="AB4845" i="1" s="1"/>
  <c r="Z4845" i="1"/>
  <c r="M4846" i="1"/>
  <c r="AB4846" i="1" s="1"/>
  <c r="V4847" i="1"/>
  <c r="S4848" i="1"/>
  <c r="AB4848" i="1" s="1"/>
  <c r="P4849" i="1"/>
  <c r="AB4849" i="1" s="1"/>
  <c r="Z4849" i="1"/>
  <c r="M4850" i="1"/>
  <c r="AB4850" i="1" s="1"/>
  <c r="V4851" i="1"/>
  <c r="S4852" i="1"/>
  <c r="AB4852" i="1" s="1"/>
  <c r="P4853" i="1"/>
  <c r="AB4853" i="1" s="1"/>
  <c r="Z4853" i="1"/>
  <c r="M4854" i="1"/>
  <c r="AB4854" i="1" s="1"/>
  <c r="V4855" i="1"/>
  <c r="S4856" i="1"/>
  <c r="AB4856" i="1" s="1"/>
  <c r="P4857" i="1"/>
  <c r="Z4857" i="1"/>
  <c r="AB4857" i="1" s="1"/>
  <c r="M4858" i="1"/>
  <c r="AB4858" i="1" s="1"/>
  <c r="V4859" i="1"/>
  <c r="S4860" i="1"/>
  <c r="AB4860" i="1" s="1"/>
  <c r="P4861" i="1"/>
  <c r="Z4861" i="1"/>
  <c r="AB4861" i="1" s="1"/>
  <c r="M4862" i="1"/>
  <c r="AB4862" i="1" s="1"/>
  <c r="V4863" i="1"/>
  <c r="S4864" i="1"/>
  <c r="AB4864" i="1" s="1"/>
  <c r="P4865" i="1"/>
  <c r="Z4865" i="1"/>
  <c r="AB4865" i="1" s="1"/>
  <c r="M4866" i="1"/>
  <c r="AB4866" i="1" s="1"/>
  <c r="V4867" i="1"/>
  <c r="S4868" i="1"/>
  <c r="AB4868" i="1" s="1"/>
  <c r="P4869" i="1"/>
  <c r="Z4869" i="1"/>
  <c r="AB4869" i="1" s="1"/>
  <c r="M4870" i="1"/>
  <c r="AB4870" i="1" s="1"/>
  <c r="V4871" i="1"/>
  <c r="S4872" i="1"/>
  <c r="AB4872" i="1" s="1"/>
  <c r="P4873" i="1"/>
  <c r="Z4873" i="1"/>
  <c r="AB4873" i="1" s="1"/>
  <c r="M4874" i="1"/>
  <c r="AB4874" i="1" s="1"/>
  <c r="V4875" i="1"/>
  <c r="S4876" i="1"/>
  <c r="AB4876" i="1" s="1"/>
  <c r="P4877" i="1"/>
  <c r="Z4877" i="1"/>
  <c r="AB4877" i="1" s="1"/>
  <c r="M4878" i="1"/>
  <c r="AB4878" i="1" s="1"/>
  <c r="V4879" i="1"/>
  <c r="S4880" i="1"/>
  <c r="AB4880" i="1" s="1"/>
  <c r="P4881" i="1"/>
  <c r="Z4881" i="1"/>
  <c r="AB4881" i="1" s="1"/>
  <c r="V4883" i="1"/>
  <c r="S4884" i="1"/>
  <c r="AB4884" i="1" s="1"/>
  <c r="P4885" i="1"/>
  <c r="AB4885" i="1" s="1"/>
  <c r="V4887" i="1"/>
  <c r="S4888" i="1"/>
  <c r="AB4888" i="1" s="1"/>
  <c r="V4891" i="1"/>
  <c r="S4892" i="1"/>
  <c r="AB4892" i="1" s="1"/>
  <c r="V4895" i="1"/>
  <c r="S4896" i="1"/>
  <c r="AB4896" i="1" s="1"/>
  <c r="V4899" i="1"/>
  <c r="S4900" i="1"/>
  <c r="AB4900" i="1" s="1"/>
  <c r="AB4847" i="1"/>
  <c r="AB4851" i="1"/>
  <c r="AB4855" i="1"/>
  <c r="AB4859" i="1"/>
  <c r="AB4863" i="1"/>
  <c r="AB4867" i="1"/>
  <c r="AB4871" i="1"/>
  <c r="AB4875" i="1"/>
  <c r="AB4879" i="1"/>
  <c r="AB4883" i="1"/>
  <c r="S4886" i="1"/>
  <c r="AB4886" i="1" s="1"/>
  <c r="AB4887" i="1"/>
  <c r="V4889" i="1"/>
  <c r="AB4889" i="1" s="1"/>
  <c r="S4890" i="1"/>
  <c r="AB4890" i="1" s="1"/>
  <c r="AB4891" i="1"/>
  <c r="V4893" i="1"/>
  <c r="AB4893" i="1" s="1"/>
  <c r="S4894" i="1"/>
  <c r="AB4894" i="1" s="1"/>
  <c r="AB4895" i="1"/>
  <c r="V4897" i="1"/>
  <c r="AB4897" i="1" s="1"/>
  <c r="S4898" i="1"/>
  <c r="AB4898" i="1" s="1"/>
  <c r="AB4899" i="1"/>
  <c r="V4901" i="1"/>
  <c r="AB4901" i="1" s="1"/>
  <c r="S4902" i="1"/>
  <c r="AB4902" i="1" s="1"/>
  <c r="AB4903" i="1"/>
  <c r="AB4906" i="1"/>
  <c r="AB4907" i="1"/>
  <c r="AB4910" i="1"/>
  <c r="AB4911" i="1"/>
  <c r="AB4914" i="1"/>
  <c r="AB4915" i="1"/>
  <c r="AB4916" i="1"/>
  <c r="AB4923" i="1"/>
  <c r="AB4924" i="1"/>
  <c r="AB4927" i="1"/>
  <c r="AB4928" i="1"/>
  <c r="AB4931" i="1"/>
  <c r="AB4932" i="1"/>
  <c r="AB4935" i="1"/>
  <c r="AB4936" i="1"/>
  <c r="AB4939" i="1"/>
  <c r="AB4940" i="1"/>
  <c r="AB4943" i="1"/>
  <c r="AB4944" i="1"/>
  <c r="AB4947" i="1"/>
  <c r="AB4948" i="1"/>
  <c r="AB4951" i="1"/>
  <c r="AB4952" i="1"/>
  <c r="AB4955" i="1"/>
  <c r="AB4956" i="1"/>
  <c r="AB4959" i="1"/>
  <c r="M4917" i="1"/>
  <c r="AB4917" i="1" s="1"/>
  <c r="V4918" i="1"/>
  <c r="AB4918" i="1" s="1"/>
  <c r="S4919" i="1"/>
  <c r="AB4919" i="1" s="1"/>
  <c r="AB4920" i="1"/>
  <c r="AB4921" i="1"/>
  <c r="AB4960" i="1"/>
  <c r="V4960" i="1"/>
  <c r="S4961" i="1"/>
  <c r="AB4961" i="1" s="1"/>
  <c r="P4962" i="1"/>
  <c r="AB4962" i="1" s="1"/>
  <c r="Z4962" i="1"/>
  <c r="AB4965" i="1"/>
  <c r="AB4966" i="1"/>
  <c r="AB4969" i="1"/>
  <c r="AB4970" i="1"/>
  <c r="AB4973" i="1"/>
  <c r="AB4974" i="1"/>
  <c r="AB4977" i="1"/>
  <c r="AB4978" i="1"/>
  <c r="S4979" i="1"/>
  <c r="AB4979" i="1" s="1"/>
  <c r="P4980" i="1"/>
  <c r="Z4980" i="1"/>
  <c r="AB4980" i="1" s="1"/>
  <c r="M4981" i="1"/>
  <c r="AB4981" i="1" s="1"/>
  <c r="AB4983" i="1"/>
  <c r="AB4984" i="1"/>
  <c r="AB4987" i="1"/>
  <c r="AB4988" i="1"/>
  <c r="AB4991" i="1"/>
  <c r="AB4992" i="1"/>
  <c r="AB4995" i="1"/>
  <c r="AB4996" i="1"/>
  <c r="AB4999" i="1"/>
  <c r="AB4997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<sst xmlns="http://schemas.openxmlformats.org/spreadsheetml/2006/main" count="33" uniqueCount="20">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</sst>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E%20CARUARU/PRESTA&#199;&#195;O%20DE%20CONTAS/2020/01.%20JANEIRO/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1 - Médico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1 - Médico</v>
          </cell>
        </row>
        <row r="10">
          <cell r="E10" t="str">
            <v>1 - Médico</v>
          </cell>
        </row>
        <row r="11">
          <cell r="E11" t="str">
            <v>1 - Médico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1 - Médico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3 - Administrativo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1 - Médico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1 - Médico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1 - Médico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1 - Médico</v>
          </cell>
        </row>
        <row r="40">
          <cell r="E40" t="str">
            <v>3 - Administrativo</v>
          </cell>
        </row>
        <row r="41">
          <cell r="E41" t="str">
            <v>1 - Médico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1 - Médico</v>
          </cell>
        </row>
        <row r="47">
          <cell r="E47" t="str">
            <v>1 - Médico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1 - Médico</v>
          </cell>
        </row>
        <row r="51">
          <cell r="E51" t="str">
            <v>1 - Médico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1 - Médico</v>
          </cell>
        </row>
        <row r="55">
          <cell r="E55" t="str">
            <v>3 - Administrativo</v>
          </cell>
        </row>
        <row r="56">
          <cell r="E56" t="str">
            <v>1 - Médico</v>
          </cell>
        </row>
        <row r="57">
          <cell r="E57" t="str">
            <v>1 - Médico</v>
          </cell>
        </row>
        <row r="58">
          <cell r="E58" t="str">
            <v>2 - Outros Profissionais da Saúde</v>
          </cell>
        </row>
        <row r="59">
          <cell r="E59" t="str">
            <v>1 - Médico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1 - Médico</v>
          </cell>
        </row>
        <row r="84">
          <cell r="E84" t="str">
            <v>1 - Médico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1 - Médico</v>
          </cell>
        </row>
        <row r="90">
          <cell r="E90" t="str">
            <v>3 - Administrativo</v>
          </cell>
        </row>
        <row r="91">
          <cell r="E91" t="str">
            <v>1 - Médico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3 - Administrativo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1 - Médico</v>
          </cell>
        </row>
        <row r="107">
          <cell r="E107" t="str">
            <v>1 - Médico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1 - Médico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3 - Administrativo</v>
          </cell>
        </row>
        <row r="117">
          <cell r="E117" t="str">
            <v>1 - Médico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2 - Outros Profissionais da Saúde</v>
          </cell>
        </row>
        <row r="122">
          <cell r="E122" t="str">
            <v>1 - Médico</v>
          </cell>
        </row>
        <row r="123">
          <cell r="E123" t="str">
            <v>2 - Outros Profissionais da Saúde</v>
          </cell>
        </row>
        <row r="124">
          <cell r="E124" t="str">
            <v>3 - Administrativo</v>
          </cell>
        </row>
        <row r="125">
          <cell r="E125" t="str">
            <v>1 - Médico</v>
          </cell>
        </row>
        <row r="126">
          <cell r="E126" t="str">
            <v>2 - Outros Profissionais da Saúde</v>
          </cell>
        </row>
        <row r="127">
          <cell r="E127" t="str">
            <v>3 - Administrativo</v>
          </cell>
        </row>
        <row r="128">
          <cell r="E128" t="str">
            <v>2 - Outros Profissionais da Saúde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3 - Administrativo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2 - Outros Profissionais da Saúde</v>
          </cell>
        </row>
        <row r="139">
          <cell r="E139" t="str">
            <v>3 - Administrativo</v>
          </cell>
        </row>
        <row r="140">
          <cell r="E140" t="str">
            <v>3 - Administrativo</v>
          </cell>
        </row>
        <row r="141">
          <cell r="E141" t="str">
            <v>1 - Médico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1 - Médico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3 - Administrativo</v>
          </cell>
        </row>
        <row r="152">
          <cell r="E152" t="str">
            <v>1 - Médico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CARUARU</v>
          </cell>
          <cell r="E12" t="str">
            <v>ADRIELY TAMARA DE BARROS SILVA</v>
          </cell>
          <cell r="F12" t="str">
            <v>3 - Administrativo</v>
          </cell>
          <cell r="G12" t="str">
            <v>4110-05</v>
          </cell>
          <cell r="H12">
            <v>43831</v>
          </cell>
          <cell r="I12">
            <v>1.1100000000000001</v>
          </cell>
          <cell r="J12">
            <v>137.72999999999999</v>
          </cell>
          <cell r="O12">
            <v>0.56000000000000005</v>
          </cell>
          <cell r="R12">
            <v>290.39999999999998</v>
          </cell>
          <cell r="S12">
            <v>65.28</v>
          </cell>
          <cell r="U12">
            <v>0</v>
          </cell>
        </row>
        <row r="13">
          <cell r="C13" t="str">
            <v>UPAE CARUARU</v>
          </cell>
          <cell r="E13" t="str">
            <v>ADRYANE KARYNE DE OLIVEIRA SILVA</v>
          </cell>
          <cell r="F13" t="str">
            <v>3 - Administrativo</v>
          </cell>
          <cell r="G13" t="str">
            <v>4110-05</v>
          </cell>
          <cell r="H13">
            <v>43831</v>
          </cell>
          <cell r="I13">
            <v>1.1100000000000001</v>
          </cell>
          <cell r="J13">
            <v>137.72999999999999</v>
          </cell>
          <cell r="O13">
            <v>0.56000000000000005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CARUARU</v>
          </cell>
          <cell r="E14" t="str">
            <v>ALINE GIBSON NOTARO</v>
          </cell>
          <cell r="F14" t="str">
            <v>1 - Médico</v>
          </cell>
          <cell r="G14" t="str">
            <v>2251-09</v>
          </cell>
          <cell r="H14">
            <v>43831</v>
          </cell>
          <cell r="I14">
            <v>4.9000000000000004</v>
          </cell>
          <cell r="J14">
            <v>486.04</v>
          </cell>
          <cell r="O14">
            <v>7.49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 xml:space="preserve">ALINE QUENTAL CALLOU </v>
          </cell>
          <cell r="F15" t="str">
            <v>1 - Médico</v>
          </cell>
          <cell r="G15" t="str">
            <v>2251-65</v>
          </cell>
          <cell r="H15">
            <v>43831</v>
          </cell>
          <cell r="I15">
            <v>9.9600000000000009</v>
          </cell>
          <cell r="J15">
            <v>956.87</v>
          </cell>
          <cell r="O15">
            <v>7.49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 xml:space="preserve">AMARO CAPISTRANO DOS SANTOS JUNIOR </v>
          </cell>
          <cell r="F16" t="str">
            <v>1 - Médico</v>
          </cell>
          <cell r="G16" t="str">
            <v>2251-09</v>
          </cell>
          <cell r="H16">
            <v>43831</v>
          </cell>
          <cell r="I16">
            <v>8.8000000000000007</v>
          </cell>
          <cell r="J16">
            <v>845.39</v>
          </cell>
          <cell r="O16">
            <v>7.49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43831</v>
          </cell>
          <cell r="I17">
            <v>1.21</v>
          </cell>
          <cell r="J17">
            <v>144.88999999999999</v>
          </cell>
          <cell r="O17">
            <v>0.56000000000000005</v>
          </cell>
          <cell r="R17">
            <v>145.19999999999999</v>
          </cell>
          <cell r="S17">
            <v>72.78</v>
          </cell>
          <cell r="U17">
            <v>0</v>
          </cell>
        </row>
        <row r="18">
          <cell r="C18" t="str">
            <v>UPAE CARUARU</v>
          </cell>
          <cell r="E18" t="str">
            <v>ANDRE HENRIQUE DE CARVALHO MOREIRA FILHO</v>
          </cell>
          <cell r="F18" t="str">
            <v>3 - Administrativo</v>
          </cell>
          <cell r="G18" t="str">
            <v>4131-15</v>
          </cell>
          <cell r="H18">
            <v>43831</v>
          </cell>
          <cell r="I18">
            <v>1.65</v>
          </cell>
          <cell r="J18">
            <v>207.2</v>
          </cell>
          <cell r="O18">
            <v>0.56000000000000005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ANTONIO ARLINDO DE MORAIS</v>
          </cell>
          <cell r="F19" t="str">
            <v>1 - Médico</v>
          </cell>
          <cell r="G19" t="str">
            <v>2251-12</v>
          </cell>
          <cell r="H19">
            <v>43831</v>
          </cell>
          <cell r="I19">
            <v>5.0599999999999996</v>
          </cell>
          <cell r="J19">
            <v>486.71</v>
          </cell>
          <cell r="O19">
            <v>7.49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ANTONIO ROMAO LEAO DE DEUS</v>
          </cell>
          <cell r="F20" t="str">
            <v>1 - Médico</v>
          </cell>
          <cell r="G20" t="str">
            <v>2252-65</v>
          </cell>
          <cell r="H20">
            <v>43831</v>
          </cell>
          <cell r="I20">
            <v>7.51</v>
          </cell>
          <cell r="J20">
            <v>721.82</v>
          </cell>
          <cell r="O20">
            <v>7.49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 xml:space="preserve">ARIELLE DANNUSE FERREIRA DE SOUZA PATRIOTA </v>
          </cell>
          <cell r="F21" t="str">
            <v>1 - Médico</v>
          </cell>
          <cell r="G21" t="str">
            <v>2252-65</v>
          </cell>
          <cell r="H21">
            <v>43831</v>
          </cell>
          <cell r="I21">
            <v>5.0599999999999996</v>
          </cell>
          <cell r="J21">
            <v>486.7</v>
          </cell>
          <cell r="O21">
            <v>7.49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ARISMARIO CARVALHO DA SILVA FILHO</v>
          </cell>
          <cell r="F22" t="str">
            <v>2 - Outros Profissionais da Saúde</v>
          </cell>
          <cell r="G22" t="str">
            <v>2236-05</v>
          </cell>
          <cell r="H22">
            <v>43831</v>
          </cell>
          <cell r="I22">
            <v>2.41</v>
          </cell>
          <cell r="J22">
            <v>231.71</v>
          </cell>
          <cell r="O22">
            <v>0.56000000000000005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43831</v>
          </cell>
          <cell r="I23">
            <v>1.03</v>
          </cell>
          <cell r="J23">
            <v>99.75</v>
          </cell>
          <cell r="O23">
            <v>0.56000000000000005</v>
          </cell>
          <cell r="R23">
            <v>145.19999999999999</v>
          </cell>
          <cell r="S23">
            <v>59.88</v>
          </cell>
          <cell r="U23">
            <v>0</v>
          </cell>
        </row>
        <row r="24">
          <cell r="C24" t="str">
            <v>UPAE CARUARU</v>
          </cell>
          <cell r="E24" t="str">
            <v>AURICLEA VICENTE DA SILVA</v>
          </cell>
          <cell r="F24" t="str">
            <v>3 - Administrativo</v>
          </cell>
          <cell r="G24" t="str">
            <v>4110-05</v>
          </cell>
          <cell r="H24">
            <v>43831</v>
          </cell>
          <cell r="I24">
            <v>1.1100000000000001</v>
          </cell>
          <cell r="J24">
            <v>120.62</v>
          </cell>
          <cell r="O24">
            <v>0.56000000000000005</v>
          </cell>
          <cell r="R24">
            <v>290.39999999999998</v>
          </cell>
          <cell r="S24">
            <v>65.400000000000006</v>
          </cell>
          <cell r="U24">
            <v>0</v>
          </cell>
        </row>
        <row r="25">
          <cell r="C25" t="str">
            <v>UPAE CARUARU</v>
          </cell>
          <cell r="E25" t="str">
            <v>BRUNA MARIANE VASCONCELOS FERREIRA</v>
          </cell>
          <cell r="F25" t="str">
            <v>2 - Outros Profissionais da Saúde</v>
          </cell>
          <cell r="G25" t="str">
            <v>2235-05</v>
          </cell>
          <cell r="H25">
            <v>43831</v>
          </cell>
          <cell r="I25">
            <v>2</v>
          </cell>
          <cell r="J25">
            <v>192.38</v>
          </cell>
          <cell r="O25">
            <v>3.06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>CAMILA ALCOFORADO DE ALMEIDA LIRA</v>
          </cell>
          <cell r="F26" t="str">
            <v>1 - Médico</v>
          </cell>
          <cell r="G26" t="str">
            <v>2252-25</v>
          </cell>
          <cell r="H26">
            <v>43831</v>
          </cell>
          <cell r="I26">
            <v>5.0599999999999996</v>
          </cell>
          <cell r="J26">
            <v>486.7</v>
          </cell>
          <cell r="O26">
            <v>7.49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CARUARU</v>
          </cell>
          <cell r="E27" t="str">
            <v>CAMILLA ALVES GOMES DA COSTA</v>
          </cell>
          <cell r="F27" t="str">
            <v>2 - Outros Profissionais da Saúde</v>
          </cell>
          <cell r="G27" t="str">
            <v>2236-05</v>
          </cell>
          <cell r="H27">
            <v>43831</v>
          </cell>
          <cell r="I27">
            <v>1.89</v>
          </cell>
          <cell r="J27">
            <v>186.74</v>
          </cell>
          <cell r="O27">
            <v>0.56000000000000005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CARLOS DIEGO ALVES BERNARDO</v>
          </cell>
          <cell r="F28" t="str">
            <v>1 - Médico</v>
          </cell>
          <cell r="G28" t="str">
            <v>2251-20</v>
          </cell>
          <cell r="H28">
            <v>43831</v>
          </cell>
          <cell r="I28">
            <v>5.07</v>
          </cell>
          <cell r="J28">
            <v>486.75</v>
          </cell>
          <cell r="O28">
            <v>7.49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CARLOS HELDER MONTEIRO MEDEIROS</v>
          </cell>
          <cell r="F29" t="str">
            <v>3 - Administrativo</v>
          </cell>
          <cell r="G29" t="str">
            <v>4110-05</v>
          </cell>
          <cell r="H29">
            <v>43831</v>
          </cell>
          <cell r="I29">
            <v>1.1100000000000001</v>
          </cell>
          <cell r="J29">
            <v>117.59</v>
          </cell>
          <cell r="O29">
            <v>0.56000000000000005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 xml:space="preserve">CINTHIA MARIA FREITAS DA SILVA </v>
          </cell>
          <cell r="F30" t="str">
            <v>2 - Outros Profissionais da Saúde</v>
          </cell>
          <cell r="G30" t="str">
            <v>2236-05</v>
          </cell>
          <cell r="H30">
            <v>43831</v>
          </cell>
          <cell r="I30">
            <v>1.75</v>
          </cell>
          <cell r="J30">
            <v>316.55</v>
          </cell>
          <cell r="O30">
            <v>0.56000000000000005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CLEITON JOSE DA SILVA</v>
          </cell>
          <cell r="F31" t="str">
            <v>3 - Administrativo</v>
          </cell>
          <cell r="G31" t="str">
            <v>5143-10</v>
          </cell>
          <cell r="H31">
            <v>43831</v>
          </cell>
          <cell r="I31">
            <v>1.1200000000000001</v>
          </cell>
          <cell r="J31">
            <v>112.64</v>
          </cell>
          <cell r="O31">
            <v>0.56000000000000005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CRISTIANE BARBOSA DE FRANÇA</v>
          </cell>
          <cell r="F32" t="str">
            <v>2 - Outros Profissionais da Saúde</v>
          </cell>
          <cell r="G32" t="str">
            <v>3222-05</v>
          </cell>
          <cell r="H32">
            <v>43831</v>
          </cell>
          <cell r="I32">
            <v>1.21</v>
          </cell>
          <cell r="J32">
            <v>234.01</v>
          </cell>
          <cell r="O32">
            <v>0.56000000000000005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DANIELE LINS BRAGA</v>
          </cell>
          <cell r="F33" t="str">
            <v>1 - Médico</v>
          </cell>
          <cell r="G33" t="str">
            <v>2251-35</v>
          </cell>
          <cell r="H33">
            <v>43831</v>
          </cell>
          <cell r="I33">
            <v>5.07</v>
          </cell>
          <cell r="J33">
            <v>486.75</v>
          </cell>
          <cell r="O33">
            <v>7.49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DANIELLE LAURITZEN DUARTE MARANHAO</v>
          </cell>
          <cell r="F34" t="str">
            <v>1 - Médico</v>
          </cell>
          <cell r="G34" t="str">
            <v>2253-20</v>
          </cell>
          <cell r="H34">
            <v>43831</v>
          </cell>
          <cell r="I34">
            <v>13.75</v>
          </cell>
          <cell r="J34">
            <v>1529.94</v>
          </cell>
          <cell r="O34">
            <v>7.49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CARUARU</v>
          </cell>
          <cell r="E35" t="str">
            <v>DANILO E SOUZA BEZERRA</v>
          </cell>
          <cell r="F35" t="str">
            <v>3 - Administrativo</v>
          </cell>
          <cell r="G35" t="str">
            <v>4141-05</v>
          </cell>
          <cell r="H35">
            <v>43831</v>
          </cell>
          <cell r="I35">
            <v>1.92</v>
          </cell>
          <cell r="J35">
            <v>211.94</v>
          </cell>
          <cell r="O35">
            <v>0.56000000000000005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DEISE CARLA SILVA FIGUEIRA</v>
          </cell>
          <cell r="F36" t="str">
            <v>3 - Administrativo</v>
          </cell>
          <cell r="G36" t="str">
            <v>4101-05</v>
          </cell>
          <cell r="H36">
            <v>43831</v>
          </cell>
          <cell r="I36">
            <v>4.3099999999999996</v>
          </cell>
          <cell r="J36">
            <v>513.67999999999995</v>
          </cell>
          <cell r="O36">
            <v>0.56000000000000005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>DIEGO VITAL CAMPOS</v>
          </cell>
          <cell r="F37" t="str">
            <v>1 - Médico</v>
          </cell>
          <cell r="G37" t="str">
            <v>2251-20</v>
          </cell>
          <cell r="H37">
            <v>43831</v>
          </cell>
          <cell r="I37">
            <v>4.9400000000000004</v>
          </cell>
          <cell r="J37">
            <v>474.54</v>
          </cell>
          <cell r="O37">
            <v>7.49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>EDLAMAR WILKA KAROLINE SILVA</v>
          </cell>
          <cell r="F38" t="str">
            <v>2 - Outros Profissionais da Saúde</v>
          </cell>
          <cell r="G38" t="str">
            <v>2235-05</v>
          </cell>
          <cell r="H38">
            <v>43831</v>
          </cell>
          <cell r="I38">
            <v>1.96</v>
          </cell>
          <cell r="J38">
            <v>192.25</v>
          </cell>
          <cell r="O38">
            <v>1.87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CARUARU</v>
          </cell>
          <cell r="E39" t="str">
            <v>EDMAR MARIA DA SILVA</v>
          </cell>
          <cell r="F39" t="str">
            <v>3 - Administrativo</v>
          </cell>
          <cell r="G39" t="str">
            <v>5143-20</v>
          </cell>
          <cell r="H39">
            <v>43831</v>
          </cell>
          <cell r="I39">
            <v>0</v>
          </cell>
          <cell r="J39">
            <v>7.19</v>
          </cell>
          <cell r="O39">
            <v>0.56000000000000005</v>
          </cell>
          <cell r="R39">
            <v>290.39999999999998</v>
          </cell>
          <cell r="S39">
            <v>0</v>
          </cell>
          <cell r="U39">
            <v>0</v>
          </cell>
        </row>
        <row r="40">
          <cell r="C40" t="str">
            <v>UPAE CARUARU</v>
          </cell>
          <cell r="E40" t="str">
            <v>EDMILSON HENAUTH</v>
          </cell>
          <cell r="F40" t="str">
            <v>1 - Médico</v>
          </cell>
          <cell r="G40" t="str">
            <v>2251-20</v>
          </cell>
          <cell r="H40">
            <v>43831</v>
          </cell>
          <cell r="I40">
            <v>2.62</v>
          </cell>
          <cell r="J40">
            <v>251.68</v>
          </cell>
          <cell r="O40">
            <v>7.49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CARUARU</v>
          </cell>
          <cell r="E41" t="str">
            <v>EDNA SOARES DE ALMEIDA CAVALCANTE</v>
          </cell>
          <cell r="F41" t="str">
            <v>2 - Outros Profissionais da Saúde</v>
          </cell>
          <cell r="G41" t="str">
            <v>2516-05</v>
          </cell>
          <cell r="H41">
            <v>43831</v>
          </cell>
          <cell r="I41">
            <v>1.84</v>
          </cell>
          <cell r="J41">
            <v>357.65000000000003</v>
          </cell>
          <cell r="O41">
            <v>0.56000000000000005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EDUARDA VIRGINIA SANTOS MELO TORRES</v>
          </cell>
          <cell r="F42" t="str">
            <v>3 - Administrativo</v>
          </cell>
          <cell r="G42" t="str">
            <v>4110-05</v>
          </cell>
          <cell r="H42">
            <v>43831</v>
          </cell>
          <cell r="I42">
            <v>1.1100000000000001</v>
          </cell>
          <cell r="J42">
            <v>118.58</v>
          </cell>
          <cell r="O42">
            <v>0.56000000000000005</v>
          </cell>
          <cell r="R42">
            <v>290.39999999999998</v>
          </cell>
          <cell r="S42">
            <v>65.28</v>
          </cell>
          <cell r="U42">
            <v>0</v>
          </cell>
        </row>
        <row r="43">
          <cell r="C43" t="str">
            <v>UPAE CARUARU</v>
          </cell>
          <cell r="E43" t="str">
            <v xml:space="preserve">ELCIO DUARTE LIMA </v>
          </cell>
          <cell r="F43" t="str">
            <v>1 - Médico</v>
          </cell>
          <cell r="G43" t="str">
            <v>2252-75</v>
          </cell>
          <cell r="H43">
            <v>43831</v>
          </cell>
          <cell r="I43">
            <v>7.58</v>
          </cell>
          <cell r="J43">
            <v>728.62</v>
          </cell>
          <cell r="O43">
            <v>7.49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ELIANE MARIA DA SILVA CRUZ</v>
          </cell>
          <cell r="F44" t="str">
            <v>3 - Administrativo</v>
          </cell>
          <cell r="G44" t="str">
            <v>3516-05</v>
          </cell>
          <cell r="H44">
            <v>43831</v>
          </cell>
          <cell r="I44">
            <v>1.27</v>
          </cell>
          <cell r="J44">
            <v>168.53</v>
          </cell>
          <cell r="O44">
            <v>0.56000000000000005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ELIDA GALDINO FERREIRA</v>
          </cell>
          <cell r="F45" t="str">
            <v>3 - Administrativo</v>
          </cell>
          <cell r="G45" t="str">
            <v>4110-05</v>
          </cell>
          <cell r="H45">
            <v>43831</v>
          </cell>
          <cell r="I45">
            <v>1.1100000000000001</v>
          </cell>
          <cell r="J45">
            <v>137.72999999999999</v>
          </cell>
          <cell r="O45">
            <v>0.56000000000000005</v>
          </cell>
          <cell r="R45">
            <v>0</v>
          </cell>
          <cell r="S45">
            <v>0</v>
          </cell>
          <cell r="U45">
            <v>83.26</v>
          </cell>
        </row>
        <row r="46">
          <cell r="C46" t="str">
            <v>UPAE CARUARU</v>
          </cell>
          <cell r="E46" t="str">
            <v>EMERSON SERGIO DO NASCIMENTO VIEIRA</v>
          </cell>
          <cell r="F46" t="str">
            <v>3 - Administrativo</v>
          </cell>
          <cell r="G46" t="str">
            <v>5143-20</v>
          </cell>
          <cell r="H46">
            <v>43831</v>
          </cell>
          <cell r="I46">
            <v>1.03</v>
          </cell>
          <cell r="J46">
            <v>103.17999999999999</v>
          </cell>
          <cell r="O46">
            <v>0.56000000000000005</v>
          </cell>
          <cell r="R46">
            <v>290.39999999999998</v>
          </cell>
          <cell r="S46">
            <v>59.88</v>
          </cell>
          <cell r="U46">
            <v>0</v>
          </cell>
        </row>
        <row r="47">
          <cell r="C47" t="str">
            <v>UPAE CARUARU</v>
          </cell>
          <cell r="E47" t="str">
            <v>EMMANUEL JADIAEL FELIX DA SILVA</v>
          </cell>
          <cell r="F47" t="str">
            <v>3 - Administrativo</v>
          </cell>
          <cell r="G47" t="str">
            <v>5143-20</v>
          </cell>
          <cell r="H47">
            <v>43831</v>
          </cell>
          <cell r="I47">
            <v>1.6</v>
          </cell>
          <cell r="J47">
            <v>166.07</v>
          </cell>
          <cell r="O47">
            <v>0.56000000000000005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>ERICK AMBROSIO PEREIRA RODRIGUES</v>
          </cell>
          <cell r="F48" t="str">
            <v>3 - Administrativo</v>
          </cell>
          <cell r="G48" t="str">
            <v>4110-10</v>
          </cell>
          <cell r="H48">
            <v>43831</v>
          </cell>
          <cell r="I48">
            <v>1.17</v>
          </cell>
          <cell r="J48">
            <v>129.18</v>
          </cell>
          <cell r="O48">
            <v>0.56000000000000005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 xml:space="preserve">ERIKA GOMES DOS ANJOS PAES BARRETO </v>
          </cell>
          <cell r="F49" t="str">
            <v>1 - Médico</v>
          </cell>
          <cell r="G49" t="str">
            <v>2252-65</v>
          </cell>
          <cell r="H49">
            <v>43831</v>
          </cell>
          <cell r="I49">
            <v>9.9499999999999993</v>
          </cell>
          <cell r="J49">
            <v>956.8</v>
          </cell>
          <cell r="O49">
            <v>7.49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ERILANE DA SILVA</v>
          </cell>
          <cell r="F50" t="str">
            <v>3 - Administrativo</v>
          </cell>
          <cell r="G50" t="str">
            <v>5143-20</v>
          </cell>
          <cell r="H50">
            <v>43831</v>
          </cell>
          <cell r="I50">
            <v>1.03</v>
          </cell>
          <cell r="J50">
            <v>107.89</v>
          </cell>
          <cell r="O50">
            <v>0.56000000000000005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FABIANO DE PAIVA MEDEIROS</v>
          </cell>
          <cell r="F51" t="str">
            <v>1 - Médico</v>
          </cell>
          <cell r="G51" t="str">
            <v>2252-65</v>
          </cell>
          <cell r="H51">
            <v>43831</v>
          </cell>
          <cell r="I51">
            <v>5.07</v>
          </cell>
          <cell r="J51">
            <v>486.76</v>
          </cell>
          <cell r="O51">
            <v>7.49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>FELIPE LUIZ BANDEIRA DE MELO</v>
          </cell>
          <cell r="F52" t="str">
            <v>1 - Médico</v>
          </cell>
          <cell r="G52" t="str">
            <v>9101-10</v>
          </cell>
          <cell r="H52">
            <v>43831</v>
          </cell>
          <cell r="I52">
            <v>1.1100000000000001</v>
          </cell>
          <cell r="J52">
            <v>112.96000000000001</v>
          </cell>
          <cell r="O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>FERNANDA NAYARA MARQUES DA SILVA</v>
          </cell>
          <cell r="F53" t="str">
            <v>3 - Administrativo</v>
          </cell>
          <cell r="G53" t="str">
            <v>4110-05</v>
          </cell>
          <cell r="H53">
            <v>43831</v>
          </cell>
          <cell r="I53">
            <v>1.1100000000000001</v>
          </cell>
          <cell r="J53">
            <v>118.58</v>
          </cell>
          <cell r="O53">
            <v>0.56000000000000005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 xml:space="preserve">FERNANDO JOSE DE LIMA BOTELHO JUNIOR </v>
          </cell>
          <cell r="F54" t="str">
            <v>1 - Médico</v>
          </cell>
          <cell r="G54" t="str">
            <v>2252-75</v>
          </cell>
          <cell r="H54">
            <v>43831</v>
          </cell>
          <cell r="I54">
            <v>4.33</v>
          </cell>
          <cell r="J54">
            <v>416.62</v>
          </cell>
          <cell r="O54">
            <v>7.49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 xml:space="preserve">FLAVIO HENRIQUE VILAÇA DE SALES </v>
          </cell>
          <cell r="F55" t="str">
            <v>1 - Médico</v>
          </cell>
          <cell r="G55" t="str">
            <v>2251-25</v>
          </cell>
          <cell r="H55">
            <v>43831</v>
          </cell>
          <cell r="I55">
            <v>7.4</v>
          </cell>
          <cell r="J55">
            <v>1180.3399999999999</v>
          </cell>
          <cell r="O55">
            <v>7.49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FLAVIO LAURENTINO DE SOUSA</v>
          </cell>
          <cell r="F56" t="str">
            <v>1 - Médico</v>
          </cell>
          <cell r="G56" t="str">
            <v>2251-20</v>
          </cell>
          <cell r="H56">
            <v>43831</v>
          </cell>
          <cell r="I56">
            <v>7.54</v>
          </cell>
          <cell r="J56">
            <v>388.72</v>
          </cell>
          <cell r="O56">
            <v>7.49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FRANK FERNANDES LIMA</v>
          </cell>
          <cell r="F57" t="str">
            <v>1 - Médico</v>
          </cell>
          <cell r="G57" t="str">
            <v>2252-55</v>
          </cell>
          <cell r="H57">
            <v>43831</v>
          </cell>
          <cell r="I57">
            <v>5.07</v>
          </cell>
          <cell r="J57">
            <v>486.75</v>
          </cell>
          <cell r="O57">
            <v>7.49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CARUARU</v>
          </cell>
          <cell r="E58" t="str">
            <v>GILSON CAVALCANTI TOME DA SILVA</v>
          </cell>
          <cell r="F58" t="str">
            <v>3 - Administrativo</v>
          </cell>
          <cell r="G58" t="str">
            <v>5173-30</v>
          </cell>
          <cell r="H58">
            <v>43831</v>
          </cell>
          <cell r="I58">
            <v>0.94</v>
          </cell>
          <cell r="J58">
            <v>102.03999999999999</v>
          </cell>
          <cell r="O58">
            <v>0.56000000000000005</v>
          </cell>
          <cell r="R58">
            <v>290.39999999999998</v>
          </cell>
          <cell r="S58">
            <v>65.459999999999994</v>
          </cell>
          <cell r="U58">
            <v>0</v>
          </cell>
        </row>
        <row r="59">
          <cell r="C59" t="str">
            <v>UPAE CARUARU</v>
          </cell>
          <cell r="E59" t="str">
            <v>GILSON RODRIGUES DE OLIVEIRA</v>
          </cell>
          <cell r="F59" t="str">
            <v>3 - Administrativo</v>
          </cell>
          <cell r="G59" t="str">
            <v>4110-10</v>
          </cell>
          <cell r="H59">
            <v>43831</v>
          </cell>
          <cell r="I59">
            <v>1.17</v>
          </cell>
          <cell r="J59">
            <v>129.68</v>
          </cell>
          <cell r="O59">
            <v>0.56000000000000005</v>
          </cell>
          <cell r="R59">
            <v>290.39999999999998</v>
          </cell>
          <cell r="S59">
            <v>81.56</v>
          </cell>
          <cell r="U59">
            <v>0</v>
          </cell>
        </row>
        <row r="60">
          <cell r="C60" t="str">
            <v>UPAE CARUARU</v>
          </cell>
          <cell r="E60" t="str">
            <v>GIOVANI THIAGO CARDOSO DE SOUZA</v>
          </cell>
          <cell r="F60" t="str">
            <v>1 - Médico</v>
          </cell>
          <cell r="G60" t="str">
            <v>2252-25</v>
          </cell>
          <cell r="H60">
            <v>43831</v>
          </cell>
          <cell r="I60">
            <v>5.07</v>
          </cell>
          <cell r="J60">
            <v>486.75</v>
          </cell>
          <cell r="O60">
            <v>7.49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GISELLE FERREIRA DE OLIVEIRA</v>
          </cell>
          <cell r="F61" t="str">
            <v>1 - Médico</v>
          </cell>
          <cell r="G61" t="str">
            <v>2252-65</v>
          </cell>
          <cell r="H61">
            <v>43831</v>
          </cell>
          <cell r="I61">
            <v>9.9600000000000009</v>
          </cell>
          <cell r="J61">
            <v>956.78</v>
          </cell>
          <cell r="O61">
            <v>7.49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GISLANE SILVA</v>
          </cell>
          <cell r="F62" t="str">
            <v>2 - Outros Profissionais da Saúde</v>
          </cell>
          <cell r="G62" t="str">
            <v>3222-05</v>
          </cell>
          <cell r="H62">
            <v>43831</v>
          </cell>
          <cell r="I62">
            <v>1.21</v>
          </cell>
          <cell r="J62">
            <v>130.26</v>
          </cell>
          <cell r="O62">
            <v>0.56000000000000005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CARUARU</v>
          </cell>
          <cell r="E63" t="str">
            <v>GLEYSON RAFAEL DE SOUZA</v>
          </cell>
          <cell r="F63" t="str">
            <v>2 - Outros Profissionais da Saúde</v>
          </cell>
          <cell r="G63" t="str">
            <v>3222-05</v>
          </cell>
          <cell r="H63">
            <v>43831</v>
          </cell>
          <cell r="I63">
            <v>1.21</v>
          </cell>
          <cell r="J63">
            <v>148.63999999999999</v>
          </cell>
          <cell r="O63">
            <v>0.56000000000000005</v>
          </cell>
          <cell r="R63">
            <v>290.39999999999998</v>
          </cell>
          <cell r="S63">
            <v>72.78</v>
          </cell>
          <cell r="U63">
            <v>0</v>
          </cell>
        </row>
        <row r="64">
          <cell r="C64" t="str">
            <v>UPAE CARUARU</v>
          </cell>
          <cell r="E64" t="str">
            <v xml:space="preserve">GUILHERME CAMAROTTI DE OLIVEIRA CANEJO </v>
          </cell>
          <cell r="F64" t="str">
            <v>1 - Médico</v>
          </cell>
          <cell r="G64" t="str">
            <v>2251-65</v>
          </cell>
          <cell r="H64">
            <v>43831</v>
          </cell>
          <cell r="I64">
            <v>17.59</v>
          </cell>
          <cell r="J64">
            <v>1980.51</v>
          </cell>
          <cell r="O64">
            <v>0.56000000000000005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CARUARU</v>
          </cell>
          <cell r="E65" t="str">
            <v xml:space="preserve">HINAYARA SANTOS RODRIGUES LIBERATO </v>
          </cell>
          <cell r="F65" t="str">
            <v>3 - Administrativo</v>
          </cell>
          <cell r="G65" t="str">
            <v>4110-10</v>
          </cell>
          <cell r="H65">
            <v>43831</v>
          </cell>
          <cell r="I65">
            <v>1.33</v>
          </cell>
          <cell r="J65">
            <v>166.06</v>
          </cell>
          <cell r="O65">
            <v>0.56000000000000005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CARUARU</v>
          </cell>
          <cell r="E66" t="str">
            <v>HUDE LUCENA GONCALVES DIAS</v>
          </cell>
          <cell r="F66" t="str">
            <v>1 - Médico</v>
          </cell>
          <cell r="G66" t="str">
            <v>2251-25</v>
          </cell>
          <cell r="H66">
            <v>43831</v>
          </cell>
          <cell r="I66">
            <v>10.85</v>
          </cell>
          <cell r="J66">
            <v>1041.82</v>
          </cell>
          <cell r="O66">
            <v>7.49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IGOR EDUARDO DE OLIVEIRA SOUZA</v>
          </cell>
          <cell r="F67" t="str">
            <v>1 - Médico</v>
          </cell>
          <cell r="G67" t="str">
            <v>2252-75</v>
          </cell>
          <cell r="H67">
            <v>43831</v>
          </cell>
          <cell r="I67">
            <v>9.9600000000000009</v>
          </cell>
          <cell r="J67">
            <v>956.88</v>
          </cell>
          <cell r="O67">
            <v>7.49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 xml:space="preserve">INGRID ALINE ALMEIDA DE MOURA </v>
          </cell>
          <cell r="F68" t="str">
            <v>2 - Outros Profissionais da Saúde</v>
          </cell>
          <cell r="G68" t="str">
            <v>3222-05</v>
          </cell>
          <cell r="H68">
            <v>43831</v>
          </cell>
          <cell r="I68">
            <v>1.21</v>
          </cell>
          <cell r="J68">
            <v>151.59</v>
          </cell>
          <cell r="O68">
            <v>0.56000000000000005</v>
          </cell>
          <cell r="R68">
            <v>290.39999999999998</v>
          </cell>
          <cell r="S68">
            <v>72.78</v>
          </cell>
          <cell r="U68">
            <v>0</v>
          </cell>
        </row>
        <row r="69">
          <cell r="C69" t="str">
            <v>UPAE CARUARU</v>
          </cell>
          <cell r="E69" t="str">
            <v>ISABELLA CARDOSO PEREIRA</v>
          </cell>
          <cell r="F69" t="str">
            <v>1 - Médico</v>
          </cell>
          <cell r="G69" t="str">
            <v>2251-20</v>
          </cell>
          <cell r="H69">
            <v>43831</v>
          </cell>
          <cell r="I69">
            <v>5.0599999999999996</v>
          </cell>
          <cell r="J69">
            <v>486.71</v>
          </cell>
          <cell r="O69">
            <v>7.49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ISABELLA NAYARA SANTOS SILVA</v>
          </cell>
          <cell r="F70" t="str">
            <v>2 - Outros Profissionais da Saúde</v>
          </cell>
          <cell r="G70" t="str">
            <v>2234-05</v>
          </cell>
          <cell r="H70">
            <v>43831</v>
          </cell>
          <cell r="I70">
            <v>3.34</v>
          </cell>
          <cell r="J70">
            <v>392.81</v>
          </cell>
          <cell r="O70">
            <v>0.56000000000000005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 xml:space="preserve">ISABELY TAMYRES DOS SANTOS LIMA </v>
          </cell>
          <cell r="F71" t="str">
            <v>3 - Administrativo</v>
          </cell>
          <cell r="G71" t="str">
            <v>4110-05</v>
          </cell>
          <cell r="H71">
            <v>43831</v>
          </cell>
          <cell r="I71">
            <v>0.98</v>
          </cell>
          <cell r="J71">
            <v>152.80000000000001</v>
          </cell>
          <cell r="O71">
            <v>0.56000000000000005</v>
          </cell>
          <cell r="R71">
            <v>0</v>
          </cell>
          <cell r="S71">
            <v>0</v>
          </cell>
          <cell r="U71">
            <v>80.260000000000005</v>
          </cell>
        </row>
        <row r="72">
          <cell r="C72" t="str">
            <v>UPAE CARUARU</v>
          </cell>
          <cell r="E72" t="str">
            <v>IZABELA OLIVEIRA NASCIMENTO BARBOSA</v>
          </cell>
          <cell r="F72" t="str">
            <v>2 - Outros Profissionais da Saúde</v>
          </cell>
          <cell r="G72" t="str">
            <v>2236-05</v>
          </cell>
          <cell r="H72">
            <v>43831</v>
          </cell>
          <cell r="I72">
            <v>2.08</v>
          </cell>
          <cell r="J72">
            <v>200.12</v>
          </cell>
          <cell r="O72">
            <v>0.56000000000000005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JANAINA DA SILVA ALVES</v>
          </cell>
          <cell r="F73" t="str">
            <v>3 - Administrativo</v>
          </cell>
          <cell r="G73" t="str">
            <v>5143-20</v>
          </cell>
          <cell r="H73">
            <v>43831</v>
          </cell>
          <cell r="I73">
            <v>0.89</v>
          </cell>
          <cell r="J73">
            <v>180.27999999999997</v>
          </cell>
          <cell r="O73">
            <v>0.56000000000000005</v>
          </cell>
          <cell r="R73">
            <v>290.39999999999998</v>
          </cell>
          <cell r="S73">
            <v>59.88</v>
          </cell>
          <cell r="U73">
            <v>0</v>
          </cell>
        </row>
        <row r="74">
          <cell r="C74" t="str">
            <v>UPAE CARUARU</v>
          </cell>
          <cell r="E74" t="str">
            <v>JANIERE MARIA DE MACEDO</v>
          </cell>
          <cell r="F74" t="str">
            <v>2 - Outros Profissionais da Saúde</v>
          </cell>
          <cell r="G74" t="str">
            <v>3222-05</v>
          </cell>
          <cell r="H74">
            <v>43831</v>
          </cell>
          <cell r="I74">
            <v>1.21</v>
          </cell>
          <cell r="J74">
            <v>128.25</v>
          </cell>
          <cell r="O74">
            <v>0.56000000000000005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JAQUELINE IZABEL TORRES FIGUEIRA DE OLIVEIRA</v>
          </cell>
          <cell r="F75" t="str">
            <v>3 - Administrativo</v>
          </cell>
          <cell r="G75" t="str">
            <v>4101-05</v>
          </cell>
          <cell r="H75">
            <v>43831</v>
          </cell>
          <cell r="I75">
            <v>5.85</v>
          </cell>
          <cell r="J75">
            <v>835.11999999999989</v>
          </cell>
          <cell r="O75">
            <v>0.75</v>
          </cell>
          <cell r="R75">
            <v>0</v>
          </cell>
          <cell r="S75">
            <v>0</v>
          </cell>
          <cell r="U75">
            <v>80.260000000000005</v>
          </cell>
        </row>
        <row r="76">
          <cell r="C76" t="str">
            <v>UPAE CARUARU</v>
          </cell>
          <cell r="E76" t="str">
            <v xml:space="preserve">JAQUELINE SILVEIRA PERONICO DA SILVA </v>
          </cell>
          <cell r="F76" t="str">
            <v>3 - Administrativo</v>
          </cell>
          <cell r="G76" t="str">
            <v>4110-05</v>
          </cell>
          <cell r="H76">
            <v>43831</v>
          </cell>
          <cell r="I76">
            <v>1.1100000000000001</v>
          </cell>
          <cell r="J76">
            <v>137.72999999999999</v>
          </cell>
          <cell r="O76">
            <v>0.56000000000000005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JEFFERSON CARLOS SOBRAL</v>
          </cell>
          <cell r="F77" t="str">
            <v>3 - Administrativo</v>
          </cell>
          <cell r="G77" t="str">
            <v>5151-10</v>
          </cell>
          <cell r="H77">
            <v>43831</v>
          </cell>
          <cell r="I77">
            <v>1.03</v>
          </cell>
          <cell r="J77">
            <v>107.88</v>
          </cell>
          <cell r="O77">
            <v>0.56000000000000005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JESSIKA KALINNY BATISTA SOBRAL</v>
          </cell>
          <cell r="F78" t="str">
            <v>2 - Outros Profissionais da Saúde</v>
          </cell>
          <cell r="G78" t="str">
            <v>2238-10</v>
          </cell>
          <cell r="H78">
            <v>43831</v>
          </cell>
          <cell r="I78">
            <v>2.48</v>
          </cell>
          <cell r="J78">
            <v>303.77999999999997</v>
          </cell>
          <cell r="O78">
            <v>0.56000000000000005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JESSILY CAROLINY DA SILVA SANTOS</v>
          </cell>
          <cell r="F79" t="str">
            <v>2 - Outros Profissionais da Saúde</v>
          </cell>
          <cell r="G79" t="str">
            <v>3222-05</v>
          </cell>
          <cell r="H79">
            <v>43831</v>
          </cell>
          <cell r="I79">
            <v>1.21</v>
          </cell>
          <cell r="J79">
            <v>132.54</v>
          </cell>
          <cell r="O79">
            <v>0.56000000000000005</v>
          </cell>
          <cell r="R79">
            <v>217.8</v>
          </cell>
          <cell r="S79">
            <v>72.78</v>
          </cell>
          <cell r="U79">
            <v>0</v>
          </cell>
        </row>
        <row r="80">
          <cell r="C80" t="str">
            <v>UPAE CARUARU</v>
          </cell>
          <cell r="E80" t="str">
            <v>JOAO CLAUDIO FERREIRA PEIXOTO</v>
          </cell>
          <cell r="F80" t="str">
            <v>3 - Administrativo</v>
          </cell>
          <cell r="G80" t="str">
            <v>4101-05</v>
          </cell>
          <cell r="H80">
            <v>43831</v>
          </cell>
          <cell r="I80">
            <v>11.15</v>
          </cell>
          <cell r="J80">
            <v>1424.9299999999998</v>
          </cell>
          <cell r="O80">
            <v>0.56000000000000005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JOAO RICARDO VILAR</v>
          </cell>
          <cell r="F81" t="str">
            <v>3 - Administrativo</v>
          </cell>
          <cell r="G81" t="str">
            <v>4110-05</v>
          </cell>
          <cell r="H81">
            <v>43831</v>
          </cell>
          <cell r="I81">
            <v>1.1100000000000001</v>
          </cell>
          <cell r="J81">
            <v>137.74</v>
          </cell>
          <cell r="O81">
            <v>0.56000000000000005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JOAO VITOR QUEIROZ FERREIRA</v>
          </cell>
          <cell r="F82" t="str">
            <v>3 - Administrativo</v>
          </cell>
          <cell r="G82" t="str">
            <v>3134-15</v>
          </cell>
          <cell r="H82">
            <v>43831</v>
          </cell>
          <cell r="I82">
            <v>2.2400000000000002</v>
          </cell>
          <cell r="J82">
            <v>278.08</v>
          </cell>
          <cell r="O82">
            <v>0.56000000000000005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JOSE CARLOS DOS SANTOS SILVA</v>
          </cell>
          <cell r="F83" t="str">
            <v>3 - Administrativo</v>
          </cell>
          <cell r="G83" t="str">
            <v>4110-10</v>
          </cell>
          <cell r="H83">
            <v>43831</v>
          </cell>
          <cell r="I83">
            <v>1.17</v>
          </cell>
          <cell r="J83">
            <v>86.29</v>
          </cell>
          <cell r="O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JOSEILDA MARIA DE LIMA</v>
          </cell>
          <cell r="F84" t="str">
            <v>3 - Administrativo</v>
          </cell>
          <cell r="G84" t="str">
            <v>4110-05</v>
          </cell>
          <cell r="H84">
            <v>43831</v>
          </cell>
          <cell r="I84">
            <v>1.1100000000000001</v>
          </cell>
          <cell r="J84">
            <v>137.74</v>
          </cell>
          <cell r="O84">
            <v>0.56000000000000005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JOSENILDO AMARAL DO NASCIMENTO</v>
          </cell>
          <cell r="F85" t="str">
            <v>2 - Outros Profissionais da Saúde</v>
          </cell>
          <cell r="G85" t="str">
            <v>3222-25</v>
          </cell>
          <cell r="H85">
            <v>43831</v>
          </cell>
          <cell r="I85">
            <v>1.37</v>
          </cell>
          <cell r="J85">
            <v>140.94999999999999</v>
          </cell>
          <cell r="O85">
            <v>7.49</v>
          </cell>
          <cell r="R85">
            <v>290.39999999999998</v>
          </cell>
          <cell r="S85">
            <v>83.88</v>
          </cell>
          <cell r="U85">
            <v>0</v>
          </cell>
        </row>
        <row r="86">
          <cell r="C86" t="str">
            <v>UPAE CARUARU</v>
          </cell>
          <cell r="E86" t="str">
            <v>JUCICLEIDE BEZERRA DE OLIVEIRA</v>
          </cell>
          <cell r="F86" t="str">
            <v>2 - Outros Profissionais da Saúde</v>
          </cell>
          <cell r="G86" t="str">
            <v>3222-05</v>
          </cell>
          <cell r="H86">
            <v>43831</v>
          </cell>
          <cell r="I86">
            <v>1.1200000000000001</v>
          </cell>
          <cell r="J86">
            <v>140.61000000000001</v>
          </cell>
          <cell r="O86">
            <v>0.56000000000000005</v>
          </cell>
          <cell r="R86">
            <v>0</v>
          </cell>
          <cell r="S86">
            <v>0</v>
          </cell>
          <cell r="U86">
            <v>83.26</v>
          </cell>
        </row>
        <row r="87">
          <cell r="C87" t="str">
            <v>UPAE CARUARU</v>
          </cell>
          <cell r="E87" t="str">
            <v>JULIA GABRIELLE DE SOUZA FORTUNATO</v>
          </cell>
          <cell r="F87" t="str">
            <v>2 - Outros Profissionais da Saúde</v>
          </cell>
          <cell r="G87" t="str">
            <v>3222-05</v>
          </cell>
          <cell r="H87">
            <v>43831</v>
          </cell>
          <cell r="I87">
            <v>1.21</v>
          </cell>
          <cell r="J87">
            <v>149.77000000000001</v>
          </cell>
          <cell r="O87">
            <v>0.56000000000000005</v>
          </cell>
          <cell r="R87">
            <v>145.19999999999999</v>
          </cell>
          <cell r="S87">
            <v>72.78</v>
          </cell>
          <cell r="U87">
            <v>0</v>
          </cell>
        </row>
        <row r="88">
          <cell r="C88" t="str">
            <v>UPAE CARUARU</v>
          </cell>
          <cell r="E88" t="str">
            <v>JULIANA BORGES CASE</v>
          </cell>
          <cell r="F88" t="str">
            <v>2 - Outros Profissionais da Saúde</v>
          </cell>
          <cell r="G88" t="str">
            <v>2236-05</v>
          </cell>
          <cell r="H88">
            <v>43831</v>
          </cell>
          <cell r="I88">
            <v>1.89</v>
          </cell>
          <cell r="J88">
            <v>181.98</v>
          </cell>
          <cell r="O88">
            <v>0.56000000000000005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JULIO CESAR BEZERRA DA SILVA</v>
          </cell>
          <cell r="F89" t="str">
            <v>3 - Administrativo</v>
          </cell>
          <cell r="G89" t="str">
            <v>4110-10</v>
          </cell>
          <cell r="H89">
            <v>43831</v>
          </cell>
          <cell r="I89">
            <v>0</v>
          </cell>
          <cell r="J89">
            <v>126.35</v>
          </cell>
          <cell r="O89">
            <v>0.56000000000000005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KARINA LINS GOMES DA SILVA</v>
          </cell>
          <cell r="F90" t="str">
            <v>2 - Outros Profissionais da Saúde</v>
          </cell>
          <cell r="G90" t="str">
            <v>3222-05</v>
          </cell>
          <cell r="H90">
            <v>43831</v>
          </cell>
          <cell r="I90">
            <v>1.21</v>
          </cell>
          <cell r="J90">
            <v>130.26</v>
          </cell>
          <cell r="O90">
            <v>0.56000000000000005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LAURA TEREZA ARAUJO GALINDO DE LIRA BARROS</v>
          </cell>
          <cell r="F91" t="str">
            <v>2 - Outros Profissionais da Saúde</v>
          </cell>
          <cell r="G91" t="str">
            <v>2234-05</v>
          </cell>
          <cell r="H91">
            <v>43831</v>
          </cell>
          <cell r="I91">
            <v>2.74</v>
          </cell>
          <cell r="J91">
            <v>279.38</v>
          </cell>
          <cell r="O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LEANDRO DA SILVA BRITO</v>
          </cell>
          <cell r="F92" t="str">
            <v>3 - Administrativo</v>
          </cell>
          <cell r="G92" t="str">
            <v>4110-05</v>
          </cell>
          <cell r="H92">
            <v>43831</v>
          </cell>
          <cell r="I92">
            <v>1.01</v>
          </cell>
          <cell r="J92">
            <v>219.41</v>
          </cell>
          <cell r="O92">
            <v>0.56000000000000005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LEIDIANNY FIRMINO COSTA</v>
          </cell>
          <cell r="F93" t="str">
            <v>1 - Médico</v>
          </cell>
          <cell r="G93" t="str">
            <v>2252-75</v>
          </cell>
          <cell r="H93">
            <v>43831</v>
          </cell>
          <cell r="I93">
            <v>5.07</v>
          </cell>
          <cell r="J93">
            <v>486.76</v>
          </cell>
          <cell r="O93">
            <v>7.49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CARUARU</v>
          </cell>
          <cell r="E94" t="str">
            <v>LEILA ISABELE DE SOUZA MOTA</v>
          </cell>
          <cell r="F94" t="str">
            <v>1 - Médico</v>
          </cell>
          <cell r="G94" t="str">
            <v>2251-35</v>
          </cell>
          <cell r="H94">
            <v>43831</v>
          </cell>
          <cell r="I94">
            <v>5.07</v>
          </cell>
          <cell r="J94">
            <v>486.75</v>
          </cell>
          <cell r="O94">
            <v>7.49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CARUARU</v>
          </cell>
          <cell r="E95" t="str">
            <v>LEILA MARIA GALVAO SILVA</v>
          </cell>
          <cell r="F95" t="str">
            <v>2 - Outros Profissionais da Saúde</v>
          </cell>
          <cell r="G95" t="str">
            <v>3241-15</v>
          </cell>
          <cell r="H95">
            <v>43831</v>
          </cell>
          <cell r="I95">
            <v>2.71</v>
          </cell>
          <cell r="J95">
            <v>260.77999999999997</v>
          </cell>
          <cell r="O95">
            <v>0.56000000000000005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CARUARU</v>
          </cell>
          <cell r="E96" t="str">
            <v>LETICIA KARINE DA SILVA MOTA</v>
          </cell>
          <cell r="F96" t="str">
            <v>2 - Outros Profissionais da Saúde</v>
          </cell>
          <cell r="G96" t="str">
            <v>3222-05</v>
          </cell>
          <cell r="H96">
            <v>43831</v>
          </cell>
          <cell r="I96">
            <v>1.21</v>
          </cell>
          <cell r="J96">
            <v>130.26</v>
          </cell>
          <cell r="O96">
            <v>0.56000000000000005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LILAINE PEREIRA DA SILVA GONÇALO</v>
          </cell>
          <cell r="F97" t="str">
            <v>2 - Outros Profissionais da Saúde</v>
          </cell>
          <cell r="G97" t="str">
            <v>3222-05</v>
          </cell>
          <cell r="H97">
            <v>43831</v>
          </cell>
          <cell r="I97">
            <v>1.21</v>
          </cell>
          <cell r="J97">
            <v>151.59</v>
          </cell>
          <cell r="O97">
            <v>0.56000000000000005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LISLEY KAWANA NICACIO PEREIRA</v>
          </cell>
          <cell r="F98" t="str">
            <v>2 - Outros Profissionais da Saúde</v>
          </cell>
          <cell r="G98" t="str">
            <v>2235-05</v>
          </cell>
          <cell r="H98">
            <v>43831</v>
          </cell>
          <cell r="I98">
            <v>3.17</v>
          </cell>
          <cell r="J98">
            <v>166.6</v>
          </cell>
          <cell r="O98">
            <v>1.87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 xml:space="preserve">LIVIA DE SOUZA MOTA </v>
          </cell>
          <cell r="F99" t="str">
            <v>1 - Médico</v>
          </cell>
          <cell r="G99" t="str">
            <v>2251-35</v>
          </cell>
          <cell r="H99">
            <v>43831</v>
          </cell>
          <cell r="I99">
            <v>5.07</v>
          </cell>
          <cell r="J99">
            <v>486.76</v>
          </cell>
          <cell r="O99">
            <v>7.49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LUANA RUTHIELE CHAGAS LUCENA</v>
          </cell>
          <cell r="F100" t="str">
            <v>3 - Administrativo</v>
          </cell>
          <cell r="G100" t="str">
            <v>4110-10</v>
          </cell>
          <cell r="H100">
            <v>43831</v>
          </cell>
          <cell r="I100">
            <v>1.67</v>
          </cell>
          <cell r="J100">
            <v>196.32</v>
          </cell>
          <cell r="O100">
            <v>0.56000000000000005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LUIZ CARLOS SOUZA BANDIM</v>
          </cell>
          <cell r="F101" t="str">
            <v>1 - Médico</v>
          </cell>
          <cell r="G101" t="str">
            <v>2251-10</v>
          </cell>
          <cell r="H101">
            <v>43831</v>
          </cell>
          <cell r="I101">
            <v>5.07</v>
          </cell>
          <cell r="J101">
            <v>486.75</v>
          </cell>
          <cell r="O101">
            <v>7.49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CARUARU</v>
          </cell>
          <cell r="E102" t="str">
            <v>LYLIAN FREIRE DE FREITAS CAVALCANTE</v>
          </cell>
          <cell r="F102" t="str">
            <v>2 - Outros Profissionais da Saúde</v>
          </cell>
          <cell r="G102" t="str">
            <v>2516-05</v>
          </cell>
          <cell r="H102">
            <v>43831</v>
          </cell>
          <cell r="I102">
            <v>1.29</v>
          </cell>
          <cell r="J102">
            <v>128.60999999999999</v>
          </cell>
          <cell r="O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MARCIA MARIA DE LIMA E SILVA</v>
          </cell>
          <cell r="F103" t="str">
            <v>2 - Outros Profissionais da Saúde</v>
          </cell>
          <cell r="G103" t="str">
            <v>3222-05</v>
          </cell>
          <cell r="H103">
            <v>43831</v>
          </cell>
          <cell r="I103">
            <v>1.21</v>
          </cell>
          <cell r="J103">
            <v>151.59</v>
          </cell>
          <cell r="O103">
            <v>0.56000000000000005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MARCUS VINICIUS SILVA BEZERRA</v>
          </cell>
          <cell r="F104" t="str">
            <v>3 - Administrativo</v>
          </cell>
          <cell r="G104" t="str">
            <v>3132-20</v>
          </cell>
          <cell r="H104">
            <v>43831</v>
          </cell>
          <cell r="I104">
            <v>1.35</v>
          </cell>
          <cell r="J104">
            <v>149.44</v>
          </cell>
          <cell r="O104">
            <v>0.56000000000000005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MARIA CILENE DA SILVA</v>
          </cell>
          <cell r="F105" t="str">
            <v>2 - Outros Profissionais da Saúde</v>
          </cell>
          <cell r="G105" t="str">
            <v>3222-05</v>
          </cell>
          <cell r="H105">
            <v>43831</v>
          </cell>
          <cell r="I105">
            <v>1.0900000000000001</v>
          </cell>
          <cell r="J105">
            <v>101.12</v>
          </cell>
          <cell r="O105">
            <v>0.56000000000000005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>MARIA ELIVANIA TABOSA SILVA</v>
          </cell>
          <cell r="F106" t="str">
            <v>2 - Outros Profissionais da Saúde</v>
          </cell>
          <cell r="G106" t="str">
            <v>3241-15</v>
          </cell>
          <cell r="H106">
            <v>43831</v>
          </cell>
          <cell r="I106">
            <v>2.29</v>
          </cell>
          <cell r="J106">
            <v>220.79</v>
          </cell>
          <cell r="O106">
            <v>0.56000000000000005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>MARIA EMANUELLA MONTEIRO BATISTA</v>
          </cell>
          <cell r="F107" t="str">
            <v>3 - Administrativo</v>
          </cell>
          <cell r="G107" t="str">
            <v>4110-10</v>
          </cell>
          <cell r="H107">
            <v>43831</v>
          </cell>
          <cell r="I107">
            <v>1.17</v>
          </cell>
          <cell r="J107">
            <v>129.68</v>
          </cell>
          <cell r="O107">
            <v>0.56000000000000005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 xml:space="preserve">MARIA EVANIA DOS SANTOS BARROS SOARES </v>
          </cell>
          <cell r="F108" t="str">
            <v>3 - Administrativo</v>
          </cell>
          <cell r="G108" t="str">
            <v>4110-05</v>
          </cell>
          <cell r="H108">
            <v>43831</v>
          </cell>
          <cell r="I108">
            <v>1.1100000000000001</v>
          </cell>
          <cell r="J108">
            <v>137.74</v>
          </cell>
          <cell r="O108">
            <v>0.56000000000000005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MARIA GABRIELY DE CARVALHO MOREIRA SANTOS</v>
          </cell>
          <cell r="F109" t="str">
            <v>3 - Administrativo</v>
          </cell>
          <cell r="G109" t="str">
            <v>4110-05</v>
          </cell>
          <cell r="H109">
            <v>43831</v>
          </cell>
          <cell r="I109">
            <v>1.1100000000000001</v>
          </cell>
          <cell r="J109">
            <v>120.61999999999999</v>
          </cell>
          <cell r="O109">
            <v>0.56000000000000005</v>
          </cell>
          <cell r="R109">
            <v>290.39999999999998</v>
          </cell>
          <cell r="S109">
            <v>65.28</v>
          </cell>
          <cell r="U109">
            <v>0</v>
          </cell>
        </row>
        <row r="110">
          <cell r="C110" t="str">
            <v>UPAE CARUARU</v>
          </cell>
          <cell r="E110" t="str">
            <v>MARIA JOSE DA SILVA</v>
          </cell>
          <cell r="F110" t="str">
            <v>2 - Outros Profissionais da Saúde</v>
          </cell>
          <cell r="G110" t="str">
            <v>3222-05</v>
          </cell>
          <cell r="H110">
            <v>43831</v>
          </cell>
          <cell r="I110">
            <v>1.07</v>
          </cell>
          <cell r="J110">
            <v>237.13</v>
          </cell>
          <cell r="O110">
            <v>0.56000000000000005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 xml:space="preserve">MARIA MONALISA PEIXOTO DA SILVA </v>
          </cell>
          <cell r="F111" t="str">
            <v>2 - Outros Profissionais da Saúde</v>
          </cell>
          <cell r="G111" t="str">
            <v>3222-25</v>
          </cell>
          <cell r="H111">
            <v>43831</v>
          </cell>
          <cell r="I111">
            <v>1.37</v>
          </cell>
          <cell r="J111">
            <v>172.07</v>
          </cell>
          <cell r="O111">
            <v>7.49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>MARIA RIZELDA VITAL DA SILVA</v>
          </cell>
          <cell r="F112" t="str">
            <v>2 - Outros Profissionais da Saúde</v>
          </cell>
          <cell r="G112" t="str">
            <v>3222-05</v>
          </cell>
          <cell r="H112">
            <v>43831</v>
          </cell>
          <cell r="I112">
            <v>0</v>
          </cell>
          <cell r="J112">
            <v>24.16</v>
          </cell>
          <cell r="O112">
            <v>0.56000000000000005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 xml:space="preserve">MARIA ROSANGELA BEZERRA MACIEL </v>
          </cell>
          <cell r="F113" t="str">
            <v>3 - Administrativo</v>
          </cell>
          <cell r="G113" t="str">
            <v>5143-20</v>
          </cell>
          <cell r="H113">
            <v>43831</v>
          </cell>
          <cell r="I113">
            <v>1.03</v>
          </cell>
          <cell r="J113">
            <v>107.88</v>
          </cell>
          <cell r="O113">
            <v>0.56000000000000005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MARINA BARBOSA E SOUZA</v>
          </cell>
          <cell r="F114" t="str">
            <v>2 - Outros Profissionais da Saúde</v>
          </cell>
          <cell r="G114" t="str">
            <v>2235-05</v>
          </cell>
          <cell r="H114">
            <v>43831</v>
          </cell>
          <cell r="I114">
            <v>2</v>
          </cell>
          <cell r="J114">
            <v>192.38</v>
          </cell>
          <cell r="O114">
            <v>1.87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>MARTA DE MEDEIROS GONÇALVES</v>
          </cell>
          <cell r="F115" t="str">
            <v>3 - Administrativo</v>
          </cell>
          <cell r="G115" t="str">
            <v>4110-05</v>
          </cell>
          <cell r="H115">
            <v>43831</v>
          </cell>
          <cell r="I115">
            <v>1.1100000000000001</v>
          </cell>
          <cell r="J115">
            <v>137.72999999999999</v>
          </cell>
          <cell r="O115">
            <v>0.56000000000000005</v>
          </cell>
          <cell r="R115">
            <v>145.19999999999999</v>
          </cell>
          <cell r="S115">
            <v>65.28</v>
          </cell>
          <cell r="U115">
            <v>0</v>
          </cell>
        </row>
        <row r="116">
          <cell r="C116" t="str">
            <v>UPAE CARUARU</v>
          </cell>
          <cell r="E116" t="str">
            <v>MONAH FABRETI MENDES PORTO</v>
          </cell>
          <cell r="F116" t="str">
            <v>1 - Médico</v>
          </cell>
          <cell r="G116" t="str">
            <v>2252-55</v>
          </cell>
          <cell r="H116">
            <v>43831</v>
          </cell>
          <cell r="I116">
            <v>7.51</v>
          </cell>
          <cell r="J116">
            <v>721.81</v>
          </cell>
          <cell r="O116">
            <v>7.49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MONICA DA SILVA OLIVEIRA</v>
          </cell>
          <cell r="F117" t="str">
            <v>1 - Médico</v>
          </cell>
          <cell r="G117" t="str">
            <v>2251-35</v>
          </cell>
          <cell r="H117">
            <v>43831</v>
          </cell>
          <cell r="I117">
            <v>5.07</v>
          </cell>
          <cell r="J117">
            <v>486.76</v>
          </cell>
          <cell r="O117">
            <v>7.49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MUSA MELLINNE FERREIRA SILVA</v>
          </cell>
          <cell r="F118" t="str">
            <v>3 - Administrativo</v>
          </cell>
          <cell r="G118" t="str">
            <v>2611-10</v>
          </cell>
          <cell r="H118">
            <v>43831</v>
          </cell>
          <cell r="I118">
            <v>5.17</v>
          </cell>
          <cell r="J118">
            <v>526.27</v>
          </cell>
          <cell r="O118">
            <v>0.56000000000000005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NATALIA SILVESTRE AMARAL</v>
          </cell>
          <cell r="F119" t="str">
            <v>2 - Outros Profissionais da Saúde</v>
          </cell>
          <cell r="G119" t="str">
            <v>2235-05</v>
          </cell>
          <cell r="H119">
            <v>43831</v>
          </cell>
          <cell r="I119">
            <v>2</v>
          </cell>
          <cell r="J119">
            <v>192.39</v>
          </cell>
          <cell r="O119">
            <v>1.87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NATHALIA VALOIS MONTARROYOS DE MORAES</v>
          </cell>
          <cell r="F120" t="str">
            <v>1 - Médico</v>
          </cell>
          <cell r="G120" t="str">
            <v>2252-55</v>
          </cell>
          <cell r="H120">
            <v>43831</v>
          </cell>
          <cell r="I120">
            <v>5.0599999999999996</v>
          </cell>
          <cell r="J120">
            <v>486.7</v>
          </cell>
          <cell r="O120">
            <v>7.49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NATHALYA CRISTINA FERNANDES DE MELO</v>
          </cell>
          <cell r="F121" t="str">
            <v>3 - Administrativo</v>
          </cell>
          <cell r="G121" t="str">
            <v>4110-10</v>
          </cell>
          <cell r="H121">
            <v>43831</v>
          </cell>
          <cell r="I121">
            <v>1.17</v>
          </cell>
          <cell r="J121">
            <v>128.04</v>
          </cell>
          <cell r="O121">
            <v>0.56000000000000005</v>
          </cell>
          <cell r="R121">
            <v>290.39999999999998</v>
          </cell>
          <cell r="S121">
            <v>81.56</v>
          </cell>
          <cell r="U121">
            <v>0</v>
          </cell>
        </row>
        <row r="122">
          <cell r="C122" t="str">
            <v>UPAE CARUARU</v>
          </cell>
          <cell r="E122" t="str">
            <v>NELSON JONATHAS DA SILVA MELO</v>
          </cell>
          <cell r="F122" t="str">
            <v>3 - Administrativo</v>
          </cell>
          <cell r="G122" t="str">
            <v>5143-10</v>
          </cell>
          <cell r="H122">
            <v>43831</v>
          </cell>
          <cell r="I122">
            <v>1.1200000000000001</v>
          </cell>
          <cell r="J122">
            <v>111.86</v>
          </cell>
          <cell r="O122">
            <v>0.56000000000000005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NERIVALDO CIPRIANO DE MOURA</v>
          </cell>
          <cell r="F123" t="str">
            <v>3 - Administrativo</v>
          </cell>
          <cell r="G123" t="str">
            <v>4141-05</v>
          </cell>
          <cell r="H123">
            <v>43831</v>
          </cell>
          <cell r="I123">
            <v>1.1100000000000001</v>
          </cell>
          <cell r="J123">
            <v>137.72999999999999</v>
          </cell>
          <cell r="O123">
            <v>0.56000000000000005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NYCOLE KIMBERLLY LIMA VALENTIM</v>
          </cell>
          <cell r="F124" t="str">
            <v>3 - Administrativo</v>
          </cell>
          <cell r="G124" t="str">
            <v>4110-05</v>
          </cell>
          <cell r="H124">
            <v>43831</v>
          </cell>
          <cell r="I124">
            <v>1.1100000000000001</v>
          </cell>
          <cell r="J124">
            <v>118.59</v>
          </cell>
          <cell r="O124">
            <v>0.56000000000000005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ODILON DE ALMEIDA MERGULHAO NETO</v>
          </cell>
          <cell r="F125" t="str">
            <v>3 - Administrativo</v>
          </cell>
          <cell r="G125" t="str">
            <v>7823-05</v>
          </cell>
          <cell r="H125">
            <v>43831</v>
          </cell>
          <cell r="I125">
            <v>1.21</v>
          </cell>
          <cell r="J125">
            <v>154.1</v>
          </cell>
          <cell r="O125">
            <v>0.56000000000000005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PATRICIA CONCEIÇAO DA SILVA</v>
          </cell>
          <cell r="F126" t="str">
            <v>3 - Administrativo</v>
          </cell>
          <cell r="G126" t="str">
            <v>4110-05</v>
          </cell>
          <cell r="H126">
            <v>43831</v>
          </cell>
          <cell r="I126">
            <v>1.1100000000000001</v>
          </cell>
          <cell r="J126">
            <v>137.72999999999999</v>
          </cell>
          <cell r="O126">
            <v>0.56000000000000005</v>
          </cell>
          <cell r="R126">
            <v>290.39999999999998</v>
          </cell>
          <cell r="S126">
            <v>65.28</v>
          </cell>
          <cell r="U126">
            <v>0</v>
          </cell>
        </row>
        <row r="127">
          <cell r="C127" t="str">
            <v>UPAE CARUARU</v>
          </cell>
          <cell r="E127" t="str">
            <v>PEDRO PAULO MEDEIROS ARAUJO DE MOURA</v>
          </cell>
          <cell r="F127" t="str">
            <v>1 - Médico</v>
          </cell>
          <cell r="G127" t="str">
            <v>2251-85</v>
          </cell>
          <cell r="H127">
            <v>43831</v>
          </cell>
          <cell r="I127">
            <v>5.0599999999999996</v>
          </cell>
          <cell r="J127">
            <v>486.71</v>
          </cell>
          <cell r="O127">
            <v>7.49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POLLYANNA BRANDAO BEZERRA</v>
          </cell>
          <cell r="F128" t="str">
            <v>2 - Outros Profissionais da Saúde</v>
          </cell>
          <cell r="G128" t="str">
            <v>2236-05</v>
          </cell>
          <cell r="H128">
            <v>43831</v>
          </cell>
          <cell r="I128">
            <v>0</v>
          </cell>
          <cell r="J128">
            <v>135.87</v>
          </cell>
          <cell r="O128">
            <v>0.56000000000000005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>PRISCILA CLECIA BEZERRA DA SILVA</v>
          </cell>
          <cell r="F129" t="str">
            <v>2 - Outros Profissionais da Saúde</v>
          </cell>
          <cell r="G129" t="str">
            <v>3222-05</v>
          </cell>
          <cell r="H129">
            <v>43831</v>
          </cell>
          <cell r="I129">
            <v>1.21</v>
          </cell>
          <cell r="J129">
            <v>151.59</v>
          </cell>
          <cell r="O129">
            <v>0.56000000000000005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PRISCILLA DAYANE DA SILVA</v>
          </cell>
          <cell r="F130" t="str">
            <v>3 - Administrativo</v>
          </cell>
          <cell r="G130" t="str">
            <v>5143-20</v>
          </cell>
          <cell r="H130">
            <v>43831</v>
          </cell>
          <cell r="I130">
            <v>1.03</v>
          </cell>
          <cell r="J130">
            <v>107.88</v>
          </cell>
          <cell r="O130">
            <v>0.56000000000000005</v>
          </cell>
          <cell r="R130">
            <v>290.39999999999998</v>
          </cell>
          <cell r="S130">
            <v>59.88</v>
          </cell>
          <cell r="U130">
            <v>69.489999999999995</v>
          </cell>
        </row>
        <row r="131">
          <cell r="C131" t="str">
            <v>UPAE CARUARU</v>
          </cell>
          <cell r="E131" t="str">
            <v>REBECA NAARA TELES GONÇALVES CAVALCANTI</v>
          </cell>
          <cell r="F131" t="str">
            <v>2 - Outros Profissionais da Saúde</v>
          </cell>
          <cell r="G131" t="str">
            <v>2235-05</v>
          </cell>
          <cell r="H131">
            <v>43831</v>
          </cell>
          <cell r="I131">
            <v>2</v>
          </cell>
          <cell r="J131">
            <v>192.38</v>
          </cell>
          <cell r="O131">
            <v>1.87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ROBERTA ALENCAR AMORIM</v>
          </cell>
          <cell r="F132" t="str">
            <v>1 - Médico</v>
          </cell>
          <cell r="G132" t="str">
            <v>2252-75</v>
          </cell>
          <cell r="H132">
            <v>43831</v>
          </cell>
          <cell r="I132">
            <v>5.07</v>
          </cell>
          <cell r="J132">
            <v>486.76</v>
          </cell>
          <cell r="O132">
            <v>7.49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ROBERTA PRISCILLA VIEIRA LIMA FREIRE CUNHA</v>
          </cell>
          <cell r="F133" t="str">
            <v>2 - Outros Profissionais da Saúde</v>
          </cell>
          <cell r="G133" t="str">
            <v>2235-05</v>
          </cell>
          <cell r="H133">
            <v>43831</v>
          </cell>
          <cell r="I133">
            <v>2</v>
          </cell>
          <cell r="J133">
            <v>192.39</v>
          </cell>
          <cell r="O133">
            <v>1.87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ROBSON EDUARDO FERREIRA DA SILVA</v>
          </cell>
          <cell r="F134" t="str">
            <v>3 - Administrativo</v>
          </cell>
          <cell r="G134" t="str">
            <v>4110-05</v>
          </cell>
          <cell r="H134">
            <v>43831</v>
          </cell>
          <cell r="I134">
            <v>1.1100000000000001</v>
          </cell>
          <cell r="J134">
            <v>118.58</v>
          </cell>
          <cell r="O134">
            <v>0.56000000000000005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CARUARU</v>
          </cell>
          <cell r="E135" t="str">
            <v>ROBSON VIEIRA DE MIRANDA</v>
          </cell>
          <cell r="F135" t="str">
            <v>1 - Médico</v>
          </cell>
          <cell r="G135" t="str">
            <v>2253-20</v>
          </cell>
          <cell r="H135">
            <v>43831</v>
          </cell>
          <cell r="I135">
            <v>17.2</v>
          </cell>
          <cell r="J135">
            <v>2081.9499999999998</v>
          </cell>
          <cell r="O135">
            <v>7.49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CARUARU</v>
          </cell>
          <cell r="E136" t="str">
            <v>ROSEANE DE SOBRAL SILVA</v>
          </cell>
          <cell r="F136" t="str">
            <v>2 - Outros Profissionais da Saúde</v>
          </cell>
          <cell r="G136" t="str">
            <v>3222-05</v>
          </cell>
          <cell r="H136">
            <v>43831</v>
          </cell>
          <cell r="I136">
            <v>1.21</v>
          </cell>
          <cell r="J136">
            <v>151.59</v>
          </cell>
          <cell r="O136">
            <v>0.56000000000000005</v>
          </cell>
          <cell r="R136">
            <v>217.8</v>
          </cell>
          <cell r="S136">
            <v>72.78</v>
          </cell>
          <cell r="U136">
            <v>0</v>
          </cell>
        </row>
        <row r="137">
          <cell r="C137" t="str">
            <v>UPAE CARUARU</v>
          </cell>
          <cell r="E137" t="str">
            <v>ROSELI BARBOSA DA SILVA SANTOS</v>
          </cell>
          <cell r="F137" t="str">
            <v>3 - Administrativo</v>
          </cell>
          <cell r="G137" t="str">
            <v>5143-20</v>
          </cell>
          <cell r="H137">
            <v>43831</v>
          </cell>
          <cell r="I137">
            <v>1.03</v>
          </cell>
          <cell r="J137">
            <v>103.39</v>
          </cell>
          <cell r="O137">
            <v>0.56000000000000005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CARUARU</v>
          </cell>
          <cell r="E138" t="str">
            <v>ROSELIA FABRICIA CORDEIRO RUFINO</v>
          </cell>
          <cell r="F138" t="str">
            <v>2 - Outros Profissionais da Saúde</v>
          </cell>
          <cell r="G138" t="str">
            <v>2235-05</v>
          </cell>
          <cell r="H138">
            <v>43831</v>
          </cell>
          <cell r="I138">
            <v>2</v>
          </cell>
          <cell r="J138">
            <v>192.39</v>
          </cell>
          <cell r="O138">
            <v>1.87</v>
          </cell>
          <cell r="R138">
            <v>290.39999999999998</v>
          </cell>
          <cell r="S138">
            <v>131.82</v>
          </cell>
          <cell r="U138">
            <v>0</v>
          </cell>
        </row>
        <row r="139">
          <cell r="C139" t="str">
            <v>UPAE CARUARU</v>
          </cell>
          <cell r="E139" t="str">
            <v>ROSIMERE CRISTINA DA SILVA</v>
          </cell>
          <cell r="F139" t="str">
            <v>3 - Administrativo</v>
          </cell>
          <cell r="G139" t="str">
            <v>4110-05</v>
          </cell>
          <cell r="H139">
            <v>43831</v>
          </cell>
          <cell r="I139">
            <v>0</v>
          </cell>
          <cell r="J139">
            <v>24.19</v>
          </cell>
          <cell r="O139">
            <v>0.56000000000000005</v>
          </cell>
          <cell r="R139">
            <v>290.39999999999998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>RUBIRANICE ARAO DE FARIAS</v>
          </cell>
          <cell r="F140" t="str">
            <v>3 - Administrativo</v>
          </cell>
          <cell r="G140" t="str">
            <v>5134-30</v>
          </cell>
          <cell r="H140">
            <v>43831</v>
          </cell>
          <cell r="I140">
            <v>0.86</v>
          </cell>
          <cell r="J140">
            <v>86.04</v>
          </cell>
          <cell r="O140">
            <v>0.56000000000000005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CARUARU</v>
          </cell>
          <cell r="E141" t="str">
            <v xml:space="preserve">RUI CARLOS ABOUHANA FERNANDES </v>
          </cell>
          <cell r="F141" t="str">
            <v>1 - Médico</v>
          </cell>
          <cell r="G141" t="str">
            <v>2251-36</v>
          </cell>
          <cell r="H141">
            <v>43831</v>
          </cell>
          <cell r="I141">
            <v>6.21</v>
          </cell>
          <cell r="J141">
            <v>1280.17</v>
          </cell>
          <cell r="O141">
            <v>7.49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CARUARU</v>
          </cell>
          <cell r="E142" t="str">
            <v>SEVERINO HENRIQUES DE ARAUJO JUNIOR</v>
          </cell>
          <cell r="F142" t="str">
            <v>1 - Médico</v>
          </cell>
          <cell r="G142" t="str">
            <v>2251-12</v>
          </cell>
          <cell r="H142">
            <v>43831</v>
          </cell>
          <cell r="I142">
            <v>5.07</v>
          </cell>
          <cell r="J142">
            <v>486.75</v>
          </cell>
          <cell r="O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CARUARU</v>
          </cell>
          <cell r="E143" t="str">
            <v>SILAS JOSE DE SOUZA</v>
          </cell>
          <cell r="F143" t="str">
            <v>3 - Administrativo</v>
          </cell>
          <cell r="G143" t="str">
            <v>5174-10</v>
          </cell>
          <cell r="H143">
            <v>43831</v>
          </cell>
          <cell r="I143">
            <v>0.97</v>
          </cell>
          <cell r="J143">
            <v>201.03</v>
          </cell>
          <cell r="O143">
            <v>0.56000000000000005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CARUARU</v>
          </cell>
          <cell r="E144" t="str">
            <v>SILVANA MARIA DA SILVA</v>
          </cell>
          <cell r="F144" t="str">
            <v>2 - Outros Profissionais da Saúde</v>
          </cell>
          <cell r="G144" t="str">
            <v>3222-05</v>
          </cell>
          <cell r="H144">
            <v>43831</v>
          </cell>
          <cell r="I144">
            <v>1.21</v>
          </cell>
          <cell r="J144">
            <v>129.16</v>
          </cell>
          <cell r="O144">
            <v>0.56000000000000005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CARUARU</v>
          </cell>
          <cell r="E145" t="str">
            <v>SILVIA EMANUELLE DE SOUZA</v>
          </cell>
          <cell r="F145" t="str">
            <v>2 - Outros Profissionais da Saúde</v>
          </cell>
          <cell r="G145" t="str">
            <v>2237-10</v>
          </cell>
          <cell r="H145">
            <v>43831</v>
          </cell>
          <cell r="I145">
            <v>2.2000000000000002</v>
          </cell>
          <cell r="J145">
            <v>211.29</v>
          </cell>
          <cell r="O145">
            <v>0.56000000000000005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CARUARU</v>
          </cell>
          <cell r="E146" t="str">
            <v>SIMEAO ROQUE DA SILVA</v>
          </cell>
          <cell r="F146" t="str">
            <v>3 - Administrativo</v>
          </cell>
          <cell r="G146" t="str">
            <v>5151-10</v>
          </cell>
          <cell r="H146">
            <v>43831</v>
          </cell>
          <cell r="I146">
            <v>1.03</v>
          </cell>
          <cell r="J146">
            <v>107.89</v>
          </cell>
          <cell r="O146">
            <v>0.56000000000000005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CARUARU</v>
          </cell>
          <cell r="E147" t="str">
            <v xml:space="preserve">SIRLEY JOSE BEVENUTO DA SILVA </v>
          </cell>
          <cell r="F147" t="str">
            <v>3 - Administrativo</v>
          </cell>
          <cell r="G147" t="str">
            <v>5173-30</v>
          </cell>
          <cell r="H147">
            <v>43831</v>
          </cell>
          <cell r="I147">
            <v>0.94</v>
          </cell>
          <cell r="J147">
            <v>104.08</v>
          </cell>
          <cell r="O147">
            <v>0.56000000000000005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CARUARU</v>
          </cell>
          <cell r="E148" t="str">
            <v>SIVANILDO TEODORO DA SILVA</v>
          </cell>
          <cell r="F148" t="str">
            <v>2 - Outros Profissionais da Saúde</v>
          </cell>
          <cell r="G148" t="str">
            <v>2515-20</v>
          </cell>
          <cell r="H148">
            <v>43831</v>
          </cell>
          <cell r="I148">
            <v>1.85</v>
          </cell>
          <cell r="J148">
            <v>227.79</v>
          </cell>
          <cell r="O148">
            <v>0.56000000000000005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CARUARU</v>
          </cell>
          <cell r="E149" t="str">
            <v>STEFANY VALERY GOMES DOS SANTOS</v>
          </cell>
          <cell r="F149" t="str">
            <v>3 - Administrativo</v>
          </cell>
          <cell r="G149" t="str">
            <v>4110-05</v>
          </cell>
          <cell r="H149">
            <v>43831</v>
          </cell>
          <cell r="I149">
            <v>1.1100000000000001</v>
          </cell>
          <cell r="J149">
            <v>118.58</v>
          </cell>
          <cell r="O149">
            <v>0.56000000000000005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CARUARU</v>
          </cell>
          <cell r="E150" t="str">
            <v>TATIANE MARIA DA SILVA</v>
          </cell>
          <cell r="F150" t="str">
            <v>3 - Administrativo</v>
          </cell>
          <cell r="G150" t="str">
            <v>2524-05</v>
          </cell>
          <cell r="H150">
            <v>43831</v>
          </cell>
          <cell r="I150">
            <v>1.89</v>
          </cell>
          <cell r="J150">
            <v>243.20000000000002</v>
          </cell>
          <cell r="O150">
            <v>0.56000000000000005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CARUARU</v>
          </cell>
          <cell r="E151" t="str">
            <v>THIAGO FONTENELE MARQUES</v>
          </cell>
          <cell r="F151" t="str">
            <v>1 - Médico</v>
          </cell>
          <cell r="G151" t="str">
            <v>2251-20</v>
          </cell>
          <cell r="H151">
            <v>43831</v>
          </cell>
          <cell r="I151">
            <v>9.83</v>
          </cell>
          <cell r="J151">
            <v>1111.77</v>
          </cell>
          <cell r="O151">
            <v>7.49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CARUARU</v>
          </cell>
          <cell r="E152" t="str">
            <v>THIAGO QUEIROZ DE SOUZA</v>
          </cell>
          <cell r="F152" t="str">
            <v>3 - Administrativo</v>
          </cell>
          <cell r="G152" t="str">
            <v>4110-05</v>
          </cell>
          <cell r="H152">
            <v>43831</v>
          </cell>
          <cell r="I152">
            <v>1.01</v>
          </cell>
          <cell r="J152">
            <v>219.42000000000002</v>
          </cell>
          <cell r="O152">
            <v>7.49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CARUARU</v>
          </cell>
          <cell r="E153" t="str">
            <v>THIAGO RALPH TERTO</v>
          </cell>
          <cell r="F153" t="str">
            <v>3 - Administrativo</v>
          </cell>
          <cell r="G153" t="str">
            <v>2124-05</v>
          </cell>
          <cell r="H153">
            <v>43831</v>
          </cell>
          <cell r="I153">
            <v>1.71</v>
          </cell>
          <cell r="J153">
            <v>187.06</v>
          </cell>
          <cell r="O153">
            <v>0.56000000000000005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CARUARU</v>
          </cell>
          <cell r="E154" t="str">
            <v xml:space="preserve">TIBERIO FERREIRA TEIXEIRA </v>
          </cell>
          <cell r="F154" t="str">
            <v>1 - Médico</v>
          </cell>
          <cell r="G154" t="str">
            <v>2252-55</v>
          </cell>
          <cell r="H154">
            <v>43831</v>
          </cell>
          <cell r="I154">
            <v>9.8699999999999992</v>
          </cell>
          <cell r="J154">
            <v>666.33</v>
          </cell>
          <cell r="O154">
            <v>7.49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CARUARU</v>
          </cell>
          <cell r="E155" t="str">
            <v xml:space="preserve">UBIRAVAM ARAO DE FARIAS </v>
          </cell>
          <cell r="F155" t="str">
            <v>3 - Administrativo</v>
          </cell>
          <cell r="G155" t="str">
            <v>4110-05</v>
          </cell>
          <cell r="H155">
            <v>43831</v>
          </cell>
          <cell r="I155">
            <v>1.54</v>
          </cell>
          <cell r="J155">
            <v>179.14000000000001</v>
          </cell>
          <cell r="O155">
            <v>0.56000000000000005</v>
          </cell>
          <cell r="R155">
            <v>290.39999999999998</v>
          </cell>
          <cell r="S155">
            <v>65.28</v>
          </cell>
          <cell r="U155">
            <v>0</v>
          </cell>
        </row>
        <row r="156">
          <cell r="C156" t="str">
            <v>UPAE CARUARU</v>
          </cell>
          <cell r="E156" t="str">
            <v>VALDERICE GERMANA DA SILVA</v>
          </cell>
          <cell r="F156" t="str">
            <v>3 - Administrativo</v>
          </cell>
          <cell r="G156" t="str">
            <v>4110-05</v>
          </cell>
          <cell r="H156">
            <v>43831</v>
          </cell>
          <cell r="I156">
            <v>1.02</v>
          </cell>
          <cell r="J156">
            <v>155.46</v>
          </cell>
          <cell r="O156">
            <v>0.56000000000000005</v>
          </cell>
          <cell r="R156">
            <v>290.39999999999998</v>
          </cell>
          <cell r="S156">
            <v>33.78</v>
          </cell>
          <cell r="U156">
            <v>80.260000000000005</v>
          </cell>
        </row>
        <row r="157">
          <cell r="C157" t="str">
            <v>UPAE CARUARU</v>
          </cell>
          <cell r="E157" t="str">
            <v>VERIDIANO ALVES DA SILVA FILHO</v>
          </cell>
          <cell r="F157" t="str">
            <v>3 - Administrativo</v>
          </cell>
          <cell r="G157" t="str">
            <v>5151-10</v>
          </cell>
          <cell r="H157">
            <v>43831</v>
          </cell>
          <cell r="I157">
            <v>1.03</v>
          </cell>
          <cell r="J157">
            <v>107.88</v>
          </cell>
          <cell r="O157">
            <v>0.56000000000000005</v>
          </cell>
          <cell r="R157">
            <v>145.19999999999999</v>
          </cell>
          <cell r="S157">
            <v>59.88</v>
          </cell>
          <cell r="U157">
            <v>0</v>
          </cell>
        </row>
        <row r="158">
          <cell r="C158" t="str">
            <v>UPAE CARUARU</v>
          </cell>
          <cell r="E158" t="str">
            <v>VICTOR LUIZ ALEXANDRE DA SILVA</v>
          </cell>
          <cell r="F158" t="str">
            <v>3 - Administrativo</v>
          </cell>
          <cell r="G158" t="str">
            <v>5174-10</v>
          </cell>
          <cell r="H158">
            <v>43831</v>
          </cell>
          <cell r="I158">
            <v>1.1200000000000001</v>
          </cell>
          <cell r="J158">
            <v>112.64</v>
          </cell>
          <cell r="O158">
            <v>0.56000000000000005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CARUARU</v>
          </cell>
          <cell r="E159" t="str">
            <v>WELLINGTON DE OLIVEIRA SILVA</v>
          </cell>
          <cell r="F159" t="str">
            <v>3 - Administrativo</v>
          </cell>
          <cell r="G159" t="str">
            <v>5143-10</v>
          </cell>
          <cell r="H159">
            <v>43831</v>
          </cell>
          <cell r="I159">
            <v>1.5</v>
          </cell>
          <cell r="J159">
            <v>271.42</v>
          </cell>
          <cell r="O159">
            <v>0.56000000000000005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CARUARU</v>
          </cell>
          <cell r="E160" t="str">
            <v>WILLIANS VILELA MULATO</v>
          </cell>
          <cell r="F160" t="str">
            <v>3 - Administrativo</v>
          </cell>
          <cell r="G160" t="str">
            <v>2124-05</v>
          </cell>
          <cell r="H160">
            <v>43831</v>
          </cell>
          <cell r="I160">
            <v>1.89</v>
          </cell>
          <cell r="J160">
            <v>208.19</v>
          </cell>
          <cell r="O160">
            <v>0.56000000000000005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CARUARU</v>
          </cell>
          <cell r="E161" t="str">
            <v>WILMA FERREIRA DA SILVA</v>
          </cell>
          <cell r="F161" t="str">
            <v>3 - Administrativo</v>
          </cell>
          <cell r="G161" t="str">
            <v>5143-20</v>
          </cell>
          <cell r="H161">
            <v>43831</v>
          </cell>
          <cell r="I161">
            <v>1.03</v>
          </cell>
          <cell r="J161">
            <v>107.88</v>
          </cell>
          <cell r="O161">
            <v>0.56000000000000005</v>
          </cell>
          <cell r="R161">
            <v>290.39999999999998</v>
          </cell>
          <cell r="S161">
            <v>59.88</v>
          </cell>
          <cell r="U161">
            <v>0</v>
          </cell>
        </row>
        <row r="162">
          <cell r="C162" t="str">
            <v>UPAE CARUARU</v>
          </cell>
          <cell r="E162" t="str">
            <v>YVSON OLIVEIRA BARBOSA CAVALCANTI</v>
          </cell>
          <cell r="F162" t="str">
            <v>1 - Médico</v>
          </cell>
          <cell r="G162" t="str">
            <v>2252-55</v>
          </cell>
          <cell r="H162">
            <v>43831</v>
          </cell>
          <cell r="I162">
            <v>9.82</v>
          </cell>
          <cell r="J162">
            <v>573.85</v>
          </cell>
          <cell r="O162">
            <v>7.49</v>
          </cell>
          <cell r="R162">
            <v>0</v>
          </cell>
          <cell r="S162">
            <v>0</v>
          </cell>
          <cell r="U16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>ADRIELY TAMARA DE BARROS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4110-05</v>
      </c>
      <c r="G3" s="14">
        <f>IF('[1]TCE - ANEXO III - Preencher'!H12="","",'[1]TCE - ANEXO III - Preencher'!H12)</f>
        <v>43831</v>
      </c>
      <c r="H3" s="15">
        <f>'[1]TCE - ANEXO III - Preencher'!I12</f>
        <v>1.1100000000000001</v>
      </c>
      <c r="I3" s="15">
        <f>'[1]TCE - ANEXO III - Preencher'!J12</f>
        <v>137.72999999999999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0.56000000000000005</v>
      </c>
      <c r="O3" s="16">
        <f>'[1]TCE - ANEXO III - Preencher'!P12</f>
        <v>0</v>
      </c>
      <c r="P3" s="17">
        <f>N3-O3</f>
        <v>0.56000000000000005</v>
      </c>
      <c r="Q3" s="16">
        <f>'[1]TCE - ANEXO III - Preencher'!R12</f>
        <v>290.39999999999998</v>
      </c>
      <c r="R3" s="16">
        <f>'[1]TCE - ANEXO III - Preencher'!S12</f>
        <v>65.28</v>
      </c>
      <c r="S3" s="17">
        <f>Q3-R3</f>
        <v>225.11999999999998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364.52</v>
      </c>
    </row>
    <row r="4" spans="1:28" s="4" customFormat="1" x14ac:dyDescent="0.2">
      <c r="A4" s="9">
        <f>IFERROR(VLOOKUP(B4,'[1]DADOS (OCULTAR)'!$P$3:$R$53,3,0),"")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ADRYANE KARYNE DE OLIVEIRA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43831</v>
      </c>
      <c r="H4" s="15">
        <f>'[1]TCE - ANEXO III - Preencher'!I13</f>
        <v>1.1100000000000001</v>
      </c>
      <c r="I4" s="15">
        <f>'[1]TCE - ANEXO III - Preencher'!J13</f>
        <v>137.72999999999999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0.56000000000000005</v>
      </c>
      <c r="O4" s="16">
        <f>'[1]TCE - ANEXO III - Preencher'!P13</f>
        <v>0</v>
      </c>
      <c r="P4" s="17">
        <f t="shared" ref="P4:P67" si="2">N4-O4</f>
        <v>0.56000000000000005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139.4</v>
      </c>
    </row>
    <row r="5" spans="1:28" s="4" customFormat="1" x14ac:dyDescent="0.2">
      <c r="A5" s="9">
        <f>IFERROR(VLOOKUP(B5,'[1]DADOS (OCULTAR)'!$P$3:$R$53,3,0),"")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ALINE GIBSON NOTARO</v>
      </c>
      <c r="E5" s="10" t="str">
        <f>IF('[1]TCE - ANEXO III - Preencher'!F14="4 - Assistência Odontológica","2 - Outros Profissionais da Saúde",'[1]TCE - ANEXO II - Enviar TCE'!E4)</f>
        <v>1 - Médico</v>
      </c>
      <c r="F5" s="13" t="str">
        <f>'[1]TCE - ANEXO III - Preencher'!G14</f>
        <v>2251-09</v>
      </c>
      <c r="G5" s="14">
        <f>IF('[1]TCE - ANEXO III - Preencher'!H14="","",'[1]TCE - ANEXO III - Preencher'!H14)</f>
        <v>43831</v>
      </c>
      <c r="H5" s="15">
        <f>'[1]TCE - ANEXO III - Preencher'!I14</f>
        <v>4.9000000000000004</v>
      </c>
      <c r="I5" s="15">
        <f>'[1]TCE - ANEXO III - Preencher'!J14</f>
        <v>486.04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7.49</v>
      </c>
      <c r="O5" s="16">
        <f>'[1]TCE - ANEXO III - Preencher'!P14</f>
        <v>0</v>
      </c>
      <c r="P5" s="17">
        <f t="shared" si="2"/>
        <v>7.49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498.43</v>
      </c>
    </row>
    <row r="6" spans="1:28" s="4" customFormat="1" x14ac:dyDescent="0.2">
      <c r="A6" s="9">
        <f>IFERROR(VLOOKUP(B6,'[1]DADOS (OCULTAR)'!$P$3:$R$53,3,0),"")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ALINE QUENTAL CALLOU </v>
      </c>
      <c r="E6" s="10" t="str">
        <f>IF('[1]TCE - ANEXO III - Preencher'!F15="4 - Assistência Odontológica","2 - Outros Profissionais da Saúde",'[1]TCE - ANEXO II - Enviar TCE'!E5)</f>
        <v>1 - Médico</v>
      </c>
      <c r="F6" s="13" t="str">
        <f>'[1]TCE - ANEXO III - Preencher'!G15</f>
        <v>2251-65</v>
      </c>
      <c r="G6" s="14">
        <f>IF('[1]TCE - ANEXO III - Preencher'!H15="","",'[1]TCE - ANEXO III - Preencher'!H15)</f>
        <v>43831</v>
      </c>
      <c r="H6" s="15">
        <f>'[1]TCE - ANEXO III - Preencher'!I15</f>
        <v>9.9600000000000009</v>
      </c>
      <c r="I6" s="15">
        <f>'[1]TCE - ANEXO III - Preencher'!J15</f>
        <v>956.87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7.49</v>
      </c>
      <c r="O6" s="16">
        <f>'[1]TCE - ANEXO III - Preencher'!P15</f>
        <v>0</v>
      </c>
      <c r="P6" s="17">
        <f t="shared" si="2"/>
        <v>7.49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974.32</v>
      </c>
    </row>
    <row r="7" spans="1:28" s="4" customFormat="1" x14ac:dyDescent="0.2">
      <c r="A7" s="9">
        <f>IFERROR(VLOOKUP(B7,'[1]DADOS (OCULTAR)'!$P$3:$R$53,3,0),"")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 xml:space="preserve">AMARO CAPISTRANO DOS SANTOS JUNIOR </v>
      </c>
      <c r="E7" s="10" t="str">
        <f>IF('[1]TCE - ANEXO III - Preencher'!F16="4 - Assistência Odontológica","2 - Outros Profissionais da Saúde",'[1]TCE - ANEXO II - Enviar TCE'!E6)</f>
        <v>1 - Médico</v>
      </c>
      <c r="F7" s="13" t="str">
        <f>'[1]TCE - ANEXO III - Preencher'!G16</f>
        <v>2251-09</v>
      </c>
      <c r="G7" s="14">
        <f>IF('[1]TCE - ANEXO III - Preencher'!H16="","",'[1]TCE - ANEXO III - Preencher'!H16)</f>
        <v>43831</v>
      </c>
      <c r="H7" s="15">
        <f>'[1]TCE - ANEXO III - Preencher'!I16</f>
        <v>8.8000000000000007</v>
      </c>
      <c r="I7" s="15">
        <f>'[1]TCE - ANEXO III - Preencher'!J16</f>
        <v>845.39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7.49</v>
      </c>
      <c r="O7" s="16">
        <f>'[1]TCE - ANEXO III - Preencher'!P16</f>
        <v>0</v>
      </c>
      <c r="P7" s="17">
        <f t="shared" si="2"/>
        <v>7.49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861.68</v>
      </c>
    </row>
    <row r="8" spans="1:28" s="4" customFormat="1" x14ac:dyDescent="0.2">
      <c r="A8" s="9">
        <f>IFERROR(VLOOKUP(B8,'[1]DADOS (OCULTAR)'!$P$3:$R$53,3,0),"")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>ANA EMANUELLA DA SILVA COSTA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43831</v>
      </c>
      <c r="H8" s="15">
        <f>'[1]TCE - ANEXO III - Preencher'!I17</f>
        <v>1.21</v>
      </c>
      <c r="I8" s="15">
        <f>'[1]TCE - ANEXO III - Preencher'!J17</f>
        <v>144.88999999999999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0.56000000000000005</v>
      </c>
      <c r="O8" s="16">
        <f>'[1]TCE - ANEXO III - Preencher'!P17</f>
        <v>0</v>
      </c>
      <c r="P8" s="17">
        <f t="shared" si="2"/>
        <v>0.56000000000000005</v>
      </c>
      <c r="Q8" s="16">
        <f>'[1]TCE - ANEXO III - Preencher'!R17</f>
        <v>145.19999999999999</v>
      </c>
      <c r="R8" s="16">
        <f>'[1]TCE - ANEXO III - Preencher'!S17</f>
        <v>72.78</v>
      </c>
      <c r="S8" s="17">
        <f t="shared" si="3"/>
        <v>72.419999999999987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219.07999999999998</v>
      </c>
    </row>
    <row r="9" spans="1:28" s="4" customFormat="1" x14ac:dyDescent="0.2">
      <c r="A9" s="9">
        <f>IFERROR(VLOOKUP(B9,'[1]DADOS (OCULTAR)'!$P$3:$R$53,3,0),"")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ANDRE HENRIQUE DE CARVALHO MOREIRA FILHO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4131-15</v>
      </c>
      <c r="G9" s="14">
        <f>IF('[1]TCE - ANEXO III - Preencher'!H18="","",'[1]TCE - ANEXO III - Preencher'!H18)</f>
        <v>43831</v>
      </c>
      <c r="H9" s="15">
        <f>'[1]TCE - ANEXO III - Preencher'!I18</f>
        <v>1.65</v>
      </c>
      <c r="I9" s="15">
        <f>'[1]TCE - ANEXO III - Preencher'!J18</f>
        <v>207.2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0.56000000000000005</v>
      </c>
      <c r="O9" s="16">
        <f>'[1]TCE - ANEXO III - Preencher'!P18</f>
        <v>0</v>
      </c>
      <c r="P9" s="17">
        <f t="shared" si="2"/>
        <v>0.56000000000000005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209.41</v>
      </c>
    </row>
    <row r="10" spans="1:28" s="4" customFormat="1" x14ac:dyDescent="0.2">
      <c r="A10" s="9">
        <f>IFERROR(VLOOKUP(B10,'[1]DADOS (OCULTAR)'!$P$3:$R$53,3,0),"")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ANTONIO ARLINDO DE MORAIS</v>
      </c>
      <c r="E10" s="10" t="str">
        <f>IF('[1]TCE - ANEXO III - Preencher'!F19="4 - Assistência Odontológica","2 - Outros Profissionais da Saúde",'[1]TCE - ANEXO II - Enviar TCE'!E9)</f>
        <v>1 - Médico</v>
      </c>
      <c r="F10" s="13" t="str">
        <f>'[1]TCE - ANEXO III - Preencher'!G19</f>
        <v>2251-12</v>
      </c>
      <c r="G10" s="14">
        <f>IF('[1]TCE - ANEXO III - Preencher'!H19="","",'[1]TCE - ANEXO III - Preencher'!H19)</f>
        <v>43831</v>
      </c>
      <c r="H10" s="15">
        <f>'[1]TCE - ANEXO III - Preencher'!I19</f>
        <v>5.0599999999999996</v>
      </c>
      <c r="I10" s="15">
        <f>'[1]TCE - ANEXO III - Preencher'!J19</f>
        <v>486.71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7.49</v>
      </c>
      <c r="O10" s="16">
        <f>'[1]TCE - ANEXO III - Preencher'!P19</f>
        <v>0</v>
      </c>
      <c r="P10" s="17">
        <f t="shared" si="2"/>
        <v>7.49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499.26</v>
      </c>
    </row>
    <row r="11" spans="1:28" s="4" customFormat="1" x14ac:dyDescent="0.2">
      <c r="A11" s="9">
        <f>IFERROR(VLOOKUP(B11,'[1]DADOS (OCULTAR)'!$P$3:$R$53,3,0),"")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ANTONIO ROMAO LEAO DE DEUS</v>
      </c>
      <c r="E11" s="10" t="str">
        <f>IF('[1]TCE - ANEXO III - Preencher'!F20="4 - Assistência Odontológica","2 - Outros Profissionais da Saúde",'[1]TCE - ANEXO II - Enviar TCE'!E10)</f>
        <v>1 - Médico</v>
      </c>
      <c r="F11" s="13" t="str">
        <f>'[1]TCE - ANEXO III - Preencher'!G20</f>
        <v>2252-65</v>
      </c>
      <c r="G11" s="14">
        <f>IF('[1]TCE - ANEXO III - Preencher'!H20="","",'[1]TCE - ANEXO III - Preencher'!H20)</f>
        <v>43831</v>
      </c>
      <c r="H11" s="15">
        <f>'[1]TCE - ANEXO III - Preencher'!I20</f>
        <v>7.51</v>
      </c>
      <c r="I11" s="15">
        <f>'[1]TCE - ANEXO III - Preencher'!J20</f>
        <v>721.82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7.49</v>
      </c>
      <c r="O11" s="16">
        <f>'[1]TCE - ANEXO III - Preencher'!P20</f>
        <v>0</v>
      </c>
      <c r="P11" s="17">
        <f t="shared" si="2"/>
        <v>7.49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736.82</v>
      </c>
    </row>
    <row r="12" spans="1:28" s="4" customFormat="1" x14ac:dyDescent="0.2">
      <c r="A12" s="9">
        <f>IFERROR(VLOOKUP(B12,'[1]DADOS (OCULTAR)'!$P$3:$R$53,3,0),"")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 xml:space="preserve">ARIELLE DANNUSE FERREIRA DE SOUZA PATRIOTA </v>
      </c>
      <c r="E12" s="10" t="str">
        <f>IF('[1]TCE - ANEXO III - Preencher'!F21="4 - Assistência Odontológica","2 - Outros Profissionais da Saúde",'[1]TCE - ANEXO II - Enviar TCE'!E11)</f>
        <v>1 - Médico</v>
      </c>
      <c r="F12" s="13" t="str">
        <f>'[1]TCE - ANEXO III - Preencher'!G21</f>
        <v>2252-65</v>
      </c>
      <c r="G12" s="14">
        <f>IF('[1]TCE - ANEXO III - Preencher'!H21="","",'[1]TCE - ANEXO III - Preencher'!H21)</f>
        <v>43831</v>
      </c>
      <c r="H12" s="15">
        <f>'[1]TCE - ANEXO III - Preencher'!I21</f>
        <v>5.0599999999999996</v>
      </c>
      <c r="I12" s="15">
        <f>'[1]TCE - ANEXO III - Preencher'!J21</f>
        <v>486.7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7.49</v>
      </c>
      <c r="O12" s="16">
        <f>'[1]TCE - ANEXO III - Preencher'!P21</f>
        <v>0</v>
      </c>
      <c r="P12" s="17">
        <f t="shared" si="2"/>
        <v>7.49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499.25</v>
      </c>
    </row>
    <row r="13" spans="1:28" s="4" customFormat="1" x14ac:dyDescent="0.2">
      <c r="A13" s="9">
        <f>IFERROR(VLOOKUP(B13,'[1]DADOS (OCULTAR)'!$P$3:$R$53,3,0),"")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ARISMARIO CARVALHO DA SILVA FILHO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2236-05</v>
      </c>
      <c r="G13" s="14">
        <f>IF('[1]TCE - ANEXO III - Preencher'!H22="","",'[1]TCE - ANEXO III - Preencher'!H22)</f>
        <v>43831</v>
      </c>
      <c r="H13" s="15">
        <f>'[1]TCE - ANEXO III - Preencher'!I22</f>
        <v>2.41</v>
      </c>
      <c r="I13" s="15">
        <f>'[1]TCE - ANEXO III - Preencher'!J22</f>
        <v>231.71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0.56000000000000005</v>
      </c>
      <c r="O13" s="16">
        <f>'[1]TCE - ANEXO III - Preencher'!P22</f>
        <v>0</v>
      </c>
      <c r="P13" s="17">
        <f t="shared" si="2"/>
        <v>0.56000000000000005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234.68</v>
      </c>
    </row>
    <row r="14" spans="1:28" s="4" customFormat="1" x14ac:dyDescent="0.2">
      <c r="A14" s="9">
        <f>IFERROR(VLOOKUP(B14,'[1]DADOS (OCULTAR)'!$P$3:$R$53,3,0),"")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AUREO CAVALCANTI DE ALBUQUERQUE FILHO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5143-20</v>
      </c>
      <c r="G14" s="14">
        <f>IF('[1]TCE - ANEXO III - Preencher'!H23="","",'[1]TCE - ANEXO III - Preencher'!H23)</f>
        <v>43831</v>
      </c>
      <c r="H14" s="15">
        <f>'[1]TCE - ANEXO III - Preencher'!I23</f>
        <v>1.03</v>
      </c>
      <c r="I14" s="15">
        <f>'[1]TCE - ANEXO III - Preencher'!J23</f>
        <v>99.75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0.56000000000000005</v>
      </c>
      <c r="O14" s="16">
        <f>'[1]TCE - ANEXO III - Preencher'!P23</f>
        <v>0</v>
      </c>
      <c r="P14" s="17">
        <f t="shared" si="2"/>
        <v>0.56000000000000005</v>
      </c>
      <c r="Q14" s="16">
        <f>'[1]TCE - ANEXO III - Preencher'!R23</f>
        <v>145.19999999999999</v>
      </c>
      <c r="R14" s="16">
        <f>'[1]TCE - ANEXO III - Preencher'!S23</f>
        <v>59.88</v>
      </c>
      <c r="S14" s="17">
        <f t="shared" si="3"/>
        <v>85.32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186.66</v>
      </c>
    </row>
    <row r="15" spans="1:28" s="4" customFormat="1" x14ac:dyDescent="0.2">
      <c r="A15" s="9">
        <f>IFERROR(VLOOKUP(B15,'[1]DADOS (OCULTAR)'!$P$3:$R$53,3,0),"")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AURICLEA VICENTE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4110-05</v>
      </c>
      <c r="G15" s="14">
        <f>IF('[1]TCE - ANEXO III - Preencher'!H24="","",'[1]TCE - ANEXO III - Preencher'!H24)</f>
        <v>43831</v>
      </c>
      <c r="H15" s="15">
        <f>'[1]TCE - ANEXO III - Preencher'!I24</f>
        <v>1.1100000000000001</v>
      </c>
      <c r="I15" s="15">
        <f>'[1]TCE - ANEXO III - Preencher'!J24</f>
        <v>120.62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0.56000000000000005</v>
      </c>
      <c r="O15" s="16">
        <f>'[1]TCE - ANEXO III - Preencher'!P24</f>
        <v>0</v>
      </c>
      <c r="P15" s="17">
        <f t="shared" si="2"/>
        <v>0.56000000000000005</v>
      </c>
      <c r="Q15" s="16">
        <f>'[1]TCE - ANEXO III - Preencher'!R24</f>
        <v>290.39999999999998</v>
      </c>
      <c r="R15" s="16">
        <f>'[1]TCE - ANEXO III - Preencher'!S24</f>
        <v>65.400000000000006</v>
      </c>
      <c r="S15" s="17">
        <f t="shared" si="3"/>
        <v>224.99999999999997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347.28999999999996</v>
      </c>
    </row>
    <row r="16" spans="1:28" s="4" customFormat="1" x14ac:dyDescent="0.2">
      <c r="A16" s="9">
        <f>IFERROR(VLOOKUP(B16,'[1]DADOS (OCULTAR)'!$P$3:$R$53,3,0),"")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BRUNA MARIANE VASCONCELOS FERREIRA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43831</v>
      </c>
      <c r="H16" s="15">
        <f>'[1]TCE - ANEXO III - Preencher'!I25</f>
        <v>2</v>
      </c>
      <c r="I16" s="15">
        <f>'[1]TCE - ANEXO III - Preencher'!J25</f>
        <v>192.38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3.06</v>
      </c>
      <c r="O16" s="16">
        <f>'[1]TCE - ANEXO III - Preencher'!P25</f>
        <v>0</v>
      </c>
      <c r="P16" s="17">
        <f t="shared" si="2"/>
        <v>3.06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197.44</v>
      </c>
    </row>
    <row r="17" spans="1:28" s="4" customFormat="1" x14ac:dyDescent="0.2">
      <c r="A17" s="9">
        <f>IFERROR(VLOOKUP(B17,'[1]DADOS (OCULTAR)'!$P$3:$R$53,3,0),"")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CAMILA ALCOFORADO DE ALMEIDA LIRA</v>
      </c>
      <c r="E17" s="10" t="str">
        <f>IF('[1]TCE - ANEXO III - Preencher'!F26="4 - Assistência Odontológica","2 - Outros Profissionais da Saúde",'[1]TCE - ANEXO II - Enviar TCE'!E16)</f>
        <v>1 - Médico</v>
      </c>
      <c r="F17" s="13" t="str">
        <f>'[1]TCE - ANEXO III - Preencher'!G26</f>
        <v>2252-25</v>
      </c>
      <c r="G17" s="14">
        <f>IF('[1]TCE - ANEXO III - Preencher'!H26="","",'[1]TCE - ANEXO III - Preencher'!H26)</f>
        <v>43831</v>
      </c>
      <c r="H17" s="15">
        <f>'[1]TCE - ANEXO III - Preencher'!I26</f>
        <v>5.0599999999999996</v>
      </c>
      <c r="I17" s="15">
        <f>'[1]TCE - ANEXO III - Preencher'!J26</f>
        <v>486.7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7.49</v>
      </c>
      <c r="O17" s="16">
        <f>'[1]TCE - ANEXO III - Preencher'!P26</f>
        <v>0</v>
      </c>
      <c r="P17" s="17">
        <f t="shared" si="2"/>
        <v>7.49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499.25</v>
      </c>
    </row>
    <row r="18" spans="1:28" s="4" customFormat="1" x14ac:dyDescent="0.2">
      <c r="A18" s="9">
        <f>IFERROR(VLOOKUP(B18,'[1]DADOS (OCULTAR)'!$P$3:$R$53,3,0),"")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CAMILLA ALVES GOMES DA COSTA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2236-05</v>
      </c>
      <c r="G18" s="14">
        <f>IF('[1]TCE - ANEXO III - Preencher'!H27="","",'[1]TCE - ANEXO III - Preencher'!H27)</f>
        <v>43831</v>
      </c>
      <c r="H18" s="15">
        <f>'[1]TCE - ANEXO III - Preencher'!I27</f>
        <v>1.89</v>
      </c>
      <c r="I18" s="15">
        <f>'[1]TCE - ANEXO III - Preencher'!J27</f>
        <v>186.74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0.56000000000000005</v>
      </c>
      <c r="O18" s="16">
        <f>'[1]TCE - ANEXO III - Preencher'!P27</f>
        <v>0</v>
      </c>
      <c r="P18" s="17">
        <f t="shared" si="2"/>
        <v>0.56000000000000005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189.19</v>
      </c>
    </row>
    <row r="19" spans="1:28" s="4" customFormat="1" x14ac:dyDescent="0.2">
      <c r="A19" s="9">
        <f>IFERROR(VLOOKUP(B19,'[1]DADOS (OCULTAR)'!$P$3:$R$53,3,0),"")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CARLOS DIEGO ALVES BERNARDO</v>
      </c>
      <c r="E19" s="10" t="str">
        <f>IF('[1]TCE - ANEXO III - Preencher'!F28="4 - Assistência Odontológica","2 - Outros Profissionais da Saúde",'[1]TCE - ANEXO II - Enviar TCE'!E18)</f>
        <v>1 - Médico</v>
      </c>
      <c r="F19" s="13" t="str">
        <f>'[1]TCE - ANEXO III - Preencher'!G28</f>
        <v>2251-20</v>
      </c>
      <c r="G19" s="14">
        <f>IF('[1]TCE - ANEXO III - Preencher'!H28="","",'[1]TCE - ANEXO III - Preencher'!H28)</f>
        <v>43831</v>
      </c>
      <c r="H19" s="15">
        <f>'[1]TCE - ANEXO III - Preencher'!I28</f>
        <v>5.07</v>
      </c>
      <c r="I19" s="15">
        <f>'[1]TCE - ANEXO III - Preencher'!J28</f>
        <v>486.75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7.49</v>
      </c>
      <c r="O19" s="16">
        <f>'[1]TCE - ANEXO III - Preencher'!P28</f>
        <v>0</v>
      </c>
      <c r="P19" s="17">
        <f t="shared" si="2"/>
        <v>7.49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499.31</v>
      </c>
    </row>
    <row r="20" spans="1:28" s="4" customFormat="1" x14ac:dyDescent="0.2">
      <c r="A20" s="9">
        <f>IFERROR(VLOOKUP(B20,'[1]DADOS (OCULTAR)'!$P$3:$R$53,3,0),"")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CARLOS HELDER MONTEIRO MEDEIROS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4110-05</v>
      </c>
      <c r="G20" s="14">
        <f>IF('[1]TCE - ANEXO III - Preencher'!H29="","",'[1]TCE - ANEXO III - Preencher'!H29)</f>
        <v>43831</v>
      </c>
      <c r="H20" s="15">
        <f>'[1]TCE - ANEXO III - Preencher'!I29</f>
        <v>1.1100000000000001</v>
      </c>
      <c r="I20" s="15">
        <f>'[1]TCE - ANEXO III - Preencher'!J29</f>
        <v>117.59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0.56000000000000005</v>
      </c>
      <c r="O20" s="16">
        <f>'[1]TCE - ANEXO III - Preencher'!P29</f>
        <v>0</v>
      </c>
      <c r="P20" s="17">
        <f t="shared" si="2"/>
        <v>0.56000000000000005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119.26</v>
      </c>
    </row>
    <row r="21" spans="1:28" s="4" customFormat="1" x14ac:dyDescent="0.2">
      <c r="A21" s="9">
        <f>IFERROR(VLOOKUP(B21,'[1]DADOS (OCULTAR)'!$P$3:$R$53,3,0),"")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 xml:space="preserve">CINTHIA MARIA FREITAS DA SILVA 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2236-05</v>
      </c>
      <c r="G21" s="14">
        <f>IF('[1]TCE - ANEXO III - Preencher'!H30="","",'[1]TCE - ANEXO III - Preencher'!H30)</f>
        <v>43831</v>
      </c>
      <c r="H21" s="15">
        <f>'[1]TCE - ANEXO III - Preencher'!I30</f>
        <v>1.75</v>
      </c>
      <c r="I21" s="15">
        <f>'[1]TCE - ANEXO III - Preencher'!J30</f>
        <v>316.55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0.56000000000000005</v>
      </c>
      <c r="O21" s="16">
        <f>'[1]TCE - ANEXO III - Preencher'!P30</f>
        <v>0</v>
      </c>
      <c r="P21" s="17">
        <f t="shared" si="2"/>
        <v>0.56000000000000005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318.86</v>
      </c>
    </row>
    <row r="22" spans="1:28" s="4" customFormat="1" x14ac:dyDescent="0.2">
      <c r="A22" s="9">
        <f>IFERROR(VLOOKUP(B22,'[1]DADOS (OCULTAR)'!$P$3:$R$53,3,0),"")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CLEITON JOSE DA SILVA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 t="str">
        <f>'[1]TCE - ANEXO III - Preencher'!G31</f>
        <v>5143-10</v>
      </c>
      <c r="G22" s="14">
        <f>IF('[1]TCE - ANEXO III - Preencher'!H31="","",'[1]TCE - ANEXO III - Preencher'!H31)</f>
        <v>43831</v>
      </c>
      <c r="H22" s="15">
        <f>'[1]TCE - ANEXO III - Preencher'!I31</f>
        <v>1.1200000000000001</v>
      </c>
      <c r="I22" s="15">
        <f>'[1]TCE - ANEXO III - Preencher'!J31</f>
        <v>112.64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0.56000000000000005</v>
      </c>
      <c r="O22" s="16">
        <f>'[1]TCE - ANEXO III - Preencher'!P31</f>
        <v>0</v>
      </c>
      <c r="P22" s="17">
        <f t="shared" si="2"/>
        <v>0.56000000000000005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114.32000000000001</v>
      </c>
    </row>
    <row r="23" spans="1:28" s="4" customFormat="1" x14ac:dyDescent="0.2">
      <c r="A23" s="9">
        <f>IFERROR(VLOOKUP(B23,'[1]DADOS (OCULTAR)'!$P$3:$R$53,3,0),"")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CRISTIANE BARBOSA DE FRANÇA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43831</v>
      </c>
      <c r="H23" s="15">
        <f>'[1]TCE - ANEXO III - Preencher'!I32</f>
        <v>1.21</v>
      </c>
      <c r="I23" s="15">
        <f>'[1]TCE - ANEXO III - Preencher'!J32</f>
        <v>234.01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0.56000000000000005</v>
      </c>
      <c r="O23" s="16">
        <f>'[1]TCE - ANEXO III - Preencher'!P32</f>
        <v>0</v>
      </c>
      <c r="P23" s="17">
        <f t="shared" si="2"/>
        <v>0.56000000000000005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235.78</v>
      </c>
    </row>
    <row r="24" spans="1:28" s="4" customFormat="1" x14ac:dyDescent="0.2">
      <c r="A24" s="9">
        <f>IFERROR(VLOOKUP(B24,'[1]DADOS (OCULTAR)'!$P$3:$R$53,3,0),"")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DANIELE LINS BRAGA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2251-35</v>
      </c>
      <c r="G24" s="14">
        <f>IF('[1]TCE - ANEXO III - Preencher'!H33="","",'[1]TCE - ANEXO III - Preencher'!H33)</f>
        <v>43831</v>
      </c>
      <c r="H24" s="15">
        <f>'[1]TCE - ANEXO III - Preencher'!I33</f>
        <v>5.07</v>
      </c>
      <c r="I24" s="15">
        <f>'[1]TCE - ANEXO III - Preencher'!J33</f>
        <v>486.75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7.49</v>
      </c>
      <c r="O24" s="16">
        <f>'[1]TCE - ANEXO III - Preencher'!P33</f>
        <v>0</v>
      </c>
      <c r="P24" s="17">
        <f t="shared" si="2"/>
        <v>7.49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499.31</v>
      </c>
    </row>
    <row r="25" spans="1:28" s="4" customFormat="1" x14ac:dyDescent="0.2">
      <c r="A25" s="9">
        <f>IFERROR(VLOOKUP(B25,'[1]DADOS (OCULTAR)'!$P$3:$R$53,3,0),"")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DANIELLE LAURITZEN DUARTE MARANHAO</v>
      </c>
      <c r="E25" s="10" t="str">
        <f>IF('[1]TCE - ANEXO III - Preencher'!F34="4 - Assistência Odontológica","2 - Outros Profissionais da Saúde",'[1]TCE - ANEXO II - Enviar TCE'!E24)</f>
        <v>1 - Médico</v>
      </c>
      <c r="F25" s="13" t="str">
        <f>'[1]TCE - ANEXO III - Preencher'!G34</f>
        <v>2253-20</v>
      </c>
      <c r="G25" s="14">
        <f>IF('[1]TCE - ANEXO III - Preencher'!H34="","",'[1]TCE - ANEXO III - Preencher'!H34)</f>
        <v>43831</v>
      </c>
      <c r="H25" s="15">
        <f>'[1]TCE - ANEXO III - Preencher'!I34</f>
        <v>13.75</v>
      </c>
      <c r="I25" s="15">
        <f>'[1]TCE - ANEXO III - Preencher'!J34</f>
        <v>1529.94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7.49</v>
      </c>
      <c r="O25" s="16">
        <f>'[1]TCE - ANEXO III - Preencher'!P34</f>
        <v>0</v>
      </c>
      <c r="P25" s="17">
        <f t="shared" si="2"/>
        <v>7.49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1551.18</v>
      </c>
    </row>
    <row r="26" spans="1:28" s="4" customFormat="1" x14ac:dyDescent="0.2">
      <c r="A26" s="9">
        <f>IFERROR(VLOOKUP(B26,'[1]DADOS (OCULTAR)'!$P$3:$R$53,3,0),"")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DANILO E SOUZA BEZERRA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4141-05</v>
      </c>
      <c r="G26" s="14">
        <f>IF('[1]TCE - ANEXO III - Preencher'!H35="","",'[1]TCE - ANEXO III - Preencher'!H35)</f>
        <v>43831</v>
      </c>
      <c r="H26" s="15">
        <f>'[1]TCE - ANEXO III - Preencher'!I35</f>
        <v>1.92</v>
      </c>
      <c r="I26" s="15">
        <f>'[1]TCE - ANEXO III - Preencher'!J35</f>
        <v>211.94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0.56000000000000005</v>
      </c>
      <c r="O26" s="16">
        <f>'[1]TCE - ANEXO III - Preencher'!P35</f>
        <v>0</v>
      </c>
      <c r="P26" s="17">
        <f t="shared" si="2"/>
        <v>0.56000000000000005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214.42</v>
      </c>
    </row>
    <row r="27" spans="1:28" s="4" customFormat="1" x14ac:dyDescent="0.2">
      <c r="A27" s="9">
        <f>IFERROR(VLOOKUP(B27,'[1]DADOS (OCULTAR)'!$P$3:$R$53,3,0),"")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DEISE CARLA SILVA FIGUEIRA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 t="str">
        <f>'[1]TCE - ANEXO III - Preencher'!G36</f>
        <v>4101-05</v>
      </c>
      <c r="G27" s="14">
        <f>IF('[1]TCE - ANEXO III - Preencher'!H36="","",'[1]TCE - ANEXO III - Preencher'!H36)</f>
        <v>43831</v>
      </c>
      <c r="H27" s="15">
        <f>'[1]TCE - ANEXO III - Preencher'!I36</f>
        <v>4.3099999999999996</v>
      </c>
      <c r="I27" s="15">
        <f>'[1]TCE - ANEXO III - Preencher'!J36</f>
        <v>513.67999999999995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0.56000000000000005</v>
      </c>
      <c r="O27" s="16">
        <f>'[1]TCE - ANEXO III - Preencher'!P36</f>
        <v>0</v>
      </c>
      <c r="P27" s="17">
        <f t="shared" si="2"/>
        <v>0.56000000000000005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518.54999999999984</v>
      </c>
    </row>
    <row r="28" spans="1:28" s="4" customFormat="1" x14ac:dyDescent="0.2">
      <c r="A28" s="9">
        <f>IFERROR(VLOOKUP(B28,'[1]DADOS (OCULTAR)'!$P$3:$R$53,3,0),"")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DIEGO VITAL CAMPOS</v>
      </c>
      <c r="E28" s="10" t="str">
        <f>IF('[1]TCE - ANEXO III - Preencher'!F37="4 - Assistência Odontológica","2 - Outros Profissionais da Saúde",'[1]TCE - ANEXO II - Enviar TCE'!E27)</f>
        <v>1 - Médico</v>
      </c>
      <c r="F28" s="13" t="str">
        <f>'[1]TCE - ANEXO III - Preencher'!G37</f>
        <v>2251-20</v>
      </c>
      <c r="G28" s="14">
        <f>IF('[1]TCE - ANEXO III - Preencher'!H37="","",'[1]TCE - ANEXO III - Preencher'!H37)</f>
        <v>43831</v>
      </c>
      <c r="H28" s="15">
        <f>'[1]TCE - ANEXO III - Preencher'!I37</f>
        <v>4.9400000000000004</v>
      </c>
      <c r="I28" s="15">
        <f>'[1]TCE - ANEXO III - Preencher'!J37</f>
        <v>474.54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7.49</v>
      </c>
      <c r="O28" s="16">
        <f>'[1]TCE - ANEXO III - Preencher'!P37</f>
        <v>0</v>
      </c>
      <c r="P28" s="17">
        <f t="shared" si="2"/>
        <v>7.49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486.97</v>
      </c>
    </row>
    <row r="29" spans="1:28" s="4" customFormat="1" x14ac:dyDescent="0.2">
      <c r="A29" s="9">
        <f>IFERROR(VLOOKUP(B29,'[1]DADOS (OCULTAR)'!$P$3:$R$53,3,0),"")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EDLAMAR WILKA KAROLINE SILVA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43831</v>
      </c>
      <c r="H29" s="15">
        <f>'[1]TCE - ANEXO III - Preencher'!I38</f>
        <v>1.96</v>
      </c>
      <c r="I29" s="15">
        <f>'[1]TCE - ANEXO III - Preencher'!J38</f>
        <v>192.25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1.87</v>
      </c>
      <c r="O29" s="16">
        <f>'[1]TCE - ANEXO III - Preencher'!P38</f>
        <v>0</v>
      </c>
      <c r="P29" s="17">
        <f t="shared" si="2"/>
        <v>1.87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196.08</v>
      </c>
    </row>
    <row r="30" spans="1:28" s="4" customFormat="1" x14ac:dyDescent="0.2">
      <c r="A30" s="9">
        <f>IFERROR(VLOOKUP(B30,'[1]DADOS (OCULTAR)'!$P$3:$R$53,3,0),"")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EDMAR MARIA DA SILVA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 t="str">
        <f>'[1]TCE - ANEXO III - Preencher'!G39</f>
        <v>5143-20</v>
      </c>
      <c r="G30" s="14">
        <f>IF('[1]TCE - ANEXO III - Preencher'!H39="","",'[1]TCE - ANEXO III - Preencher'!H39)</f>
        <v>43831</v>
      </c>
      <c r="H30" s="15">
        <f>'[1]TCE - ANEXO III - Preencher'!I39</f>
        <v>0</v>
      </c>
      <c r="I30" s="15">
        <f>'[1]TCE - ANEXO III - Preencher'!J39</f>
        <v>7.19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0.56000000000000005</v>
      </c>
      <c r="O30" s="16">
        <f>'[1]TCE - ANEXO III - Preencher'!P39</f>
        <v>0</v>
      </c>
      <c r="P30" s="17">
        <f t="shared" si="2"/>
        <v>0.56000000000000005</v>
      </c>
      <c r="Q30" s="16">
        <f>'[1]TCE - ANEXO III - Preencher'!R39</f>
        <v>290.39999999999998</v>
      </c>
      <c r="R30" s="16">
        <f>'[1]TCE - ANEXO III - Preencher'!S39</f>
        <v>0</v>
      </c>
      <c r="S30" s="17">
        <f t="shared" si="3"/>
        <v>290.39999999999998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298.14999999999998</v>
      </c>
    </row>
    <row r="31" spans="1:28" s="4" customFormat="1" x14ac:dyDescent="0.2">
      <c r="A31" s="9">
        <f>IFERROR(VLOOKUP(B31,'[1]DADOS (OCULTAR)'!$P$3:$R$53,3,0),"")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EDMILSON HENAUTH</v>
      </c>
      <c r="E31" s="10" t="str">
        <f>IF('[1]TCE - ANEXO III - Preencher'!F40="4 - Assistência Odontológica","2 - Outros Profissionais da Saúde",'[1]TCE - ANEXO II - Enviar TCE'!E30)</f>
        <v>1 - Médico</v>
      </c>
      <c r="F31" s="13" t="str">
        <f>'[1]TCE - ANEXO III - Preencher'!G40</f>
        <v>2251-20</v>
      </c>
      <c r="G31" s="14">
        <f>IF('[1]TCE - ANEXO III - Preencher'!H40="","",'[1]TCE - ANEXO III - Preencher'!H40)</f>
        <v>43831</v>
      </c>
      <c r="H31" s="15">
        <f>'[1]TCE - ANEXO III - Preencher'!I40</f>
        <v>2.62</v>
      </c>
      <c r="I31" s="15">
        <f>'[1]TCE - ANEXO III - Preencher'!J40</f>
        <v>251.68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7.49</v>
      </c>
      <c r="O31" s="16">
        <f>'[1]TCE - ANEXO III - Preencher'!P40</f>
        <v>0</v>
      </c>
      <c r="P31" s="17">
        <f t="shared" si="2"/>
        <v>7.49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261.79000000000002</v>
      </c>
    </row>
    <row r="32" spans="1:28" s="4" customFormat="1" x14ac:dyDescent="0.2">
      <c r="A32" s="9">
        <f>IFERROR(VLOOKUP(B32,'[1]DADOS (OCULTAR)'!$P$3:$R$53,3,0),"")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EDNA SOARES DE ALMEIDA CAVALCANTE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2516-05</v>
      </c>
      <c r="G32" s="14">
        <f>IF('[1]TCE - ANEXO III - Preencher'!H41="","",'[1]TCE - ANEXO III - Preencher'!H41)</f>
        <v>43831</v>
      </c>
      <c r="H32" s="15">
        <f>'[1]TCE - ANEXO III - Preencher'!I41</f>
        <v>1.84</v>
      </c>
      <c r="I32" s="15">
        <f>'[1]TCE - ANEXO III - Preencher'!J41</f>
        <v>357.65000000000003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0.56000000000000005</v>
      </c>
      <c r="O32" s="16">
        <f>'[1]TCE - ANEXO III - Preencher'!P41</f>
        <v>0</v>
      </c>
      <c r="P32" s="17">
        <f t="shared" si="2"/>
        <v>0.56000000000000005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360.05</v>
      </c>
    </row>
    <row r="33" spans="1:28" s="4" customFormat="1" x14ac:dyDescent="0.2">
      <c r="A33" s="9">
        <f>IFERROR(VLOOKUP(B33,'[1]DADOS (OCULTAR)'!$P$3:$R$53,3,0),"")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EDUARDA VIRGINIA SANTOS MELO TORRES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 t="str">
        <f>'[1]TCE - ANEXO III - Preencher'!G42</f>
        <v>4110-05</v>
      </c>
      <c r="G33" s="14">
        <f>IF('[1]TCE - ANEXO III - Preencher'!H42="","",'[1]TCE - ANEXO III - Preencher'!H42)</f>
        <v>43831</v>
      </c>
      <c r="H33" s="15">
        <f>'[1]TCE - ANEXO III - Preencher'!I42</f>
        <v>1.1100000000000001</v>
      </c>
      <c r="I33" s="15">
        <f>'[1]TCE - ANEXO III - Preencher'!J42</f>
        <v>118.58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0.56000000000000005</v>
      </c>
      <c r="O33" s="16">
        <f>'[1]TCE - ANEXO III - Preencher'!P42</f>
        <v>0</v>
      </c>
      <c r="P33" s="17">
        <f t="shared" si="2"/>
        <v>0.56000000000000005</v>
      </c>
      <c r="Q33" s="16">
        <f>'[1]TCE - ANEXO III - Preencher'!R42</f>
        <v>290.39999999999998</v>
      </c>
      <c r="R33" s="16">
        <f>'[1]TCE - ANEXO III - Preencher'!S42</f>
        <v>65.28</v>
      </c>
      <c r="S33" s="17">
        <f t="shared" si="3"/>
        <v>225.11999999999998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345.37</v>
      </c>
    </row>
    <row r="34" spans="1:28" s="4" customFormat="1" x14ac:dyDescent="0.2">
      <c r="A34" s="9">
        <f>IFERROR(VLOOKUP(B34,'[1]DADOS (OCULTAR)'!$P$3:$R$53,3,0),"")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 xml:space="preserve">ELCIO DUARTE LIMA </v>
      </c>
      <c r="E34" s="10" t="str">
        <f>IF('[1]TCE - ANEXO III - Preencher'!F43="4 - Assistência Odontológica","2 - Outros Profissionais da Saúde",'[1]TCE - ANEXO II - Enviar TCE'!E33)</f>
        <v>1 - Médico</v>
      </c>
      <c r="F34" s="13" t="str">
        <f>'[1]TCE - ANEXO III - Preencher'!G43</f>
        <v>2252-75</v>
      </c>
      <c r="G34" s="14">
        <f>IF('[1]TCE - ANEXO III - Preencher'!H43="","",'[1]TCE - ANEXO III - Preencher'!H43)</f>
        <v>43831</v>
      </c>
      <c r="H34" s="15">
        <f>'[1]TCE - ANEXO III - Preencher'!I43</f>
        <v>7.58</v>
      </c>
      <c r="I34" s="15">
        <f>'[1]TCE - ANEXO III - Preencher'!J43</f>
        <v>728.62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7.49</v>
      </c>
      <c r="O34" s="16">
        <f>'[1]TCE - ANEXO III - Preencher'!P43</f>
        <v>0</v>
      </c>
      <c r="P34" s="17">
        <f t="shared" si="2"/>
        <v>7.49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743.69</v>
      </c>
    </row>
    <row r="35" spans="1:28" s="4" customFormat="1" x14ac:dyDescent="0.2">
      <c r="A35" s="9">
        <f>IFERROR(VLOOKUP(B35,'[1]DADOS (OCULTAR)'!$P$3:$R$53,3,0),"")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ELIANE MARIA DA SILVA CRUZ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3516-05</v>
      </c>
      <c r="G35" s="14">
        <f>IF('[1]TCE - ANEXO III - Preencher'!H44="","",'[1]TCE - ANEXO III - Preencher'!H44)</f>
        <v>43831</v>
      </c>
      <c r="H35" s="15">
        <f>'[1]TCE - ANEXO III - Preencher'!I44</f>
        <v>1.27</v>
      </c>
      <c r="I35" s="15">
        <f>'[1]TCE - ANEXO III - Preencher'!J44</f>
        <v>168.53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0.56000000000000005</v>
      </c>
      <c r="O35" s="16">
        <f>'[1]TCE - ANEXO III - Preencher'!P44</f>
        <v>0</v>
      </c>
      <c r="P35" s="17">
        <f t="shared" si="2"/>
        <v>0.56000000000000005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170.36</v>
      </c>
    </row>
    <row r="36" spans="1:28" s="4" customFormat="1" x14ac:dyDescent="0.2">
      <c r="A36" s="9">
        <f>IFERROR(VLOOKUP(B36,'[1]DADOS (OCULTAR)'!$P$3:$R$53,3,0),"")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ELIDA GALDINO FERREIRA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4110-05</v>
      </c>
      <c r="G36" s="14">
        <f>IF('[1]TCE - ANEXO III - Preencher'!H45="","",'[1]TCE - ANEXO III - Preencher'!H45)</f>
        <v>43831</v>
      </c>
      <c r="H36" s="15">
        <f>'[1]TCE - ANEXO III - Preencher'!I45</f>
        <v>1.1100000000000001</v>
      </c>
      <c r="I36" s="15">
        <f>'[1]TCE - ANEXO III - Preencher'!J45</f>
        <v>137.72999999999999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0.56000000000000005</v>
      </c>
      <c r="O36" s="16">
        <f>'[1]TCE - ANEXO III - Preencher'!P45</f>
        <v>0</v>
      </c>
      <c r="P36" s="17">
        <f t="shared" si="2"/>
        <v>0.56000000000000005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83.26</v>
      </c>
      <c r="U36" s="16">
        <f>'[1]TCE - ANEXO III - Preencher'!V45</f>
        <v>0</v>
      </c>
      <c r="V36" s="17">
        <f t="shared" si="4"/>
        <v>83.26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222.66000000000003</v>
      </c>
    </row>
    <row r="37" spans="1:28" s="4" customFormat="1" x14ac:dyDescent="0.2">
      <c r="A37" s="9">
        <f>IFERROR(VLOOKUP(B37,'[1]DADOS (OCULTAR)'!$P$3:$R$53,3,0),"")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EMERSON SERGIO DO NASCIMENTO VIEIRA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43831</v>
      </c>
      <c r="H37" s="15">
        <f>'[1]TCE - ANEXO III - Preencher'!I46</f>
        <v>1.03</v>
      </c>
      <c r="I37" s="15">
        <f>'[1]TCE - ANEXO III - Preencher'!J46</f>
        <v>103.17999999999999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0.56000000000000005</v>
      </c>
      <c r="O37" s="16">
        <f>'[1]TCE - ANEXO III - Preencher'!P46</f>
        <v>0</v>
      </c>
      <c r="P37" s="17">
        <f t="shared" si="2"/>
        <v>0.56000000000000005</v>
      </c>
      <c r="Q37" s="16">
        <f>'[1]TCE - ANEXO III - Preencher'!R46</f>
        <v>290.39999999999998</v>
      </c>
      <c r="R37" s="16">
        <f>'[1]TCE - ANEXO III - Preencher'!S46</f>
        <v>59.88</v>
      </c>
      <c r="S37" s="17">
        <f t="shared" si="3"/>
        <v>230.51999999999998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335.28999999999996</v>
      </c>
    </row>
    <row r="38" spans="1:28" s="4" customFormat="1" x14ac:dyDescent="0.2">
      <c r="A38" s="9">
        <f>IFERROR(VLOOKUP(B38,'[1]DADOS (OCULTAR)'!$P$3:$R$53,3,0),"")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EMMANUEL JADIAEL FELIX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5143-20</v>
      </c>
      <c r="G38" s="14">
        <f>IF('[1]TCE - ANEXO III - Preencher'!H47="","",'[1]TCE - ANEXO III - Preencher'!H47)</f>
        <v>43831</v>
      </c>
      <c r="H38" s="15">
        <f>'[1]TCE - ANEXO III - Preencher'!I47</f>
        <v>1.6</v>
      </c>
      <c r="I38" s="15">
        <f>'[1]TCE - ANEXO III - Preencher'!J47</f>
        <v>166.07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0.56000000000000005</v>
      </c>
      <c r="O38" s="16">
        <f>'[1]TCE - ANEXO III - Preencher'!P47</f>
        <v>0</v>
      </c>
      <c r="P38" s="17">
        <f t="shared" si="2"/>
        <v>0.56000000000000005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168.23</v>
      </c>
    </row>
    <row r="39" spans="1:28" s="4" customFormat="1" x14ac:dyDescent="0.2">
      <c r="A39" s="9">
        <f>IFERROR(VLOOKUP(B39,'[1]DADOS (OCULTAR)'!$P$3:$R$53,3,0),"")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ERICK AMBROSIO PEREIRA RODRIGUES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4110-10</v>
      </c>
      <c r="G39" s="14">
        <f>IF('[1]TCE - ANEXO III - Preencher'!H48="","",'[1]TCE - ANEXO III - Preencher'!H48)</f>
        <v>43831</v>
      </c>
      <c r="H39" s="15">
        <f>'[1]TCE - ANEXO III - Preencher'!I48</f>
        <v>1.17</v>
      </c>
      <c r="I39" s="15">
        <f>'[1]TCE - ANEXO III - Preencher'!J48</f>
        <v>129.18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0.56000000000000005</v>
      </c>
      <c r="O39" s="16">
        <f>'[1]TCE - ANEXO III - Preencher'!P48</f>
        <v>0</v>
      </c>
      <c r="P39" s="17">
        <f t="shared" si="2"/>
        <v>0.56000000000000005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130.91</v>
      </c>
    </row>
    <row r="40" spans="1:28" s="4" customFormat="1" x14ac:dyDescent="0.2">
      <c r="A40" s="9">
        <f>IFERROR(VLOOKUP(B40,'[1]DADOS (OCULTAR)'!$P$3:$R$53,3,0),"")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 xml:space="preserve">ERIKA GOMES DOS ANJOS PAES BARRETO </v>
      </c>
      <c r="E40" s="10" t="str">
        <f>IF('[1]TCE - ANEXO III - Preencher'!F49="4 - Assistência Odontológica","2 - Outros Profissionais da Saúde",'[1]TCE - ANEXO II - Enviar TCE'!E39)</f>
        <v>1 - Médico</v>
      </c>
      <c r="F40" s="13" t="str">
        <f>'[1]TCE - ANEXO III - Preencher'!G49</f>
        <v>2252-65</v>
      </c>
      <c r="G40" s="14">
        <f>IF('[1]TCE - ANEXO III - Preencher'!H49="","",'[1]TCE - ANEXO III - Preencher'!H49)</f>
        <v>43831</v>
      </c>
      <c r="H40" s="15">
        <f>'[1]TCE - ANEXO III - Preencher'!I49</f>
        <v>9.9499999999999993</v>
      </c>
      <c r="I40" s="15">
        <f>'[1]TCE - ANEXO III - Preencher'!J49</f>
        <v>956.8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7.49</v>
      </c>
      <c r="O40" s="16">
        <f>'[1]TCE - ANEXO III - Preencher'!P49</f>
        <v>0</v>
      </c>
      <c r="P40" s="17">
        <f t="shared" si="2"/>
        <v>7.49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974.24</v>
      </c>
    </row>
    <row r="41" spans="1:28" s="4" customFormat="1" x14ac:dyDescent="0.2">
      <c r="A41" s="9">
        <f>IFERROR(VLOOKUP(B41,'[1]DADOS (OCULTAR)'!$P$3:$R$53,3,0),"")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ERILANE DA SILVA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 t="str">
        <f>'[1]TCE - ANEXO III - Preencher'!G50</f>
        <v>5143-20</v>
      </c>
      <c r="G41" s="14">
        <f>IF('[1]TCE - ANEXO III - Preencher'!H50="","",'[1]TCE - ANEXO III - Preencher'!H50)</f>
        <v>43831</v>
      </c>
      <c r="H41" s="15">
        <f>'[1]TCE - ANEXO III - Preencher'!I50</f>
        <v>1.03</v>
      </c>
      <c r="I41" s="15">
        <f>'[1]TCE - ANEXO III - Preencher'!J50</f>
        <v>107.89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0.56000000000000005</v>
      </c>
      <c r="O41" s="16">
        <f>'[1]TCE - ANEXO III - Preencher'!P50</f>
        <v>0</v>
      </c>
      <c r="P41" s="17">
        <f t="shared" si="2"/>
        <v>0.56000000000000005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109.48</v>
      </c>
    </row>
    <row r="42" spans="1:28" s="4" customFormat="1" x14ac:dyDescent="0.2">
      <c r="A42" s="9">
        <f>IFERROR(VLOOKUP(B42,'[1]DADOS (OCULTAR)'!$P$3:$R$53,3,0),"")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FABIANO DE PAIVA MEDEIROS</v>
      </c>
      <c r="E42" s="10" t="str">
        <f>IF('[1]TCE - ANEXO III - Preencher'!F51="4 - Assistência Odontológica","2 - Outros Profissionais da Saúde",'[1]TCE - ANEXO II - Enviar TCE'!E41)</f>
        <v>1 - Médico</v>
      </c>
      <c r="F42" s="13" t="str">
        <f>'[1]TCE - ANEXO III - Preencher'!G51</f>
        <v>2252-65</v>
      </c>
      <c r="G42" s="14">
        <f>IF('[1]TCE - ANEXO III - Preencher'!H51="","",'[1]TCE - ANEXO III - Preencher'!H51)</f>
        <v>43831</v>
      </c>
      <c r="H42" s="15">
        <f>'[1]TCE - ANEXO III - Preencher'!I51</f>
        <v>5.07</v>
      </c>
      <c r="I42" s="15">
        <f>'[1]TCE - ANEXO III - Preencher'!J51</f>
        <v>486.76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7.49</v>
      </c>
      <c r="O42" s="16">
        <f>'[1]TCE - ANEXO III - Preencher'!P51</f>
        <v>0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499.32</v>
      </c>
    </row>
    <row r="43" spans="1:28" s="4" customFormat="1" x14ac:dyDescent="0.2">
      <c r="A43" s="9">
        <f>IFERROR(VLOOKUP(B43,'[1]DADOS (OCULTAR)'!$P$3:$R$53,3,0),"")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>FELIPE LUIZ BANDEIRA DE MELO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 t="str">
        <f>'[1]TCE - ANEXO III - Preencher'!G52</f>
        <v>9101-10</v>
      </c>
      <c r="G43" s="14">
        <f>IF('[1]TCE - ANEXO III - Preencher'!H52="","",'[1]TCE - ANEXO III - Preencher'!H52)</f>
        <v>43831</v>
      </c>
      <c r="H43" s="15">
        <f>'[1]TCE - ANEXO III - Preencher'!I52</f>
        <v>1.1100000000000001</v>
      </c>
      <c r="I43" s="15">
        <f>'[1]TCE - ANEXO III - Preencher'!J52</f>
        <v>112.96000000000001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114.07000000000001</v>
      </c>
    </row>
    <row r="44" spans="1:28" s="4" customFormat="1" x14ac:dyDescent="0.2">
      <c r="A44" s="9">
        <f>IFERROR(VLOOKUP(B44,'[1]DADOS (OCULTAR)'!$P$3:$R$53,3,0),"")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FERNANDA NAYARA MARQUES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4110-05</v>
      </c>
      <c r="G44" s="14">
        <f>IF('[1]TCE - ANEXO III - Preencher'!H53="","",'[1]TCE - ANEXO III - Preencher'!H53)</f>
        <v>43831</v>
      </c>
      <c r="H44" s="15">
        <f>'[1]TCE - ANEXO III - Preencher'!I53</f>
        <v>1.1100000000000001</v>
      </c>
      <c r="I44" s="15">
        <f>'[1]TCE - ANEXO III - Preencher'!J53</f>
        <v>118.58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0.56000000000000005</v>
      </c>
      <c r="O44" s="16">
        <f>'[1]TCE - ANEXO III - Preencher'!P53</f>
        <v>0</v>
      </c>
      <c r="P44" s="17">
        <f t="shared" si="2"/>
        <v>0.56000000000000005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120.25</v>
      </c>
    </row>
    <row r="45" spans="1:28" s="4" customFormat="1" x14ac:dyDescent="0.2">
      <c r="A45" s="9">
        <f>IFERROR(VLOOKUP(B45,'[1]DADOS (OCULTAR)'!$P$3:$R$53,3,0),"")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 xml:space="preserve">FERNANDO JOSE DE LIMA BOTELHO JUNIOR </v>
      </c>
      <c r="E45" s="10" t="str">
        <f>IF('[1]TCE - ANEXO III - Preencher'!F54="4 - Assistência Odontológica","2 - Outros Profissionais da Saúde",'[1]TCE - ANEXO II - Enviar TCE'!E44)</f>
        <v>1 - Médico</v>
      </c>
      <c r="F45" s="13" t="str">
        <f>'[1]TCE - ANEXO III - Preencher'!G54</f>
        <v>2252-75</v>
      </c>
      <c r="G45" s="14">
        <f>IF('[1]TCE - ANEXO III - Preencher'!H54="","",'[1]TCE - ANEXO III - Preencher'!H54)</f>
        <v>43831</v>
      </c>
      <c r="H45" s="15">
        <f>'[1]TCE - ANEXO III - Preencher'!I54</f>
        <v>4.33</v>
      </c>
      <c r="I45" s="15">
        <f>'[1]TCE - ANEXO III - Preencher'!J54</f>
        <v>416.62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7.49</v>
      </c>
      <c r="O45" s="16">
        <f>'[1]TCE - ANEXO III - Preencher'!P54</f>
        <v>0</v>
      </c>
      <c r="P45" s="17">
        <f t="shared" si="2"/>
        <v>7.49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428.44</v>
      </c>
    </row>
    <row r="46" spans="1:28" s="4" customFormat="1" x14ac:dyDescent="0.2">
      <c r="A46" s="9">
        <f>IFERROR(VLOOKUP(B46,'[1]DADOS (OCULTAR)'!$P$3:$R$53,3,0),"")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 xml:space="preserve">FLAVIO HENRIQUE VILAÇA DE SALES </v>
      </c>
      <c r="E46" s="10" t="str">
        <f>IF('[1]TCE - ANEXO III - Preencher'!F55="4 - Assistência Odontológica","2 - Outros Profissionais da Saúde",'[1]TCE - ANEXO II - Enviar TCE'!E45)</f>
        <v>1 - Médico</v>
      </c>
      <c r="F46" s="13" t="str">
        <f>'[1]TCE - ANEXO III - Preencher'!G55</f>
        <v>2251-25</v>
      </c>
      <c r="G46" s="14">
        <f>IF('[1]TCE - ANEXO III - Preencher'!H55="","",'[1]TCE - ANEXO III - Preencher'!H55)</f>
        <v>43831</v>
      </c>
      <c r="H46" s="15">
        <f>'[1]TCE - ANEXO III - Preencher'!I55</f>
        <v>7.4</v>
      </c>
      <c r="I46" s="15">
        <f>'[1]TCE - ANEXO III - Preencher'!J55</f>
        <v>1180.3399999999999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7.49</v>
      </c>
      <c r="O46" s="16">
        <f>'[1]TCE - ANEXO III - Preencher'!P55</f>
        <v>0</v>
      </c>
      <c r="P46" s="17">
        <f t="shared" si="2"/>
        <v>7.49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1195.23</v>
      </c>
    </row>
    <row r="47" spans="1:28" s="4" customFormat="1" x14ac:dyDescent="0.2">
      <c r="A47" s="9">
        <f>IFERROR(VLOOKUP(B47,'[1]DADOS (OCULTAR)'!$P$3:$R$53,3,0),"")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FLAVIO LAURENTINO DE SOUSA</v>
      </c>
      <c r="E47" s="10" t="str">
        <f>IF('[1]TCE - ANEXO III - Preencher'!F56="4 - Assistência Odontológica","2 - Outros Profissionais da Saúde",'[1]TCE - ANEXO II - Enviar TCE'!E46)</f>
        <v>1 - Médico</v>
      </c>
      <c r="F47" s="13" t="str">
        <f>'[1]TCE - ANEXO III - Preencher'!G56</f>
        <v>2251-20</v>
      </c>
      <c r="G47" s="14">
        <f>IF('[1]TCE - ANEXO III - Preencher'!H56="","",'[1]TCE - ANEXO III - Preencher'!H56)</f>
        <v>43831</v>
      </c>
      <c r="H47" s="15">
        <f>'[1]TCE - ANEXO III - Preencher'!I56</f>
        <v>7.54</v>
      </c>
      <c r="I47" s="15">
        <f>'[1]TCE - ANEXO III - Preencher'!J56</f>
        <v>388.72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7.49</v>
      </c>
      <c r="O47" s="16">
        <f>'[1]TCE - ANEXO III - Preencher'!P56</f>
        <v>0</v>
      </c>
      <c r="P47" s="17">
        <f t="shared" si="2"/>
        <v>7.49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403.75000000000006</v>
      </c>
    </row>
    <row r="48" spans="1:28" s="4" customFormat="1" x14ac:dyDescent="0.2">
      <c r="A48" s="9">
        <f>IFERROR(VLOOKUP(B48,'[1]DADOS (OCULTAR)'!$P$3:$R$53,3,0),"")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FRANK FERNANDES LIMA</v>
      </c>
      <c r="E48" s="10" t="str">
        <f>IF('[1]TCE - ANEXO III - Preencher'!F57="4 - Assistência Odontológica","2 - Outros Profissionais da Saúde",'[1]TCE - ANEXO II - Enviar TCE'!E47)</f>
        <v>1 - Médico</v>
      </c>
      <c r="F48" s="13" t="str">
        <f>'[1]TCE - ANEXO III - Preencher'!G57</f>
        <v>2252-55</v>
      </c>
      <c r="G48" s="14">
        <f>IF('[1]TCE - ANEXO III - Preencher'!H57="","",'[1]TCE - ANEXO III - Preencher'!H57)</f>
        <v>43831</v>
      </c>
      <c r="H48" s="15">
        <f>'[1]TCE - ANEXO III - Preencher'!I57</f>
        <v>5.07</v>
      </c>
      <c r="I48" s="15">
        <f>'[1]TCE - ANEXO III - Preencher'!J57</f>
        <v>486.75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7.49</v>
      </c>
      <c r="O48" s="16">
        <f>'[1]TCE - ANEXO III - Preencher'!P57</f>
        <v>0</v>
      </c>
      <c r="P48" s="17">
        <f t="shared" si="2"/>
        <v>7.49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499.31</v>
      </c>
    </row>
    <row r="49" spans="1:28" s="4" customFormat="1" x14ac:dyDescent="0.2">
      <c r="A49" s="9">
        <f>IFERROR(VLOOKUP(B49,'[1]DADOS (OCULTAR)'!$P$3:$R$53,3,0),"")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GILSON CAVALCANTI TOME DA SILVA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 t="str">
        <f>'[1]TCE - ANEXO III - Preencher'!G58</f>
        <v>5173-30</v>
      </c>
      <c r="G49" s="14">
        <f>IF('[1]TCE - ANEXO III - Preencher'!H58="","",'[1]TCE - ANEXO III - Preencher'!H58)</f>
        <v>43831</v>
      </c>
      <c r="H49" s="15">
        <f>'[1]TCE - ANEXO III - Preencher'!I58</f>
        <v>0.94</v>
      </c>
      <c r="I49" s="15">
        <f>'[1]TCE - ANEXO III - Preencher'!J58</f>
        <v>102.03999999999999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0.56000000000000005</v>
      </c>
      <c r="O49" s="16">
        <f>'[1]TCE - ANEXO III - Preencher'!P58</f>
        <v>0</v>
      </c>
      <c r="P49" s="17">
        <f t="shared" si="2"/>
        <v>0.56000000000000005</v>
      </c>
      <c r="Q49" s="16">
        <f>'[1]TCE - ANEXO III - Preencher'!R58</f>
        <v>290.39999999999998</v>
      </c>
      <c r="R49" s="16">
        <f>'[1]TCE - ANEXO III - Preencher'!S58</f>
        <v>65.459999999999994</v>
      </c>
      <c r="S49" s="17">
        <f t="shared" si="3"/>
        <v>224.94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328.48</v>
      </c>
    </row>
    <row r="50" spans="1:28" s="4" customFormat="1" x14ac:dyDescent="0.2">
      <c r="A50" s="9">
        <f>IFERROR(VLOOKUP(B50,'[1]DADOS (OCULTAR)'!$P$3:$R$53,3,0),"")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GILSON RODRIGUES DE OLIVEIRA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 t="str">
        <f>'[1]TCE - ANEXO III - Preencher'!G59</f>
        <v>4110-10</v>
      </c>
      <c r="G50" s="14">
        <f>IF('[1]TCE - ANEXO III - Preencher'!H59="","",'[1]TCE - ANEXO III - Preencher'!H59)</f>
        <v>43831</v>
      </c>
      <c r="H50" s="15">
        <f>'[1]TCE - ANEXO III - Preencher'!I59</f>
        <v>1.17</v>
      </c>
      <c r="I50" s="15">
        <f>'[1]TCE - ANEXO III - Preencher'!J59</f>
        <v>129.68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0.56000000000000005</v>
      </c>
      <c r="O50" s="16">
        <f>'[1]TCE - ANEXO III - Preencher'!P59</f>
        <v>0</v>
      </c>
      <c r="P50" s="17">
        <f t="shared" si="2"/>
        <v>0.56000000000000005</v>
      </c>
      <c r="Q50" s="16">
        <f>'[1]TCE - ANEXO III - Preencher'!R59</f>
        <v>290.39999999999998</v>
      </c>
      <c r="R50" s="16">
        <f>'[1]TCE - ANEXO III - Preencher'!S59</f>
        <v>81.56</v>
      </c>
      <c r="S50" s="17">
        <f t="shared" si="3"/>
        <v>208.83999999999997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340.25</v>
      </c>
    </row>
    <row r="51" spans="1:28" s="4" customFormat="1" x14ac:dyDescent="0.2">
      <c r="A51" s="9">
        <f>IFERROR(VLOOKUP(B51,'[1]DADOS (OCULTAR)'!$P$3:$R$53,3,0),"")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GIOVANI THIAGO CARDOSO DE SOUZA</v>
      </c>
      <c r="E51" s="10" t="str">
        <f>IF('[1]TCE - ANEXO III - Preencher'!F60="4 - Assistência Odontológica","2 - Outros Profissionais da Saúde",'[1]TCE - ANEXO II - Enviar TCE'!E50)</f>
        <v>1 - Médico</v>
      </c>
      <c r="F51" s="13" t="str">
        <f>'[1]TCE - ANEXO III - Preencher'!G60</f>
        <v>2252-25</v>
      </c>
      <c r="G51" s="14">
        <f>IF('[1]TCE - ANEXO III - Preencher'!H60="","",'[1]TCE - ANEXO III - Preencher'!H60)</f>
        <v>43831</v>
      </c>
      <c r="H51" s="15">
        <f>'[1]TCE - ANEXO III - Preencher'!I60</f>
        <v>5.07</v>
      </c>
      <c r="I51" s="15">
        <f>'[1]TCE - ANEXO III - Preencher'!J60</f>
        <v>486.75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7.49</v>
      </c>
      <c r="O51" s="16">
        <f>'[1]TCE - ANEXO III - Preencher'!P60</f>
        <v>0</v>
      </c>
      <c r="P51" s="17">
        <f t="shared" si="2"/>
        <v>7.49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499.31</v>
      </c>
    </row>
    <row r="52" spans="1:28" s="4" customFormat="1" x14ac:dyDescent="0.2">
      <c r="A52" s="9">
        <f>IFERROR(VLOOKUP(B52,'[1]DADOS (OCULTAR)'!$P$3:$R$53,3,0),"")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GISELLE FERREIRA DE OLIVEIRA</v>
      </c>
      <c r="E52" s="10" t="str">
        <f>IF('[1]TCE - ANEXO III - Preencher'!F61="4 - Assistência Odontológica","2 - Outros Profissionais da Saúde",'[1]TCE - ANEXO II - Enviar TCE'!E51)</f>
        <v>1 - Médico</v>
      </c>
      <c r="F52" s="13" t="str">
        <f>'[1]TCE - ANEXO III - Preencher'!G61</f>
        <v>2252-65</v>
      </c>
      <c r="G52" s="14">
        <f>IF('[1]TCE - ANEXO III - Preencher'!H61="","",'[1]TCE - ANEXO III - Preencher'!H61)</f>
        <v>43831</v>
      </c>
      <c r="H52" s="15">
        <f>'[1]TCE - ANEXO III - Preencher'!I61</f>
        <v>9.9600000000000009</v>
      </c>
      <c r="I52" s="15">
        <f>'[1]TCE - ANEXO III - Preencher'!J61</f>
        <v>956.78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7.49</v>
      </c>
      <c r="O52" s="16">
        <f>'[1]TCE - ANEXO III - Preencher'!P61</f>
        <v>0</v>
      </c>
      <c r="P52" s="17">
        <f t="shared" si="2"/>
        <v>7.49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974.23</v>
      </c>
    </row>
    <row r="53" spans="1:28" s="4" customFormat="1" x14ac:dyDescent="0.2">
      <c r="A53" s="9">
        <f>IFERROR(VLOOKUP(B53,'[1]DADOS (OCULTAR)'!$P$3:$R$53,3,0),"")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GISLANE SILVA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43831</v>
      </c>
      <c r="H53" s="15">
        <f>'[1]TCE - ANEXO III - Preencher'!I62</f>
        <v>1.21</v>
      </c>
      <c r="I53" s="15">
        <f>'[1]TCE - ANEXO III - Preencher'!J62</f>
        <v>130.26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0.56000000000000005</v>
      </c>
      <c r="O53" s="16">
        <f>'[1]TCE - ANEXO III - Preencher'!P62</f>
        <v>0</v>
      </c>
      <c r="P53" s="17">
        <f t="shared" si="2"/>
        <v>0.56000000000000005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132.03</v>
      </c>
    </row>
    <row r="54" spans="1:28" s="4" customFormat="1" x14ac:dyDescent="0.2">
      <c r="A54" s="9">
        <f>IFERROR(VLOOKUP(B54,'[1]DADOS (OCULTAR)'!$P$3:$R$53,3,0),"")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GLEYSON RAFAEL DE SOUZA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43831</v>
      </c>
      <c r="H54" s="15">
        <f>'[1]TCE - ANEXO III - Preencher'!I63</f>
        <v>1.21</v>
      </c>
      <c r="I54" s="15">
        <f>'[1]TCE - ANEXO III - Preencher'!J63</f>
        <v>148.63999999999999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0.56000000000000005</v>
      </c>
      <c r="O54" s="16">
        <f>'[1]TCE - ANEXO III - Preencher'!P63</f>
        <v>0</v>
      </c>
      <c r="P54" s="17">
        <f t="shared" si="2"/>
        <v>0.56000000000000005</v>
      </c>
      <c r="Q54" s="16">
        <f>'[1]TCE - ANEXO III - Preencher'!R63</f>
        <v>290.39999999999998</v>
      </c>
      <c r="R54" s="16">
        <f>'[1]TCE - ANEXO III - Preencher'!S63</f>
        <v>72.78</v>
      </c>
      <c r="S54" s="17">
        <f t="shared" si="3"/>
        <v>217.61999999999998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368.03</v>
      </c>
    </row>
    <row r="55" spans="1:28" s="4" customFormat="1" x14ac:dyDescent="0.2">
      <c r="A55" s="9">
        <f>IFERROR(VLOOKUP(B55,'[1]DADOS (OCULTAR)'!$P$3:$R$53,3,0),"")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 xml:space="preserve">GUILHERME CAMAROTTI DE OLIVEIRA CANEJO </v>
      </c>
      <c r="E55" s="10" t="str">
        <f>IF('[1]TCE - ANEXO III - Preencher'!F64="4 - Assistência Odontológica","2 - Outros Profissionais da Saúde",'[1]TCE - ANEXO II - Enviar TCE'!E54)</f>
        <v>1 - Médico</v>
      </c>
      <c r="F55" s="13" t="str">
        <f>'[1]TCE - ANEXO III - Preencher'!G64</f>
        <v>2251-65</v>
      </c>
      <c r="G55" s="14">
        <f>IF('[1]TCE - ANEXO III - Preencher'!H64="","",'[1]TCE - ANEXO III - Preencher'!H64)</f>
        <v>43831</v>
      </c>
      <c r="H55" s="15">
        <f>'[1]TCE - ANEXO III - Preencher'!I64</f>
        <v>17.59</v>
      </c>
      <c r="I55" s="15">
        <f>'[1]TCE - ANEXO III - Preencher'!J64</f>
        <v>1980.51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0.56000000000000005</v>
      </c>
      <c r="O55" s="16">
        <f>'[1]TCE - ANEXO III - Preencher'!P64</f>
        <v>0</v>
      </c>
      <c r="P55" s="17">
        <f t="shared" si="2"/>
        <v>0.56000000000000005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1998.6599999999999</v>
      </c>
    </row>
    <row r="56" spans="1:28" s="4" customFormat="1" x14ac:dyDescent="0.2">
      <c r="A56" s="9">
        <f>IFERROR(VLOOKUP(B56,'[1]DADOS (OCULTAR)'!$P$3:$R$53,3,0),"")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 xml:space="preserve">HINAYARA SANTOS RODRIGUES LIBERATO 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43831</v>
      </c>
      <c r="H56" s="15">
        <f>'[1]TCE - ANEXO III - Preencher'!I65</f>
        <v>1.33</v>
      </c>
      <c r="I56" s="15">
        <f>'[1]TCE - ANEXO III - Preencher'!J65</f>
        <v>166.06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0.56000000000000005</v>
      </c>
      <c r="O56" s="16">
        <f>'[1]TCE - ANEXO III - Preencher'!P65</f>
        <v>0</v>
      </c>
      <c r="P56" s="17">
        <f t="shared" si="2"/>
        <v>0.56000000000000005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167.95000000000002</v>
      </c>
    </row>
    <row r="57" spans="1:28" s="4" customFormat="1" x14ac:dyDescent="0.2">
      <c r="A57" s="9">
        <f>IFERROR(VLOOKUP(B57,'[1]DADOS (OCULTAR)'!$P$3:$R$53,3,0),"")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HUDE LUCENA GONCALVES DIAS</v>
      </c>
      <c r="E57" s="10" t="str">
        <f>IF('[1]TCE - ANEXO III - Preencher'!F66="4 - Assistência Odontológica","2 - Outros Profissionais da Saúde",'[1]TCE - ANEXO II - Enviar TCE'!E56)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43831</v>
      </c>
      <c r="H57" s="15">
        <f>'[1]TCE - ANEXO III - Preencher'!I66</f>
        <v>10.85</v>
      </c>
      <c r="I57" s="15">
        <f>'[1]TCE - ANEXO III - Preencher'!J66</f>
        <v>1041.82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7.49</v>
      </c>
      <c r="O57" s="16">
        <f>'[1]TCE - ANEXO III - Preencher'!P66</f>
        <v>0</v>
      </c>
      <c r="P57" s="17">
        <f t="shared" si="2"/>
        <v>7.49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1060.1599999999999</v>
      </c>
    </row>
    <row r="58" spans="1:28" s="4" customFormat="1" x14ac:dyDescent="0.2">
      <c r="A58" s="9">
        <f>IFERROR(VLOOKUP(B58,'[1]DADOS (OCULTAR)'!$P$3:$R$53,3,0),"")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IGOR EDUARDO DE OLIVEIRA SOUZA</v>
      </c>
      <c r="E58" s="10" t="str">
        <f>IF('[1]TCE - ANEXO III - Preencher'!F67="4 - Assistência Odontológica","2 - Outros Profissionais da Saúde",'[1]TCE - ANEXO II - Enviar TCE'!E57)</f>
        <v>1 - Médico</v>
      </c>
      <c r="F58" s="13" t="str">
        <f>'[1]TCE - ANEXO III - Preencher'!G67</f>
        <v>2252-75</v>
      </c>
      <c r="G58" s="14">
        <f>IF('[1]TCE - ANEXO III - Preencher'!H67="","",'[1]TCE - ANEXO III - Preencher'!H67)</f>
        <v>43831</v>
      </c>
      <c r="H58" s="15">
        <f>'[1]TCE - ANEXO III - Preencher'!I67</f>
        <v>9.9600000000000009</v>
      </c>
      <c r="I58" s="15">
        <f>'[1]TCE - ANEXO III - Preencher'!J67</f>
        <v>956.88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7.49</v>
      </c>
      <c r="O58" s="16">
        <f>'[1]TCE - ANEXO III - Preencher'!P67</f>
        <v>0</v>
      </c>
      <c r="P58" s="17">
        <f t="shared" si="2"/>
        <v>7.49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974.33</v>
      </c>
    </row>
    <row r="59" spans="1:28" s="4" customFormat="1" x14ac:dyDescent="0.2">
      <c r="A59" s="9">
        <f>IFERROR(VLOOKUP(B59,'[1]DADOS (OCULTAR)'!$P$3:$R$53,3,0),"")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 xml:space="preserve">INGRID ALINE ALMEIDA DE MOURA 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43831</v>
      </c>
      <c r="H59" s="15">
        <f>'[1]TCE - ANEXO III - Preencher'!I68</f>
        <v>1.21</v>
      </c>
      <c r="I59" s="15">
        <f>'[1]TCE - ANEXO III - Preencher'!J68</f>
        <v>151.59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0.56000000000000005</v>
      </c>
      <c r="O59" s="16">
        <f>'[1]TCE - ANEXO III - Preencher'!P68</f>
        <v>0</v>
      </c>
      <c r="P59" s="17">
        <f t="shared" si="2"/>
        <v>0.56000000000000005</v>
      </c>
      <c r="Q59" s="16">
        <f>'[1]TCE - ANEXO III - Preencher'!R68</f>
        <v>290.39999999999998</v>
      </c>
      <c r="R59" s="16">
        <f>'[1]TCE - ANEXO III - Preencher'!S68</f>
        <v>72.78</v>
      </c>
      <c r="S59" s="17">
        <f t="shared" si="3"/>
        <v>217.61999999999998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370.98</v>
      </c>
    </row>
    <row r="60" spans="1:28" s="4" customFormat="1" x14ac:dyDescent="0.2">
      <c r="A60" s="9">
        <f>IFERROR(VLOOKUP(B60,'[1]DADOS (OCULTAR)'!$P$3:$R$53,3,0),"")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ISABELLA CARDOSO PEREIRA</v>
      </c>
      <c r="E60" s="10" t="str">
        <f>IF('[1]TCE - ANEXO III - Preencher'!F69="4 - Assistência Odontológica","2 - Outros Profissionais da Saúde",'[1]TCE - ANEXO II - Enviar TCE'!E59)</f>
        <v>1 - Médico</v>
      </c>
      <c r="F60" s="13" t="str">
        <f>'[1]TCE - ANEXO III - Preencher'!G69</f>
        <v>2251-20</v>
      </c>
      <c r="G60" s="14">
        <f>IF('[1]TCE - ANEXO III - Preencher'!H69="","",'[1]TCE - ANEXO III - Preencher'!H69)</f>
        <v>43831</v>
      </c>
      <c r="H60" s="15">
        <f>'[1]TCE - ANEXO III - Preencher'!I69</f>
        <v>5.0599999999999996</v>
      </c>
      <c r="I60" s="15">
        <f>'[1]TCE - ANEXO III - Preencher'!J69</f>
        <v>486.71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7.49</v>
      </c>
      <c r="O60" s="16">
        <f>'[1]TCE - ANEXO III - Preencher'!P69</f>
        <v>0</v>
      </c>
      <c r="P60" s="17">
        <f t="shared" si="2"/>
        <v>7.49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499.26</v>
      </c>
    </row>
    <row r="61" spans="1:28" s="4" customFormat="1" x14ac:dyDescent="0.2">
      <c r="A61" s="9">
        <f>IFERROR(VLOOKUP(B61,'[1]DADOS (OCULTAR)'!$P$3:$R$53,3,0),"")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ISABELLA NAYARA SANTOS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2234-05</v>
      </c>
      <c r="G61" s="14">
        <f>IF('[1]TCE - ANEXO III - Preencher'!H70="","",'[1]TCE - ANEXO III - Preencher'!H70)</f>
        <v>43831</v>
      </c>
      <c r="H61" s="15">
        <f>'[1]TCE - ANEXO III - Preencher'!I70</f>
        <v>3.34</v>
      </c>
      <c r="I61" s="15">
        <f>'[1]TCE - ANEXO III - Preencher'!J70</f>
        <v>392.81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0.56000000000000005</v>
      </c>
      <c r="O61" s="16">
        <f>'[1]TCE - ANEXO III - Preencher'!P70</f>
        <v>0</v>
      </c>
      <c r="P61" s="17">
        <f t="shared" si="2"/>
        <v>0.56000000000000005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396.71</v>
      </c>
    </row>
    <row r="62" spans="1:28" s="4" customFormat="1" x14ac:dyDescent="0.2">
      <c r="A62" s="9">
        <f>IFERROR(VLOOKUP(B62,'[1]DADOS (OCULTAR)'!$P$3:$R$53,3,0),"")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 xml:space="preserve">ISABELY TAMYRES DOS SANTOS LIMA 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4110-05</v>
      </c>
      <c r="G62" s="14">
        <f>IF('[1]TCE - ANEXO III - Preencher'!H71="","",'[1]TCE - ANEXO III - Preencher'!H71)</f>
        <v>43831</v>
      </c>
      <c r="H62" s="15">
        <f>'[1]TCE - ANEXO III - Preencher'!I71</f>
        <v>0.98</v>
      </c>
      <c r="I62" s="15">
        <f>'[1]TCE - ANEXO III - Preencher'!J71</f>
        <v>152.80000000000001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0.56000000000000005</v>
      </c>
      <c r="O62" s="16">
        <f>'[1]TCE - ANEXO III - Preencher'!P71</f>
        <v>0</v>
      </c>
      <c r="P62" s="17">
        <f t="shared" si="2"/>
        <v>0.56000000000000005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80.260000000000005</v>
      </c>
      <c r="U62" s="16">
        <f>'[1]TCE - ANEXO III - Preencher'!V71</f>
        <v>0</v>
      </c>
      <c r="V62" s="17">
        <f t="shared" si="4"/>
        <v>80.260000000000005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234.60000000000002</v>
      </c>
    </row>
    <row r="63" spans="1:28" s="4" customFormat="1" x14ac:dyDescent="0.2">
      <c r="A63" s="9">
        <f>IFERROR(VLOOKUP(B63,'[1]DADOS (OCULTAR)'!$P$3:$R$53,3,0),"")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IZABELA OLIVEIRA NASCIMENTO BARBOSA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 t="str">
        <f>'[1]TCE - ANEXO III - Preencher'!G72</f>
        <v>2236-05</v>
      </c>
      <c r="G63" s="14">
        <f>IF('[1]TCE - ANEXO III - Preencher'!H72="","",'[1]TCE - ANEXO III - Preencher'!H72)</f>
        <v>43831</v>
      </c>
      <c r="H63" s="15">
        <f>'[1]TCE - ANEXO III - Preencher'!I72</f>
        <v>2.08</v>
      </c>
      <c r="I63" s="15">
        <f>'[1]TCE - ANEXO III - Preencher'!J72</f>
        <v>200.12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0.56000000000000005</v>
      </c>
      <c r="O63" s="16">
        <f>'[1]TCE - ANEXO III - Preencher'!P72</f>
        <v>0</v>
      </c>
      <c r="P63" s="17">
        <f t="shared" si="2"/>
        <v>0.56000000000000005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202.76000000000002</v>
      </c>
    </row>
    <row r="64" spans="1:28" s="4" customFormat="1" x14ac:dyDescent="0.2">
      <c r="A64" s="9">
        <f>IFERROR(VLOOKUP(B64,'[1]DADOS (OCULTAR)'!$P$3:$R$53,3,0),"")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JANAINA DA SILVA ALVES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5143-20</v>
      </c>
      <c r="G64" s="14">
        <f>IF('[1]TCE - ANEXO III - Preencher'!H73="","",'[1]TCE - ANEXO III - Preencher'!H73)</f>
        <v>43831</v>
      </c>
      <c r="H64" s="15">
        <f>'[1]TCE - ANEXO III - Preencher'!I73</f>
        <v>0.89</v>
      </c>
      <c r="I64" s="15">
        <f>'[1]TCE - ANEXO III - Preencher'!J73</f>
        <v>180.27999999999997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0.56000000000000005</v>
      </c>
      <c r="O64" s="16">
        <f>'[1]TCE - ANEXO III - Preencher'!P73</f>
        <v>0</v>
      </c>
      <c r="P64" s="17">
        <f t="shared" si="2"/>
        <v>0.56000000000000005</v>
      </c>
      <c r="Q64" s="16">
        <f>'[1]TCE - ANEXO III - Preencher'!R73</f>
        <v>290.39999999999998</v>
      </c>
      <c r="R64" s="16">
        <f>'[1]TCE - ANEXO III - Preencher'!S73</f>
        <v>59.88</v>
      </c>
      <c r="S64" s="17">
        <f t="shared" si="3"/>
        <v>230.51999999999998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412.24999999999994</v>
      </c>
    </row>
    <row r="65" spans="1:28" s="4" customFormat="1" x14ac:dyDescent="0.2">
      <c r="A65" s="9">
        <f>IFERROR(VLOOKUP(B65,'[1]DADOS (OCULTAR)'!$P$3:$R$53,3,0),"")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JANIERE MARIA DE MACEDO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43831</v>
      </c>
      <c r="H65" s="15">
        <f>'[1]TCE - ANEXO III - Preencher'!I74</f>
        <v>1.21</v>
      </c>
      <c r="I65" s="15">
        <f>'[1]TCE - ANEXO III - Preencher'!J74</f>
        <v>128.25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0.56000000000000005</v>
      </c>
      <c r="O65" s="16">
        <f>'[1]TCE - ANEXO III - Preencher'!P74</f>
        <v>0</v>
      </c>
      <c r="P65" s="17">
        <f t="shared" si="2"/>
        <v>0.56000000000000005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130.02000000000001</v>
      </c>
    </row>
    <row r="66" spans="1:28" s="4" customFormat="1" x14ac:dyDescent="0.2">
      <c r="A66" s="9">
        <f>IFERROR(VLOOKUP(B66,'[1]DADOS (OCULTAR)'!$P$3:$R$53,3,0),"")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JAQUELINE IZABEL TORRES FIGUEIRA DE OLIVEIRA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 t="str">
        <f>'[1]TCE - ANEXO III - Preencher'!G75</f>
        <v>4101-05</v>
      </c>
      <c r="G66" s="14">
        <f>IF('[1]TCE - ANEXO III - Preencher'!H75="","",'[1]TCE - ANEXO III - Preencher'!H75)</f>
        <v>43831</v>
      </c>
      <c r="H66" s="15">
        <f>'[1]TCE - ANEXO III - Preencher'!I75</f>
        <v>5.85</v>
      </c>
      <c r="I66" s="15">
        <f>'[1]TCE - ANEXO III - Preencher'!J75</f>
        <v>835.11999999999989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0.75</v>
      </c>
      <c r="O66" s="16">
        <f>'[1]TCE - ANEXO III - Preencher'!P75</f>
        <v>0</v>
      </c>
      <c r="P66" s="17">
        <f t="shared" si="2"/>
        <v>0.75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80.260000000000005</v>
      </c>
      <c r="U66" s="16">
        <f>'[1]TCE - ANEXO III - Preencher'!V75</f>
        <v>0</v>
      </c>
      <c r="V66" s="17">
        <f t="shared" si="4"/>
        <v>80.260000000000005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921.9799999999999</v>
      </c>
    </row>
    <row r="67" spans="1:28" s="4" customFormat="1" x14ac:dyDescent="0.2">
      <c r="A67" s="9">
        <f>IFERROR(VLOOKUP(B67,'[1]DADOS (OCULTAR)'!$P$3:$R$53,3,0),"")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 xml:space="preserve">JAQUELINE SILVEIRA PERONICO DA SILVA 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43831</v>
      </c>
      <c r="H67" s="15">
        <f>'[1]TCE - ANEXO III - Preencher'!I76</f>
        <v>1.1100000000000001</v>
      </c>
      <c r="I67" s="15">
        <f>'[1]TCE - ANEXO III - Preencher'!J76</f>
        <v>137.72999999999999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0.56000000000000005</v>
      </c>
      <c r="O67" s="16">
        <f>'[1]TCE - ANEXO III - Preencher'!P76</f>
        <v>0</v>
      </c>
      <c r="P67" s="17">
        <f t="shared" si="2"/>
        <v>0.56000000000000005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139.4</v>
      </c>
    </row>
    <row r="68" spans="1:28" s="4" customFormat="1" x14ac:dyDescent="0.2">
      <c r="A68" s="9">
        <f>IFERROR(VLOOKUP(B68,'[1]DADOS (OCULTAR)'!$P$3:$R$53,3,0),"")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JEFFERSON CARLOS SOBRAL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5151-10</v>
      </c>
      <c r="G68" s="14">
        <f>IF('[1]TCE - ANEXO III - Preencher'!H77="","",'[1]TCE - ANEXO III - Preencher'!H77)</f>
        <v>43831</v>
      </c>
      <c r="H68" s="15">
        <f>'[1]TCE - ANEXO III - Preencher'!I77</f>
        <v>1.03</v>
      </c>
      <c r="I68" s="15">
        <f>'[1]TCE - ANEXO III - Preencher'!J77</f>
        <v>107.88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0.56000000000000005</v>
      </c>
      <c r="O68" s="16">
        <f>'[1]TCE - ANEXO III - Preencher'!P77</f>
        <v>0</v>
      </c>
      <c r="P68" s="17">
        <f t="shared" ref="P68:P131" si="8">N68-O68</f>
        <v>0.56000000000000005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109.47</v>
      </c>
    </row>
    <row r="69" spans="1:28" s="4" customFormat="1" x14ac:dyDescent="0.2">
      <c r="A69" s="9">
        <f>IFERROR(VLOOKUP(B69,'[1]DADOS (OCULTAR)'!$P$3:$R$53,3,0),"")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JESSIKA KALINNY BATISTA SOBRAL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2238-10</v>
      </c>
      <c r="G69" s="14">
        <f>IF('[1]TCE - ANEXO III - Preencher'!H78="","",'[1]TCE - ANEXO III - Preencher'!H78)</f>
        <v>43831</v>
      </c>
      <c r="H69" s="15">
        <f>'[1]TCE - ANEXO III - Preencher'!I78</f>
        <v>2.48</v>
      </c>
      <c r="I69" s="15">
        <f>'[1]TCE - ANEXO III - Preencher'!J78</f>
        <v>303.77999999999997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0.56000000000000005</v>
      </c>
      <c r="O69" s="16">
        <f>'[1]TCE - ANEXO III - Preencher'!P78</f>
        <v>0</v>
      </c>
      <c r="P69" s="17">
        <f t="shared" si="8"/>
        <v>0.56000000000000005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306.82</v>
      </c>
    </row>
    <row r="70" spans="1:28" s="4" customFormat="1" x14ac:dyDescent="0.2">
      <c r="A70" s="9">
        <f>IFERROR(VLOOKUP(B70,'[1]DADOS (OCULTAR)'!$P$3:$R$53,3,0),"")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JESSILY CAROLINY DA SILVA SANTOS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43831</v>
      </c>
      <c r="H70" s="15">
        <f>'[1]TCE - ANEXO III - Preencher'!I79</f>
        <v>1.21</v>
      </c>
      <c r="I70" s="15">
        <f>'[1]TCE - ANEXO III - Preencher'!J79</f>
        <v>132.54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0.56000000000000005</v>
      </c>
      <c r="O70" s="16">
        <f>'[1]TCE - ANEXO III - Preencher'!P79</f>
        <v>0</v>
      </c>
      <c r="P70" s="17">
        <f t="shared" si="8"/>
        <v>0.56000000000000005</v>
      </c>
      <c r="Q70" s="16">
        <f>'[1]TCE - ANEXO III - Preencher'!R79</f>
        <v>217.8</v>
      </c>
      <c r="R70" s="16">
        <f>'[1]TCE - ANEXO III - Preencher'!S79</f>
        <v>72.78</v>
      </c>
      <c r="S70" s="17">
        <f t="shared" si="9"/>
        <v>145.02000000000001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279.33000000000004</v>
      </c>
    </row>
    <row r="71" spans="1:28" s="4" customFormat="1" x14ac:dyDescent="0.2">
      <c r="A71" s="9">
        <f>IFERROR(VLOOKUP(B71,'[1]DADOS (OCULTAR)'!$P$3:$R$53,3,0),"")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JOAO CLAUDIO FERREIRA PEIXOTO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 t="str">
        <f>'[1]TCE - ANEXO III - Preencher'!G80</f>
        <v>4101-05</v>
      </c>
      <c r="G71" s="14">
        <f>IF('[1]TCE - ANEXO III - Preencher'!H80="","",'[1]TCE - ANEXO III - Preencher'!H80)</f>
        <v>43831</v>
      </c>
      <c r="H71" s="15">
        <f>'[1]TCE - ANEXO III - Preencher'!I80</f>
        <v>11.15</v>
      </c>
      <c r="I71" s="15">
        <f>'[1]TCE - ANEXO III - Preencher'!J80</f>
        <v>1424.9299999999998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0.56000000000000005</v>
      </c>
      <c r="O71" s="16">
        <f>'[1]TCE - ANEXO III - Preencher'!P80</f>
        <v>0</v>
      </c>
      <c r="P71" s="17">
        <f t="shared" si="8"/>
        <v>0.56000000000000005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1436.6399999999999</v>
      </c>
    </row>
    <row r="72" spans="1:28" s="4" customFormat="1" x14ac:dyDescent="0.2">
      <c r="A72" s="9">
        <f>IFERROR(VLOOKUP(B72,'[1]DADOS (OCULTAR)'!$P$3:$R$53,3,0),"")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JOAO RICARDO VILAR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43831</v>
      </c>
      <c r="H72" s="15">
        <f>'[1]TCE - ANEXO III - Preencher'!I81</f>
        <v>1.1100000000000001</v>
      </c>
      <c r="I72" s="15">
        <f>'[1]TCE - ANEXO III - Preencher'!J81</f>
        <v>137.74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0.56000000000000005</v>
      </c>
      <c r="O72" s="16">
        <f>'[1]TCE - ANEXO III - Preencher'!P81</f>
        <v>0</v>
      </c>
      <c r="P72" s="17">
        <f t="shared" si="8"/>
        <v>0.56000000000000005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139.41000000000003</v>
      </c>
    </row>
    <row r="73" spans="1:28" s="4" customFormat="1" x14ac:dyDescent="0.2">
      <c r="A73" s="9">
        <f>IFERROR(VLOOKUP(B73,'[1]DADOS (OCULTAR)'!$P$3:$R$53,3,0),"")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JOAO VITOR QUEIROZ FERREIRA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3134-15</v>
      </c>
      <c r="G73" s="14">
        <f>IF('[1]TCE - ANEXO III - Preencher'!H82="","",'[1]TCE - ANEXO III - Preencher'!H82)</f>
        <v>43831</v>
      </c>
      <c r="H73" s="15">
        <f>'[1]TCE - ANEXO III - Preencher'!I82</f>
        <v>2.2400000000000002</v>
      </c>
      <c r="I73" s="15">
        <f>'[1]TCE - ANEXO III - Preencher'!J82</f>
        <v>278.08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0.56000000000000005</v>
      </c>
      <c r="O73" s="16">
        <f>'[1]TCE - ANEXO III - Preencher'!P82</f>
        <v>0</v>
      </c>
      <c r="P73" s="17">
        <f t="shared" si="8"/>
        <v>0.56000000000000005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280.88</v>
      </c>
    </row>
    <row r="74" spans="1:28" s="4" customFormat="1" x14ac:dyDescent="0.2">
      <c r="A74" s="9">
        <f>IFERROR(VLOOKUP(B74,'[1]DADOS (OCULTAR)'!$P$3:$R$53,3,0),"")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JOSE CARLOS DOS SANTOS SILVA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4110-10</v>
      </c>
      <c r="G74" s="14">
        <f>IF('[1]TCE - ANEXO III - Preencher'!H83="","",'[1]TCE - ANEXO III - Preencher'!H83)</f>
        <v>43831</v>
      </c>
      <c r="H74" s="15">
        <f>'[1]TCE - ANEXO III - Preencher'!I83</f>
        <v>1.17</v>
      </c>
      <c r="I74" s="15">
        <f>'[1]TCE - ANEXO III - Preencher'!J83</f>
        <v>86.29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87.460000000000008</v>
      </c>
    </row>
    <row r="75" spans="1:28" s="4" customFormat="1" x14ac:dyDescent="0.2">
      <c r="A75" s="9">
        <f>IFERROR(VLOOKUP(B75,'[1]DADOS (OCULTAR)'!$P$3:$R$53,3,0),"")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JOSEILDA MARIA DE LIMA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 t="str">
        <f>'[1]TCE - ANEXO III - Preencher'!G84</f>
        <v>4110-05</v>
      </c>
      <c r="G75" s="14">
        <f>IF('[1]TCE - ANEXO III - Preencher'!H84="","",'[1]TCE - ANEXO III - Preencher'!H84)</f>
        <v>43831</v>
      </c>
      <c r="H75" s="15">
        <f>'[1]TCE - ANEXO III - Preencher'!I84</f>
        <v>1.1100000000000001</v>
      </c>
      <c r="I75" s="15">
        <f>'[1]TCE - ANEXO III - Preencher'!J84</f>
        <v>137.74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0.56000000000000005</v>
      </c>
      <c r="O75" s="16">
        <f>'[1]TCE - ANEXO III - Preencher'!P84</f>
        <v>0</v>
      </c>
      <c r="P75" s="17">
        <f t="shared" si="8"/>
        <v>0.56000000000000005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139.41000000000003</v>
      </c>
    </row>
    <row r="76" spans="1:28" s="4" customFormat="1" x14ac:dyDescent="0.2">
      <c r="A76" s="9">
        <f>IFERROR(VLOOKUP(B76,'[1]DADOS (OCULTAR)'!$P$3:$R$53,3,0),"")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JOSENILDO AMARAL DO NASCIMENTO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3222-25</v>
      </c>
      <c r="G76" s="14">
        <f>IF('[1]TCE - ANEXO III - Preencher'!H85="","",'[1]TCE - ANEXO III - Preencher'!H85)</f>
        <v>43831</v>
      </c>
      <c r="H76" s="15">
        <f>'[1]TCE - ANEXO III - Preencher'!I85</f>
        <v>1.37</v>
      </c>
      <c r="I76" s="15">
        <f>'[1]TCE - ANEXO III - Preencher'!J85</f>
        <v>140.94999999999999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7.49</v>
      </c>
      <c r="O76" s="16">
        <f>'[1]TCE - ANEXO III - Preencher'!P85</f>
        <v>0</v>
      </c>
      <c r="P76" s="17">
        <f t="shared" si="8"/>
        <v>7.49</v>
      </c>
      <c r="Q76" s="16">
        <f>'[1]TCE - ANEXO III - Preencher'!R85</f>
        <v>290.39999999999998</v>
      </c>
      <c r="R76" s="16">
        <f>'[1]TCE - ANEXO III - Preencher'!S85</f>
        <v>83.88</v>
      </c>
      <c r="S76" s="17">
        <f t="shared" si="9"/>
        <v>206.51999999999998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356.33</v>
      </c>
    </row>
    <row r="77" spans="1:28" s="4" customFormat="1" x14ac:dyDescent="0.2">
      <c r="A77" s="9">
        <f>IFERROR(VLOOKUP(B77,'[1]DADOS (OCULTAR)'!$P$3:$R$53,3,0),"")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JUCICLEIDE BEZERRA DE OLIVEIRA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43831</v>
      </c>
      <c r="H77" s="15">
        <f>'[1]TCE - ANEXO III - Preencher'!I86</f>
        <v>1.1200000000000001</v>
      </c>
      <c r="I77" s="15">
        <f>'[1]TCE - ANEXO III - Preencher'!J86</f>
        <v>140.61000000000001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0.56000000000000005</v>
      </c>
      <c r="O77" s="16">
        <f>'[1]TCE - ANEXO III - Preencher'!P86</f>
        <v>0</v>
      </c>
      <c r="P77" s="17">
        <f t="shared" si="8"/>
        <v>0.56000000000000005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83.26</v>
      </c>
      <c r="U77" s="16">
        <f>'[1]TCE - ANEXO III - Preencher'!V86</f>
        <v>0</v>
      </c>
      <c r="V77" s="17">
        <f t="shared" si="10"/>
        <v>83.26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225.55</v>
      </c>
    </row>
    <row r="78" spans="1:28" s="4" customFormat="1" x14ac:dyDescent="0.2">
      <c r="A78" s="9">
        <f>IFERROR(VLOOKUP(B78,'[1]DADOS (OCULTAR)'!$P$3:$R$53,3,0),"")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JULIA GABRIELLE DE SOUZA FORTUNATO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43831</v>
      </c>
      <c r="H78" s="15">
        <f>'[1]TCE - ANEXO III - Preencher'!I87</f>
        <v>1.21</v>
      </c>
      <c r="I78" s="15">
        <f>'[1]TCE - ANEXO III - Preencher'!J87</f>
        <v>149.77000000000001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0.56000000000000005</v>
      </c>
      <c r="O78" s="16">
        <f>'[1]TCE - ANEXO III - Preencher'!P87</f>
        <v>0</v>
      </c>
      <c r="P78" s="17">
        <f t="shared" si="8"/>
        <v>0.56000000000000005</v>
      </c>
      <c r="Q78" s="16">
        <f>'[1]TCE - ANEXO III - Preencher'!R87</f>
        <v>145.19999999999999</v>
      </c>
      <c r="R78" s="16">
        <f>'[1]TCE - ANEXO III - Preencher'!S87</f>
        <v>72.78</v>
      </c>
      <c r="S78" s="17">
        <f t="shared" si="9"/>
        <v>72.419999999999987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223.96</v>
      </c>
    </row>
    <row r="79" spans="1:28" s="4" customFormat="1" x14ac:dyDescent="0.2">
      <c r="A79" s="9">
        <f>IFERROR(VLOOKUP(B79,'[1]DADOS (OCULTAR)'!$P$3:$R$53,3,0),"")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JULIANA BORGES CASE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 t="str">
        <f>'[1]TCE - ANEXO III - Preencher'!G88</f>
        <v>2236-05</v>
      </c>
      <c r="G79" s="14">
        <f>IF('[1]TCE - ANEXO III - Preencher'!H88="","",'[1]TCE - ANEXO III - Preencher'!H88)</f>
        <v>43831</v>
      </c>
      <c r="H79" s="15">
        <f>'[1]TCE - ANEXO III - Preencher'!I88</f>
        <v>1.89</v>
      </c>
      <c r="I79" s="15">
        <f>'[1]TCE - ANEXO III - Preencher'!J88</f>
        <v>181.98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0.56000000000000005</v>
      </c>
      <c r="O79" s="16">
        <f>'[1]TCE - ANEXO III - Preencher'!P88</f>
        <v>0</v>
      </c>
      <c r="P79" s="17">
        <f t="shared" si="8"/>
        <v>0.56000000000000005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184.42999999999998</v>
      </c>
    </row>
    <row r="80" spans="1:28" s="4" customFormat="1" x14ac:dyDescent="0.2">
      <c r="A80" s="9">
        <f>IFERROR(VLOOKUP(B80,'[1]DADOS (OCULTAR)'!$P$3:$R$53,3,0),"")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JULIO CESAR BEZERRA DA SILVA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 t="str">
        <f>'[1]TCE - ANEXO III - Preencher'!G89</f>
        <v>4110-10</v>
      </c>
      <c r="G80" s="14">
        <f>IF('[1]TCE - ANEXO III - Preencher'!H89="","",'[1]TCE - ANEXO III - Preencher'!H89)</f>
        <v>43831</v>
      </c>
      <c r="H80" s="15">
        <f>'[1]TCE - ANEXO III - Preencher'!I89</f>
        <v>0</v>
      </c>
      <c r="I80" s="15">
        <f>'[1]TCE - ANEXO III - Preencher'!J89</f>
        <v>126.35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0.56000000000000005</v>
      </c>
      <c r="O80" s="16">
        <f>'[1]TCE - ANEXO III - Preencher'!P89</f>
        <v>0</v>
      </c>
      <c r="P80" s="17">
        <f t="shared" si="8"/>
        <v>0.56000000000000005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126.91</v>
      </c>
    </row>
    <row r="81" spans="1:28" s="4" customFormat="1" x14ac:dyDescent="0.2">
      <c r="A81" s="9">
        <f>IFERROR(VLOOKUP(B81,'[1]DADOS (OCULTAR)'!$P$3:$R$53,3,0),"")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KARINA LINS GOMES DA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43831</v>
      </c>
      <c r="H81" s="15">
        <f>'[1]TCE - ANEXO III - Preencher'!I90</f>
        <v>1.21</v>
      </c>
      <c r="I81" s="15">
        <f>'[1]TCE - ANEXO III - Preencher'!J90</f>
        <v>130.26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0.56000000000000005</v>
      </c>
      <c r="O81" s="16">
        <f>'[1]TCE - ANEXO III - Preencher'!P90</f>
        <v>0</v>
      </c>
      <c r="P81" s="17">
        <f t="shared" si="8"/>
        <v>0.56000000000000005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132.03</v>
      </c>
    </row>
    <row r="82" spans="1:28" s="4" customFormat="1" x14ac:dyDescent="0.2">
      <c r="A82" s="9">
        <f>IFERROR(VLOOKUP(B82,'[1]DADOS (OCULTAR)'!$P$3:$R$53,3,0),"")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LAURA TEREZA ARAUJO GALINDO DE LIRA BARROS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2234-05</v>
      </c>
      <c r="G82" s="14">
        <f>IF('[1]TCE - ANEXO III - Preencher'!H91="","",'[1]TCE - ANEXO III - Preencher'!H91)</f>
        <v>43831</v>
      </c>
      <c r="H82" s="15">
        <f>'[1]TCE - ANEXO III - Preencher'!I91</f>
        <v>2.74</v>
      </c>
      <c r="I82" s="15">
        <f>'[1]TCE - ANEXO III - Preencher'!J91</f>
        <v>279.38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282.12</v>
      </c>
    </row>
    <row r="83" spans="1:28" s="4" customFormat="1" x14ac:dyDescent="0.2">
      <c r="A83" s="9">
        <f>IFERROR(VLOOKUP(B83,'[1]DADOS (OCULTAR)'!$P$3:$R$53,3,0),"")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LEANDRO DA SILVA BRITO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4110-05</v>
      </c>
      <c r="G83" s="14">
        <f>IF('[1]TCE - ANEXO III - Preencher'!H92="","",'[1]TCE - ANEXO III - Preencher'!H92)</f>
        <v>43831</v>
      </c>
      <c r="H83" s="15">
        <f>'[1]TCE - ANEXO III - Preencher'!I92</f>
        <v>1.01</v>
      </c>
      <c r="I83" s="15">
        <f>'[1]TCE - ANEXO III - Preencher'!J92</f>
        <v>219.41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0.56000000000000005</v>
      </c>
      <c r="O83" s="16">
        <f>'[1]TCE - ANEXO III - Preencher'!P92</f>
        <v>0</v>
      </c>
      <c r="P83" s="17">
        <f t="shared" si="8"/>
        <v>0.56000000000000005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220.98</v>
      </c>
    </row>
    <row r="84" spans="1:28" s="4" customFormat="1" x14ac:dyDescent="0.2">
      <c r="A84" s="9">
        <f>IFERROR(VLOOKUP(B84,'[1]DADOS (OCULTAR)'!$P$3:$R$53,3,0),"")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LEIDIANNY FIRMINO COSTA</v>
      </c>
      <c r="E84" s="10" t="str">
        <f>IF('[1]TCE - ANEXO III - Preencher'!F93="4 - Assistência Odontológica","2 - Outros Profissionais da Saúde",'[1]TCE - ANEXO II - Enviar TCE'!E83)</f>
        <v>1 - Médico</v>
      </c>
      <c r="F84" s="13" t="str">
        <f>'[1]TCE - ANEXO III - Preencher'!G93</f>
        <v>2252-75</v>
      </c>
      <c r="G84" s="14">
        <f>IF('[1]TCE - ANEXO III - Preencher'!H93="","",'[1]TCE - ANEXO III - Preencher'!H93)</f>
        <v>43831</v>
      </c>
      <c r="H84" s="15">
        <f>'[1]TCE - ANEXO III - Preencher'!I93</f>
        <v>5.07</v>
      </c>
      <c r="I84" s="15">
        <f>'[1]TCE - ANEXO III - Preencher'!J93</f>
        <v>486.76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7.49</v>
      </c>
      <c r="O84" s="16">
        <f>'[1]TCE - ANEXO III - Preencher'!P93</f>
        <v>0</v>
      </c>
      <c r="P84" s="17">
        <f t="shared" si="8"/>
        <v>7.49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499.32</v>
      </c>
    </row>
    <row r="85" spans="1:28" s="4" customFormat="1" x14ac:dyDescent="0.2">
      <c r="A85" s="9">
        <f>IFERROR(VLOOKUP(B85,'[1]DADOS (OCULTAR)'!$P$3:$R$53,3,0),"")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LEILA ISABELE DE SOUZA MOTA</v>
      </c>
      <c r="E85" s="10" t="str">
        <f>IF('[1]TCE - ANEXO III - Preencher'!F94="4 - Assistência Odontológica","2 - Outros Profissionais da Saúde",'[1]TCE - ANEXO II - Enviar TCE'!E84)</f>
        <v>1 - Médico</v>
      </c>
      <c r="F85" s="13" t="str">
        <f>'[1]TCE - ANEXO III - Preencher'!G94</f>
        <v>2251-35</v>
      </c>
      <c r="G85" s="14">
        <f>IF('[1]TCE - ANEXO III - Preencher'!H94="","",'[1]TCE - ANEXO III - Preencher'!H94)</f>
        <v>43831</v>
      </c>
      <c r="H85" s="15">
        <f>'[1]TCE - ANEXO III - Preencher'!I94</f>
        <v>5.07</v>
      </c>
      <c r="I85" s="15">
        <f>'[1]TCE - ANEXO III - Preencher'!J94</f>
        <v>486.75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7.49</v>
      </c>
      <c r="O85" s="16">
        <f>'[1]TCE - ANEXO III - Preencher'!P94</f>
        <v>0</v>
      </c>
      <c r="P85" s="17">
        <f t="shared" si="8"/>
        <v>7.49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499.31</v>
      </c>
    </row>
    <row r="86" spans="1:28" s="4" customFormat="1" x14ac:dyDescent="0.2">
      <c r="A86" s="9">
        <f>IFERROR(VLOOKUP(B86,'[1]DADOS (OCULTAR)'!$P$3:$R$53,3,0),"")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LEILA MARIA GALVAO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3241-15</v>
      </c>
      <c r="G86" s="14">
        <f>IF('[1]TCE - ANEXO III - Preencher'!H95="","",'[1]TCE - ANEXO III - Preencher'!H95)</f>
        <v>43831</v>
      </c>
      <c r="H86" s="15">
        <f>'[1]TCE - ANEXO III - Preencher'!I95</f>
        <v>2.71</v>
      </c>
      <c r="I86" s="15">
        <f>'[1]TCE - ANEXO III - Preencher'!J95</f>
        <v>260.77999999999997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0.56000000000000005</v>
      </c>
      <c r="O86" s="16">
        <f>'[1]TCE - ANEXO III - Preencher'!P95</f>
        <v>0</v>
      </c>
      <c r="P86" s="17">
        <f t="shared" si="8"/>
        <v>0.56000000000000005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264.04999999999995</v>
      </c>
    </row>
    <row r="87" spans="1:28" s="4" customFormat="1" x14ac:dyDescent="0.2">
      <c r="A87" s="9">
        <f>IFERROR(VLOOKUP(B87,'[1]DADOS (OCULTAR)'!$P$3:$R$53,3,0),"")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LETICIA KARINE DA SILVA MOTA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43831</v>
      </c>
      <c r="H87" s="15">
        <f>'[1]TCE - ANEXO III - Preencher'!I96</f>
        <v>1.21</v>
      </c>
      <c r="I87" s="15">
        <f>'[1]TCE - ANEXO III - Preencher'!J96</f>
        <v>130.26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0.56000000000000005</v>
      </c>
      <c r="O87" s="16">
        <f>'[1]TCE - ANEXO III - Preencher'!P96</f>
        <v>0</v>
      </c>
      <c r="P87" s="17">
        <f t="shared" si="8"/>
        <v>0.56000000000000005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132.03</v>
      </c>
    </row>
    <row r="88" spans="1:28" s="4" customFormat="1" x14ac:dyDescent="0.2">
      <c r="A88" s="9">
        <f>IFERROR(VLOOKUP(B88,'[1]DADOS (OCULTAR)'!$P$3:$R$53,3,0),"")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LILAINE PEREIRA DA SILVA GONÇALO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43831</v>
      </c>
      <c r="H88" s="15">
        <f>'[1]TCE - ANEXO III - Preencher'!I97</f>
        <v>1.21</v>
      </c>
      <c r="I88" s="15">
        <f>'[1]TCE - ANEXO III - Preencher'!J97</f>
        <v>151.59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0.56000000000000005</v>
      </c>
      <c r="O88" s="16">
        <f>'[1]TCE - ANEXO III - Preencher'!P97</f>
        <v>0</v>
      </c>
      <c r="P88" s="17">
        <f t="shared" si="8"/>
        <v>0.56000000000000005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153.36000000000001</v>
      </c>
    </row>
    <row r="89" spans="1:28" s="4" customFormat="1" x14ac:dyDescent="0.2">
      <c r="A89" s="9">
        <f>IFERROR(VLOOKUP(B89,'[1]DADOS (OCULTAR)'!$P$3:$R$53,3,0),"")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LISLEY KAWANA NICACIO PEREIRA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2235-05</v>
      </c>
      <c r="G89" s="14">
        <f>IF('[1]TCE - ANEXO III - Preencher'!H98="","",'[1]TCE - ANEXO III - Preencher'!H98)</f>
        <v>43831</v>
      </c>
      <c r="H89" s="15">
        <f>'[1]TCE - ANEXO III - Preencher'!I98</f>
        <v>3.17</v>
      </c>
      <c r="I89" s="15">
        <f>'[1]TCE - ANEXO III - Preencher'!J98</f>
        <v>166.6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1.87</v>
      </c>
      <c r="O89" s="16">
        <f>'[1]TCE - ANEXO III - Preencher'!P98</f>
        <v>0</v>
      </c>
      <c r="P89" s="17">
        <f t="shared" si="8"/>
        <v>1.87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171.64</v>
      </c>
    </row>
    <row r="90" spans="1:28" s="4" customFormat="1" x14ac:dyDescent="0.2">
      <c r="A90" s="9">
        <f>IFERROR(VLOOKUP(B90,'[1]DADOS (OCULTAR)'!$P$3:$R$53,3,0),"")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 xml:space="preserve">LIVIA DE SOUZA MOTA </v>
      </c>
      <c r="E90" s="10" t="str">
        <f>IF('[1]TCE - ANEXO III - Preencher'!F99="4 - Assistência Odontológica","2 - Outros Profissionais da Saúde",'[1]TCE - ANEXO II - Enviar TCE'!E89)</f>
        <v>1 - Médico</v>
      </c>
      <c r="F90" s="13" t="str">
        <f>'[1]TCE - ANEXO III - Preencher'!G99</f>
        <v>2251-35</v>
      </c>
      <c r="G90" s="14">
        <f>IF('[1]TCE - ANEXO III - Preencher'!H99="","",'[1]TCE - ANEXO III - Preencher'!H99)</f>
        <v>43831</v>
      </c>
      <c r="H90" s="15">
        <f>'[1]TCE - ANEXO III - Preencher'!I99</f>
        <v>5.07</v>
      </c>
      <c r="I90" s="15">
        <f>'[1]TCE - ANEXO III - Preencher'!J99</f>
        <v>486.76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7.49</v>
      </c>
      <c r="O90" s="16">
        <f>'[1]TCE - ANEXO III - Preencher'!P99</f>
        <v>0</v>
      </c>
      <c r="P90" s="17">
        <f t="shared" si="8"/>
        <v>7.49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499.32</v>
      </c>
    </row>
    <row r="91" spans="1:28" s="4" customFormat="1" x14ac:dyDescent="0.2">
      <c r="A91" s="9">
        <f>IFERROR(VLOOKUP(B91,'[1]DADOS (OCULTAR)'!$P$3:$R$53,3,0),"")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LUANA RUTHIELE CHAGAS LUCENA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4110-10</v>
      </c>
      <c r="G91" s="14">
        <f>IF('[1]TCE - ANEXO III - Preencher'!H100="","",'[1]TCE - ANEXO III - Preencher'!H100)</f>
        <v>43831</v>
      </c>
      <c r="H91" s="15">
        <f>'[1]TCE - ANEXO III - Preencher'!I100</f>
        <v>1.67</v>
      </c>
      <c r="I91" s="15">
        <f>'[1]TCE - ANEXO III - Preencher'!J100</f>
        <v>196.32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0.56000000000000005</v>
      </c>
      <c r="O91" s="16">
        <f>'[1]TCE - ANEXO III - Preencher'!P100</f>
        <v>0</v>
      </c>
      <c r="P91" s="17">
        <f t="shared" si="8"/>
        <v>0.56000000000000005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198.54999999999998</v>
      </c>
    </row>
    <row r="92" spans="1:28" s="4" customFormat="1" x14ac:dyDescent="0.2">
      <c r="A92" s="9">
        <f>IFERROR(VLOOKUP(B92,'[1]DADOS (OCULTAR)'!$P$3:$R$53,3,0),"")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LUIZ CARLOS SOUZA BANDIM</v>
      </c>
      <c r="E92" s="10" t="str">
        <f>IF('[1]TCE - ANEXO III - Preencher'!F101="4 - Assistência Odontológica","2 - Outros Profissionais da Saúde",'[1]TCE - ANEXO II - Enviar TCE'!E91)</f>
        <v>1 - Médico</v>
      </c>
      <c r="F92" s="13" t="str">
        <f>'[1]TCE - ANEXO III - Preencher'!G101</f>
        <v>2251-10</v>
      </c>
      <c r="G92" s="14">
        <f>IF('[1]TCE - ANEXO III - Preencher'!H101="","",'[1]TCE - ANEXO III - Preencher'!H101)</f>
        <v>43831</v>
      </c>
      <c r="H92" s="15">
        <f>'[1]TCE - ANEXO III - Preencher'!I101</f>
        <v>5.07</v>
      </c>
      <c r="I92" s="15">
        <f>'[1]TCE - ANEXO III - Preencher'!J101</f>
        <v>486.75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7.49</v>
      </c>
      <c r="O92" s="16">
        <f>'[1]TCE - ANEXO III - Preencher'!P101</f>
        <v>0</v>
      </c>
      <c r="P92" s="17">
        <f t="shared" si="8"/>
        <v>7.49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499.31</v>
      </c>
    </row>
    <row r="93" spans="1:28" s="4" customFormat="1" x14ac:dyDescent="0.2">
      <c r="A93" s="9">
        <f>IFERROR(VLOOKUP(B93,'[1]DADOS (OCULTAR)'!$P$3:$R$53,3,0),"")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LYLIAN FREIRE DE FREITAS CAVALCANTE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2516-05</v>
      </c>
      <c r="G93" s="14">
        <f>IF('[1]TCE - ANEXO III - Preencher'!H102="","",'[1]TCE - ANEXO III - Preencher'!H102)</f>
        <v>43831</v>
      </c>
      <c r="H93" s="15">
        <f>'[1]TCE - ANEXO III - Preencher'!I102</f>
        <v>1.29</v>
      </c>
      <c r="I93" s="15">
        <f>'[1]TCE - ANEXO III - Preencher'!J102</f>
        <v>128.60999999999999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129.89999999999998</v>
      </c>
    </row>
    <row r="94" spans="1:28" s="4" customFormat="1" x14ac:dyDescent="0.2">
      <c r="A94" s="9">
        <f>IFERROR(VLOOKUP(B94,'[1]DADOS (OCULTAR)'!$P$3:$R$53,3,0),"")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MARCIA MARIA DE LIMA E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43831</v>
      </c>
      <c r="H94" s="15">
        <f>'[1]TCE - ANEXO III - Preencher'!I103</f>
        <v>1.21</v>
      </c>
      <c r="I94" s="15">
        <f>'[1]TCE - ANEXO III - Preencher'!J103</f>
        <v>151.59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0.56000000000000005</v>
      </c>
      <c r="O94" s="16">
        <f>'[1]TCE - ANEXO III - Preencher'!P103</f>
        <v>0</v>
      </c>
      <c r="P94" s="17">
        <f t="shared" si="8"/>
        <v>0.56000000000000005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153.36000000000001</v>
      </c>
    </row>
    <row r="95" spans="1:28" s="4" customFormat="1" x14ac:dyDescent="0.2">
      <c r="A95" s="9">
        <f>IFERROR(VLOOKUP(B95,'[1]DADOS (OCULTAR)'!$P$3:$R$53,3,0),"")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MARCUS VINICIUS SILVA BEZERRA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 t="str">
        <f>'[1]TCE - ANEXO III - Preencher'!G104</f>
        <v>3132-20</v>
      </c>
      <c r="G95" s="14">
        <f>IF('[1]TCE - ANEXO III - Preencher'!H104="","",'[1]TCE - ANEXO III - Preencher'!H104)</f>
        <v>43831</v>
      </c>
      <c r="H95" s="15">
        <f>'[1]TCE - ANEXO III - Preencher'!I104</f>
        <v>1.35</v>
      </c>
      <c r="I95" s="15">
        <f>'[1]TCE - ANEXO III - Preencher'!J104</f>
        <v>149.44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0.56000000000000005</v>
      </c>
      <c r="O95" s="16">
        <f>'[1]TCE - ANEXO III - Preencher'!P104</f>
        <v>0</v>
      </c>
      <c r="P95" s="17">
        <f t="shared" si="8"/>
        <v>0.56000000000000005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151.35</v>
      </c>
    </row>
    <row r="96" spans="1:28" s="4" customFormat="1" x14ac:dyDescent="0.2">
      <c r="A96" s="9">
        <f>IFERROR(VLOOKUP(B96,'[1]DADOS (OCULTAR)'!$P$3:$R$53,3,0),"")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MARIA CILENE DA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43831</v>
      </c>
      <c r="H96" s="15">
        <f>'[1]TCE - ANEXO III - Preencher'!I105</f>
        <v>1.0900000000000001</v>
      </c>
      <c r="I96" s="15">
        <f>'[1]TCE - ANEXO III - Preencher'!J105</f>
        <v>101.12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0.56000000000000005</v>
      </c>
      <c r="O96" s="16">
        <f>'[1]TCE - ANEXO III - Preencher'!P105</f>
        <v>0</v>
      </c>
      <c r="P96" s="17">
        <f t="shared" si="8"/>
        <v>0.56000000000000005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102.77000000000001</v>
      </c>
    </row>
    <row r="97" spans="1:28" s="4" customFormat="1" x14ac:dyDescent="0.2">
      <c r="A97" s="9">
        <f>IFERROR(VLOOKUP(B97,'[1]DADOS (OCULTAR)'!$P$3:$R$53,3,0),"")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MARIA ELIVANIA TABOSA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3241-15</v>
      </c>
      <c r="G97" s="14">
        <f>IF('[1]TCE - ANEXO III - Preencher'!H106="","",'[1]TCE - ANEXO III - Preencher'!H106)</f>
        <v>43831</v>
      </c>
      <c r="H97" s="15">
        <f>'[1]TCE - ANEXO III - Preencher'!I106</f>
        <v>2.29</v>
      </c>
      <c r="I97" s="15">
        <f>'[1]TCE - ANEXO III - Preencher'!J106</f>
        <v>220.79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0.56000000000000005</v>
      </c>
      <c r="O97" s="16">
        <f>'[1]TCE - ANEXO III - Preencher'!P106</f>
        <v>0</v>
      </c>
      <c r="P97" s="17">
        <f t="shared" si="8"/>
        <v>0.56000000000000005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223.64</v>
      </c>
    </row>
    <row r="98" spans="1:28" s="4" customFormat="1" x14ac:dyDescent="0.2">
      <c r="A98" s="9">
        <f>IFERROR(VLOOKUP(B98,'[1]DADOS (OCULTAR)'!$P$3:$R$53,3,0),"")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MARIA EMANUELLA MONTEIRO BATISTA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 t="str">
        <f>'[1]TCE - ANEXO III - Preencher'!G107</f>
        <v>4110-10</v>
      </c>
      <c r="G98" s="14">
        <f>IF('[1]TCE - ANEXO III - Preencher'!H107="","",'[1]TCE - ANEXO III - Preencher'!H107)</f>
        <v>43831</v>
      </c>
      <c r="H98" s="15">
        <f>'[1]TCE - ANEXO III - Preencher'!I107</f>
        <v>1.17</v>
      </c>
      <c r="I98" s="15">
        <f>'[1]TCE - ANEXO III - Preencher'!J107</f>
        <v>129.68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0.56000000000000005</v>
      </c>
      <c r="O98" s="16">
        <f>'[1]TCE - ANEXO III - Preencher'!P107</f>
        <v>0</v>
      </c>
      <c r="P98" s="17">
        <f t="shared" si="8"/>
        <v>0.56000000000000005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131.41</v>
      </c>
    </row>
    <row r="99" spans="1:28" s="4" customFormat="1" x14ac:dyDescent="0.2">
      <c r="A99" s="9">
        <f>IFERROR(VLOOKUP(B99,'[1]DADOS (OCULTAR)'!$P$3:$R$53,3,0),"")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 xml:space="preserve">MARIA EVANIA DOS SANTOS BARROS SOARES 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 t="str">
        <f>'[1]TCE - ANEXO III - Preencher'!G108</f>
        <v>4110-05</v>
      </c>
      <c r="G99" s="14">
        <f>IF('[1]TCE - ANEXO III - Preencher'!H108="","",'[1]TCE - ANEXO III - Preencher'!H108)</f>
        <v>43831</v>
      </c>
      <c r="H99" s="15">
        <f>'[1]TCE - ANEXO III - Preencher'!I108</f>
        <v>1.1100000000000001</v>
      </c>
      <c r="I99" s="15">
        <f>'[1]TCE - ANEXO III - Preencher'!J108</f>
        <v>137.74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0.56000000000000005</v>
      </c>
      <c r="O99" s="16">
        <f>'[1]TCE - ANEXO III - Preencher'!P108</f>
        <v>0</v>
      </c>
      <c r="P99" s="17">
        <f t="shared" si="8"/>
        <v>0.56000000000000005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139.41000000000003</v>
      </c>
    </row>
    <row r="100" spans="1:28" s="4" customFormat="1" x14ac:dyDescent="0.2">
      <c r="A100" s="9">
        <f>IFERROR(VLOOKUP(B100,'[1]DADOS (OCULTAR)'!$P$3:$R$53,3,0),"")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MARIA GABRIELY DE CARVALHO MOREIRA SANTOS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 t="str">
        <f>'[1]TCE - ANEXO III - Preencher'!G109</f>
        <v>4110-05</v>
      </c>
      <c r="G100" s="14">
        <f>IF('[1]TCE - ANEXO III - Preencher'!H109="","",'[1]TCE - ANEXO III - Preencher'!H109)</f>
        <v>43831</v>
      </c>
      <c r="H100" s="15">
        <f>'[1]TCE - ANEXO III - Preencher'!I109</f>
        <v>1.1100000000000001</v>
      </c>
      <c r="I100" s="15">
        <f>'[1]TCE - ANEXO III - Preencher'!J109</f>
        <v>120.61999999999999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0.56000000000000005</v>
      </c>
      <c r="O100" s="16">
        <f>'[1]TCE - ANEXO III - Preencher'!P109</f>
        <v>0</v>
      </c>
      <c r="P100" s="17">
        <f t="shared" si="8"/>
        <v>0.56000000000000005</v>
      </c>
      <c r="Q100" s="16">
        <f>'[1]TCE - ANEXO III - Preencher'!R109</f>
        <v>290.39999999999998</v>
      </c>
      <c r="R100" s="16">
        <f>'[1]TCE - ANEXO III - Preencher'!S109</f>
        <v>65.28</v>
      </c>
      <c r="S100" s="17">
        <f t="shared" si="9"/>
        <v>225.11999999999998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347.40999999999997</v>
      </c>
    </row>
    <row r="101" spans="1:28" s="4" customFormat="1" x14ac:dyDescent="0.2">
      <c r="A101" s="9">
        <f>IFERROR(VLOOKUP(B101,'[1]DADOS (OCULTAR)'!$P$3:$R$53,3,0),"")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MARIA JOSE DA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43831</v>
      </c>
      <c r="H101" s="15">
        <f>'[1]TCE - ANEXO III - Preencher'!I110</f>
        <v>1.07</v>
      </c>
      <c r="I101" s="15">
        <f>'[1]TCE - ANEXO III - Preencher'!J110</f>
        <v>237.13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0.56000000000000005</v>
      </c>
      <c r="O101" s="16">
        <f>'[1]TCE - ANEXO III - Preencher'!P110</f>
        <v>0</v>
      </c>
      <c r="P101" s="17">
        <f t="shared" si="8"/>
        <v>0.56000000000000005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238.76</v>
      </c>
    </row>
    <row r="102" spans="1:28" s="4" customFormat="1" x14ac:dyDescent="0.2">
      <c r="A102" s="9">
        <f>IFERROR(VLOOKUP(B102,'[1]DADOS (OCULTAR)'!$P$3:$R$53,3,0),"")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 xml:space="preserve">MARIA MONALISA PEIXOTO DA SILVA 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3222-25</v>
      </c>
      <c r="G102" s="14">
        <f>IF('[1]TCE - ANEXO III - Preencher'!H111="","",'[1]TCE - ANEXO III - Preencher'!H111)</f>
        <v>43831</v>
      </c>
      <c r="H102" s="15">
        <f>'[1]TCE - ANEXO III - Preencher'!I111</f>
        <v>1.37</v>
      </c>
      <c r="I102" s="15">
        <f>'[1]TCE - ANEXO III - Preencher'!J111</f>
        <v>172.07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7.49</v>
      </c>
      <c r="O102" s="16">
        <f>'[1]TCE - ANEXO III - Preencher'!P111</f>
        <v>0</v>
      </c>
      <c r="P102" s="17">
        <f t="shared" si="8"/>
        <v>7.49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180.93</v>
      </c>
    </row>
    <row r="103" spans="1:28" s="4" customFormat="1" x14ac:dyDescent="0.2">
      <c r="A103" s="9">
        <f>IFERROR(VLOOKUP(B103,'[1]DADOS (OCULTAR)'!$P$3:$R$53,3,0),"")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MARIA RIZELDA VITAL DA SILVA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43831</v>
      </c>
      <c r="H103" s="15">
        <f>'[1]TCE - ANEXO III - Preencher'!I112</f>
        <v>0</v>
      </c>
      <c r="I103" s="15">
        <f>'[1]TCE - ANEXO III - Preencher'!J112</f>
        <v>24.16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0.56000000000000005</v>
      </c>
      <c r="O103" s="16">
        <f>'[1]TCE - ANEXO III - Preencher'!P112</f>
        <v>0</v>
      </c>
      <c r="P103" s="17">
        <f t="shared" si="8"/>
        <v>0.56000000000000005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24.72</v>
      </c>
    </row>
    <row r="104" spans="1:28" s="4" customFormat="1" x14ac:dyDescent="0.2">
      <c r="A104" s="9">
        <f>IFERROR(VLOOKUP(B104,'[1]DADOS (OCULTAR)'!$P$3:$R$53,3,0),"")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 xml:space="preserve">MARIA ROSANGELA BEZERRA MACIEL 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 t="str">
        <f>'[1]TCE - ANEXO III - Preencher'!G113</f>
        <v>5143-20</v>
      </c>
      <c r="G104" s="14">
        <f>IF('[1]TCE - ANEXO III - Preencher'!H113="","",'[1]TCE - ANEXO III - Preencher'!H113)</f>
        <v>43831</v>
      </c>
      <c r="H104" s="15">
        <f>'[1]TCE - ANEXO III - Preencher'!I113</f>
        <v>1.03</v>
      </c>
      <c r="I104" s="15">
        <f>'[1]TCE - ANEXO III - Preencher'!J113</f>
        <v>107.88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0.56000000000000005</v>
      </c>
      <c r="O104" s="16">
        <f>'[1]TCE - ANEXO III - Preencher'!P113</f>
        <v>0</v>
      </c>
      <c r="P104" s="17">
        <f t="shared" si="8"/>
        <v>0.56000000000000005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109.47</v>
      </c>
    </row>
    <row r="105" spans="1:28" s="4" customFormat="1" x14ac:dyDescent="0.2">
      <c r="A105" s="9">
        <f>IFERROR(VLOOKUP(B105,'[1]DADOS (OCULTAR)'!$P$3:$R$53,3,0),"")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MARINA BARBOSA E SOUZA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2235-05</v>
      </c>
      <c r="G105" s="14">
        <f>IF('[1]TCE - ANEXO III - Preencher'!H114="","",'[1]TCE - ANEXO III - Preencher'!H114)</f>
        <v>43831</v>
      </c>
      <c r="H105" s="15">
        <f>'[1]TCE - ANEXO III - Preencher'!I114</f>
        <v>2</v>
      </c>
      <c r="I105" s="15">
        <f>'[1]TCE - ANEXO III - Preencher'!J114</f>
        <v>192.38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1.87</v>
      </c>
      <c r="O105" s="16">
        <f>'[1]TCE - ANEXO III - Preencher'!P114</f>
        <v>0</v>
      </c>
      <c r="P105" s="17">
        <f t="shared" si="8"/>
        <v>1.87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196.25</v>
      </c>
    </row>
    <row r="106" spans="1:28" s="4" customFormat="1" x14ac:dyDescent="0.2">
      <c r="A106" s="9">
        <f>IFERROR(VLOOKUP(B106,'[1]DADOS (OCULTAR)'!$P$3:$R$53,3,0),"")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MARTA DE MEDEIROS GONÇALVES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4110-05</v>
      </c>
      <c r="G106" s="14">
        <f>IF('[1]TCE - ANEXO III - Preencher'!H115="","",'[1]TCE - ANEXO III - Preencher'!H115)</f>
        <v>43831</v>
      </c>
      <c r="H106" s="15">
        <f>'[1]TCE - ANEXO III - Preencher'!I115</f>
        <v>1.1100000000000001</v>
      </c>
      <c r="I106" s="15">
        <f>'[1]TCE - ANEXO III - Preencher'!J115</f>
        <v>137.72999999999999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0.56000000000000005</v>
      </c>
      <c r="O106" s="16">
        <f>'[1]TCE - ANEXO III - Preencher'!P115</f>
        <v>0</v>
      </c>
      <c r="P106" s="17">
        <f t="shared" si="8"/>
        <v>0.56000000000000005</v>
      </c>
      <c r="Q106" s="16">
        <f>'[1]TCE - ANEXO III - Preencher'!R115</f>
        <v>145.19999999999999</v>
      </c>
      <c r="R106" s="16">
        <f>'[1]TCE - ANEXO III - Preencher'!S115</f>
        <v>65.28</v>
      </c>
      <c r="S106" s="17">
        <f t="shared" si="9"/>
        <v>79.919999999999987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219.32</v>
      </c>
    </row>
    <row r="107" spans="1:28" s="4" customFormat="1" x14ac:dyDescent="0.2">
      <c r="A107" s="9">
        <f>IFERROR(VLOOKUP(B107,'[1]DADOS (OCULTAR)'!$P$3:$R$53,3,0),"")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MONAH FABRETI MENDES PORTO</v>
      </c>
      <c r="E107" s="10" t="str">
        <f>IF('[1]TCE - ANEXO III - Preencher'!F116="4 - Assistência Odontológica","2 - Outros Profissionais da Saúde",'[1]TCE - ANEXO II - Enviar TCE'!E106)</f>
        <v>1 - Médico</v>
      </c>
      <c r="F107" s="13" t="str">
        <f>'[1]TCE - ANEXO III - Preencher'!G116</f>
        <v>2252-55</v>
      </c>
      <c r="G107" s="14">
        <f>IF('[1]TCE - ANEXO III - Preencher'!H116="","",'[1]TCE - ANEXO III - Preencher'!H116)</f>
        <v>43831</v>
      </c>
      <c r="H107" s="15">
        <f>'[1]TCE - ANEXO III - Preencher'!I116</f>
        <v>7.51</v>
      </c>
      <c r="I107" s="15">
        <f>'[1]TCE - ANEXO III - Preencher'!J116</f>
        <v>721.81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7.49</v>
      </c>
      <c r="O107" s="16">
        <f>'[1]TCE - ANEXO III - Preencher'!P116</f>
        <v>0</v>
      </c>
      <c r="P107" s="17">
        <f t="shared" si="8"/>
        <v>7.49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736.81</v>
      </c>
    </row>
    <row r="108" spans="1:28" s="4" customFormat="1" x14ac:dyDescent="0.2">
      <c r="A108" s="9">
        <f>IFERROR(VLOOKUP(B108,'[1]DADOS (OCULTAR)'!$P$3:$R$53,3,0),"")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MONICA DA SILVA OLIVEIRA</v>
      </c>
      <c r="E108" s="10" t="str">
        <f>IF('[1]TCE - ANEXO III - Preencher'!F117="4 - Assistência Odontológica","2 - Outros Profissionais da Saúde",'[1]TCE - ANEXO II - Enviar TCE'!E107)</f>
        <v>1 - Médico</v>
      </c>
      <c r="F108" s="13" t="str">
        <f>'[1]TCE - ANEXO III - Preencher'!G117</f>
        <v>2251-35</v>
      </c>
      <c r="G108" s="14">
        <f>IF('[1]TCE - ANEXO III - Preencher'!H117="","",'[1]TCE - ANEXO III - Preencher'!H117)</f>
        <v>43831</v>
      </c>
      <c r="H108" s="15">
        <f>'[1]TCE - ANEXO III - Preencher'!I117</f>
        <v>5.07</v>
      </c>
      <c r="I108" s="15">
        <f>'[1]TCE - ANEXO III - Preencher'!J117</f>
        <v>486.76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7.49</v>
      </c>
      <c r="O108" s="16">
        <f>'[1]TCE - ANEXO III - Preencher'!P117</f>
        <v>0</v>
      </c>
      <c r="P108" s="17">
        <f t="shared" si="8"/>
        <v>7.49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499.32</v>
      </c>
    </row>
    <row r="109" spans="1:28" s="4" customFormat="1" x14ac:dyDescent="0.2">
      <c r="A109" s="9">
        <f>IFERROR(VLOOKUP(B109,'[1]DADOS (OCULTAR)'!$P$3:$R$53,3,0),"")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MUSA MELLINNE FERREIRA SILVA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 t="str">
        <f>'[1]TCE - ANEXO III - Preencher'!G118</f>
        <v>2611-10</v>
      </c>
      <c r="G109" s="14">
        <f>IF('[1]TCE - ANEXO III - Preencher'!H118="","",'[1]TCE - ANEXO III - Preencher'!H118)</f>
        <v>43831</v>
      </c>
      <c r="H109" s="15">
        <f>'[1]TCE - ANEXO III - Preencher'!I118</f>
        <v>5.17</v>
      </c>
      <c r="I109" s="15">
        <f>'[1]TCE - ANEXO III - Preencher'!J118</f>
        <v>526.27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0.56000000000000005</v>
      </c>
      <c r="O109" s="16">
        <f>'[1]TCE - ANEXO III - Preencher'!P118</f>
        <v>0</v>
      </c>
      <c r="P109" s="17">
        <f t="shared" si="8"/>
        <v>0.56000000000000005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531.99999999999989</v>
      </c>
    </row>
    <row r="110" spans="1:28" s="4" customFormat="1" x14ac:dyDescent="0.2">
      <c r="A110" s="9">
        <f>IFERROR(VLOOKUP(B110,'[1]DADOS (OCULTAR)'!$P$3:$R$53,3,0),"")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NATALIA SILVESTRE AMARAL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43831</v>
      </c>
      <c r="H110" s="15">
        <f>'[1]TCE - ANEXO III - Preencher'!I119</f>
        <v>2</v>
      </c>
      <c r="I110" s="15">
        <f>'[1]TCE - ANEXO III - Preencher'!J119</f>
        <v>192.39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1.87</v>
      </c>
      <c r="O110" s="16">
        <f>'[1]TCE - ANEXO III - Preencher'!P119</f>
        <v>0</v>
      </c>
      <c r="P110" s="17">
        <f t="shared" si="8"/>
        <v>1.87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196.26</v>
      </c>
    </row>
    <row r="111" spans="1:28" s="4" customFormat="1" x14ac:dyDescent="0.2">
      <c r="A111" s="9">
        <f>IFERROR(VLOOKUP(B111,'[1]DADOS (OCULTAR)'!$P$3:$R$53,3,0),"")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NATHALIA VALOIS MONTARROYOS DE MORAES</v>
      </c>
      <c r="E111" s="10" t="str">
        <f>IF('[1]TCE - ANEXO III - Preencher'!F120="4 - Assistência Odontológica","2 - Outros Profissionais da Saúde",'[1]TCE - ANEXO II - Enviar TCE'!E110)</f>
        <v>1 - Médico</v>
      </c>
      <c r="F111" s="13" t="str">
        <f>'[1]TCE - ANEXO III - Preencher'!G120</f>
        <v>2252-55</v>
      </c>
      <c r="G111" s="14">
        <f>IF('[1]TCE - ANEXO III - Preencher'!H120="","",'[1]TCE - ANEXO III - Preencher'!H120)</f>
        <v>43831</v>
      </c>
      <c r="H111" s="15">
        <f>'[1]TCE - ANEXO III - Preencher'!I120</f>
        <v>5.0599999999999996</v>
      </c>
      <c r="I111" s="15">
        <f>'[1]TCE - ANEXO III - Preencher'!J120</f>
        <v>486.7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7.49</v>
      </c>
      <c r="O111" s="16">
        <f>'[1]TCE - ANEXO III - Preencher'!P120</f>
        <v>0</v>
      </c>
      <c r="P111" s="17">
        <f t="shared" si="8"/>
        <v>7.49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499.25</v>
      </c>
    </row>
    <row r="112" spans="1:28" s="4" customFormat="1" x14ac:dyDescent="0.2">
      <c r="A112" s="9">
        <f>IFERROR(VLOOKUP(B112,'[1]DADOS (OCULTAR)'!$P$3:$R$53,3,0),"")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NATHALYA CRISTINA FERNANDES DE MELO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 t="str">
        <f>'[1]TCE - ANEXO III - Preencher'!G121</f>
        <v>4110-10</v>
      </c>
      <c r="G112" s="14">
        <f>IF('[1]TCE - ANEXO III - Preencher'!H121="","",'[1]TCE - ANEXO III - Preencher'!H121)</f>
        <v>43831</v>
      </c>
      <c r="H112" s="15">
        <f>'[1]TCE - ANEXO III - Preencher'!I121</f>
        <v>1.17</v>
      </c>
      <c r="I112" s="15">
        <f>'[1]TCE - ANEXO III - Preencher'!J121</f>
        <v>128.04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0.56000000000000005</v>
      </c>
      <c r="O112" s="16">
        <f>'[1]TCE - ANEXO III - Preencher'!P121</f>
        <v>0</v>
      </c>
      <c r="P112" s="17">
        <f t="shared" si="8"/>
        <v>0.56000000000000005</v>
      </c>
      <c r="Q112" s="16">
        <f>'[1]TCE - ANEXO III - Preencher'!R121</f>
        <v>290.39999999999998</v>
      </c>
      <c r="R112" s="16">
        <f>'[1]TCE - ANEXO III - Preencher'!S121</f>
        <v>81.56</v>
      </c>
      <c r="S112" s="17">
        <f t="shared" si="9"/>
        <v>208.83999999999997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338.60999999999996</v>
      </c>
    </row>
    <row r="113" spans="1:28" s="4" customFormat="1" x14ac:dyDescent="0.2">
      <c r="A113" s="9">
        <f>IFERROR(VLOOKUP(B113,'[1]DADOS (OCULTAR)'!$P$3:$R$53,3,0),"")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NELSON JONATHAS DA SILVA MELO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5143-10</v>
      </c>
      <c r="G113" s="14">
        <f>IF('[1]TCE - ANEXO III - Preencher'!H122="","",'[1]TCE - ANEXO III - Preencher'!H122)</f>
        <v>43831</v>
      </c>
      <c r="H113" s="15">
        <f>'[1]TCE - ANEXO III - Preencher'!I122</f>
        <v>1.1200000000000001</v>
      </c>
      <c r="I113" s="15">
        <f>'[1]TCE - ANEXO III - Preencher'!J122</f>
        <v>111.86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0.56000000000000005</v>
      </c>
      <c r="O113" s="16">
        <f>'[1]TCE - ANEXO III - Preencher'!P122</f>
        <v>0</v>
      </c>
      <c r="P113" s="17">
        <f t="shared" si="8"/>
        <v>0.56000000000000005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113.54</v>
      </c>
    </row>
    <row r="114" spans="1:28" s="4" customFormat="1" x14ac:dyDescent="0.2">
      <c r="A114" s="9">
        <f>IFERROR(VLOOKUP(B114,'[1]DADOS (OCULTAR)'!$P$3:$R$53,3,0),"")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NERIVALDO CIPRIANO DE MOURA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 t="str">
        <f>'[1]TCE - ANEXO III - Preencher'!G123</f>
        <v>4141-05</v>
      </c>
      <c r="G114" s="14">
        <f>IF('[1]TCE - ANEXO III - Preencher'!H123="","",'[1]TCE - ANEXO III - Preencher'!H123)</f>
        <v>43831</v>
      </c>
      <c r="H114" s="15">
        <f>'[1]TCE - ANEXO III - Preencher'!I123</f>
        <v>1.1100000000000001</v>
      </c>
      <c r="I114" s="15">
        <f>'[1]TCE - ANEXO III - Preencher'!J123</f>
        <v>137.72999999999999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0.56000000000000005</v>
      </c>
      <c r="O114" s="16">
        <f>'[1]TCE - ANEXO III - Preencher'!P123</f>
        <v>0</v>
      </c>
      <c r="P114" s="17">
        <f t="shared" si="8"/>
        <v>0.56000000000000005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139.4</v>
      </c>
    </row>
    <row r="115" spans="1:28" s="4" customFormat="1" x14ac:dyDescent="0.2">
      <c r="A115" s="9">
        <f>IFERROR(VLOOKUP(B115,'[1]DADOS (OCULTAR)'!$P$3:$R$53,3,0),"")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NYCOLE KIMBERLLY LIMA VALENTIM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 t="str">
        <f>'[1]TCE - ANEXO III - Preencher'!G124</f>
        <v>4110-05</v>
      </c>
      <c r="G115" s="14">
        <f>IF('[1]TCE - ANEXO III - Preencher'!H124="","",'[1]TCE - ANEXO III - Preencher'!H124)</f>
        <v>43831</v>
      </c>
      <c r="H115" s="15">
        <f>'[1]TCE - ANEXO III - Preencher'!I124</f>
        <v>1.1100000000000001</v>
      </c>
      <c r="I115" s="15">
        <f>'[1]TCE - ANEXO III - Preencher'!J124</f>
        <v>118.59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0.56000000000000005</v>
      </c>
      <c r="O115" s="16">
        <f>'[1]TCE - ANEXO III - Preencher'!P124</f>
        <v>0</v>
      </c>
      <c r="P115" s="17">
        <f t="shared" si="8"/>
        <v>0.56000000000000005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120.26</v>
      </c>
    </row>
    <row r="116" spans="1:28" s="4" customFormat="1" x14ac:dyDescent="0.2">
      <c r="A116" s="9">
        <f>IFERROR(VLOOKUP(B116,'[1]DADOS (OCULTAR)'!$P$3:$R$53,3,0),"")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ODILON DE ALMEIDA MERGULHAO NETO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 t="str">
        <f>'[1]TCE - ANEXO III - Preencher'!G125</f>
        <v>7823-05</v>
      </c>
      <c r="G116" s="14">
        <f>IF('[1]TCE - ANEXO III - Preencher'!H125="","",'[1]TCE - ANEXO III - Preencher'!H125)</f>
        <v>43831</v>
      </c>
      <c r="H116" s="15">
        <f>'[1]TCE - ANEXO III - Preencher'!I125</f>
        <v>1.21</v>
      </c>
      <c r="I116" s="15">
        <f>'[1]TCE - ANEXO III - Preencher'!J125</f>
        <v>154.1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0.56000000000000005</v>
      </c>
      <c r="O116" s="16">
        <f>'[1]TCE - ANEXO III - Preencher'!P125</f>
        <v>0</v>
      </c>
      <c r="P116" s="17">
        <f t="shared" si="8"/>
        <v>0.56000000000000005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155.87</v>
      </c>
    </row>
    <row r="117" spans="1:28" s="4" customFormat="1" x14ac:dyDescent="0.2">
      <c r="A117" s="9">
        <f>IFERROR(VLOOKUP(B117,'[1]DADOS (OCULTAR)'!$P$3:$R$53,3,0),"")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PATRICIA CONCEIÇAO DA SILVA</v>
      </c>
      <c r="E117" s="10" t="str">
        <f>IF('[1]TCE - ANEXO III - Preencher'!F126="4 - Assistência Odontológica","2 - Outros Profissionais da Saúde",'[1]TCE - ANEXO II - Enviar TCE'!E116)</f>
        <v>3 - Administrativo</v>
      </c>
      <c r="F117" s="13" t="str">
        <f>'[1]TCE - ANEXO III - Preencher'!G126</f>
        <v>4110-05</v>
      </c>
      <c r="G117" s="14">
        <f>IF('[1]TCE - ANEXO III - Preencher'!H126="","",'[1]TCE - ANEXO III - Preencher'!H126)</f>
        <v>43831</v>
      </c>
      <c r="H117" s="15">
        <f>'[1]TCE - ANEXO III - Preencher'!I126</f>
        <v>1.1100000000000001</v>
      </c>
      <c r="I117" s="15">
        <f>'[1]TCE - ANEXO III - Preencher'!J126</f>
        <v>137.72999999999999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0.56000000000000005</v>
      </c>
      <c r="O117" s="16">
        <f>'[1]TCE - ANEXO III - Preencher'!P126</f>
        <v>0</v>
      </c>
      <c r="P117" s="17">
        <f t="shared" si="8"/>
        <v>0.56000000000000005</v>
      </c>
      <c r="Q117" s="16">
        <f>'[1]TCE - ANEXO III - Preencher'!R126</f>
        <v>290.39999999999998</v>
      </c>
      <c r="R117" s="16">
        <f>'[1]TCE - ANEXO III - Preencher'!S126</f>
        <v>65.28</v>
      </c>
      <c r="S117" s="17">
        <f t="shared" si="9"/>
        <v>225.11999999999998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364.52</v>
      </c>
    </row>
    <row r="118" spans="1:28" s="4" customFormat="1" x14ac:dyDescent="0.2">
      <c r="A118" s="9">
        <f>IFERROR(VLOOKUP(B118,'[1]DADOS (OCULTAR)'!$P$3:$R$53,3,0),"")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PEDRO PAULO MEDEIROS ARAUJO DE MOURA</v>
      </c>
      <c r="E118" s="10" t="str">
        <f>IF('[1]TCE - ANEXO III - Preencher'!F127="4 - Assistência Odontológica","2 - Outros Profissionais da Saúde",'[1]TCE - ANEXO II - Enviar TCE'!E117)</f>
        <v>1 - Médico</v>
      </c>
      <c r="F118" s="13" t="str">
        <f>'[1]TCE - ANEXO III - Preencher'!G127</f>
        <v>2251-85</v>
      </c>
      <c r="G118" s="14">
        <f>IF('[1]TCE - ANEXO III - Preencher'!H127="","",'[1]TCE - ANEXO III - Preencher'!H127)</f>
        <v>43831</v>
      </c>
      <c r="H118" s="15">
        <f>'[1]TCE - ANEXO III - Preencher'!I127</f>
        <v>5.0599999999999996</v>
      </c>
      <c r="I118" s="15">
        <f>'[1]TCE - ANEXO III - Preencher'!J127</f>
        <v>486.71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7.49</v>
      </c>
      <c r="O118" s="16">
        <f>'[1]TCE - ANEXO III - Preencher'!P127</f>
        <v>0</v>
      </c>
      <c r="P118" s="17">
        <f t="shared" si="8"/>
        <v>7.49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499.26</v>
      </c>
    </row>
    <row r="119" spans="1:28" s="4" customFormat="1" x14ac:dyDescent="0.2">
      <c r="A119" s="9">
        <f>IFERROR(VLOOKUP(B119,'[1]DADOS (OCULTAR)'!$P$3:$R$53,3,0),"")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POLLYANNA BRANDAO BEZERRA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 t="str">
        <f>'[1]TCE - ANEXO III - Preencher'!G128</f>
        <v>2236-05</v>
      </c>
      <c r="G119" s="14">
        <f>IF('[1]TCE - ANEXO III - Preencher'!H128="","",'[1]TCE - ANEXO III - Preencher'!H128)</f>
        <v>43831</v>
      </c>
      <c r="H119" s="15">
        <f>'[1]TCE - ANEXO III - Preencher'!I128</f>
        <v>0</v>
      </c>
      <c r="I119" s="15">
        <f>'[1]TCE - ANEXO III - Preencher'!J128</f>
        <v>135.87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0.56000000000000005</v>
      </c>
      <c r="O119" s="16">
        <f>'[1]TCE - ANEXO III - Preencher'!P128</f>
        <v>0</v>
      </c>
      <c r="P119" s="17">
        <f t="shared" si="8"/>
        <v>0.56000000000000005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136.43</v>
      </c>
    </row>
    <row r="120" spans="1:28" s="4" customFormat="1" x14ac:dyDescent="0.2">
      <c r="A120" s="9">
        <f>IFERROR(VLOOKUP(B120,'[1]DADOS (OCULTAR)'!$P$3:$R$53,3,0),"")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PRISCILA CLECIA BEZERRA DA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43831</v>
      </c>
      <c r="H120" s="15">
        <f>'[1]TCE - ANEXO III - Preencher'!I129</f>
        <v>1.21</v>
      </c>
      <c r="I120" s="15">
        <f>'[1]TCE - ANEXO III - Preencher'!J129</f>
        <v>151.59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0.56000000000000005</v>
      </c>
      <c r="O120" s="16">
        <f>'[1]TCE - ANEXO III - Preencher'!P129</f>
        <v>0</v>
      </c>
      <c r="P120" s="17">
        <f t="shared" si="8"/>
        <v>0.56000000000000005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153.36000000000001</v>
      </c>
    </row>
    <row r="121" spans="1:28" s="4" customFormat="1" x14ac:dyDescent="0.2">
      <c r="A121" s="9">
        <f>IFERROR(VLOOKUP(B121,'[1]DADOS (OCULTAR)'!$P$3:$R$53,3,0),"")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PRISCILLA DAYANE DA SILVA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5143-20</v>
      </c>
      <c r="G121" s="14">
        <f>IF('[1]TCE - ANEXO III - Preencher'!H130="","",'[1]TCE - ANEXO III - Preencher'!H130)</f>
        <v>43831</v>
      </c>
      <c r="H121" s="15">
        <f>'[1]TCE - ANEXO III - Preencher'!I130</f>
        <v>1.03</v>
      </c>
      <c r="I121" s="15">
        <f>'[1]TCE - ANEXO III - Preencher'!J130</f>
        <v>107.88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0.56000000000000005</v>
      </c>
      <c r="O121" s="16">
        <f>'[1]TCE - ANEXO III - Preencher'!P130</f>
        <v>0</v>
      </c>
      <c r="P121" s="17">
        <f t="shared" si="8"/>
        <v>0.56000000000000005</v>
      </c>
      <c r="Q121" s="16">
        <f>'[1]TCE - ANEXO III - Preencher'!R130</f>
        <v>290.39999999999998</v>
      </c>
      <c r="R121" s="16">
        <f>'[1]TCE - ANEXO III - Preencher'!S130</f>
        <v>59.88</v>
      </c>
      <c r="S121" s="17">
        <f t="shared" si="9"/>
        <v>230.51999999999998</v>
      </c>
      <c r="T121" s="16">
        <f>'[1]TCE - ANEXO III - Preencher'!U130</f>
        <v>69.489999999999995</v>
      </c>
      <c r="U121" s="16">
        <f>'[1]TCE - ANEXO III - Preencher'!V130</f>
        <v>0</v>
      </c>
      <c r="V121" s="17">
        <f t="shared" si="10"/>
        <v>69.489999999999995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409.48</v>
      </c>
    </row>
    <row r="122" spans="1:28" s="4" customFormat="1" x14ac:dyDescent="0.2">
      <c r="A122" s="9">
        <f>IFERROR(VLOOKUP(B122,'[1]DADOS (OCULTAR)'!$P$3:$R$53,3,0),"")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REBECA NAARA TELES GONÇALVES CAVALCANTI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 t="str">
        <f>'[1]TCE - ANEXO III - Preencher'!G131</f>
        <v>2235-05</v>
      </c>
      <c r="G122" s="14">
        <f>IF('[1]TCE - ANEXO III - Preencher'!H131="","",'[1]TCE - ANEXO III - Preencher'!H131)</f>
        <v>43831</v>
      </c>
      <c r="H122" s="15">
        <f>'[1]TCE - ANEXO III - Preencher'!I131</f>
        <v>2</v>
      </c>
      <c r="I122" s="15">
        <f>'[1]TCE - ANEXO III - Preencher'!J131</f>
        <v>192.38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1.87</v>
      </c>
      <c r="O122" s="16">
        <f>'[1]TCE - ANEXO III - Preencher'!P131</f>
        <v>0</v>
      </c>
      <c r="P122" s="17">
        <f t="shared" si="8"/>
        <v>1.87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196.25</v>
      </c>
    </row>
    <row r="123" spans="1:28" s="4" customFormat="1" x14ac:dyDescent="0.2">
      <c r="A123" s="9">
        <f>IFERROR(VLOOKUP(B123,'[1]DADOS (OCULTAR)'!$P$3:$R$53,3,0),"")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ROBERTA ALENCAR AMORIM</v>
      </c>
      <c r="E123" s="10" t="str">
        <f>IF('[1]TCE - ANEXO III - Preencher'!F132="4 - Assistência Odontológica","2 - Outros Profissionais da Saúde",'[1]TCE - ANEXO II - Enviar TCE'!E122)</f>
        <v>1 - Médico</v>
      </c>
      <c r="F123" s="13" t="str">
        <f>'[1]TCE - ANEXO III - Preencher'!G132</f>
        <v>2252-75</v>
      </c>
      <c r="G123" s="14">
        <f>IF('[1]TCE - ANEXO III - Preencher'!H132="","",'[1]TCE - ANEXO III - Preencher'!H132)</f>
        <v>43831</v>
      </c>
      <c r="H123" s="15">
        <f>'[1]TCE - ANEXO III - Preencher'!I132</f>
        <v>5.07</v>
      </c>
      <c r="I123" s="15">
        <f>'[1]TCE - ANEXO III - Preencher'!J132</f>
        <v>486.76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7.49</v>
      </c>
      <c r="O123" s="16">
        <f>'[1]TCE - ANEXO III - Preencher'!P132</f>
        <v>0</v>
      </c>
      <c r="P123" s="17">
        <f t="shared" si="8"/>
        <v>7.49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499.32</v>
      </c>
    </row>
    <row r="124" spans="1:28" s="4" customFormat="1" x14ac:dyDescent="0.2">
      <c r="A124" s="9">
        <f>IFERROR(VLOOKUP(B124,'[1]DADOS (OCULTAR)'!$P$3:$R$53,3,0),"")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ROBERTA PRISCILLA VIEIRA LIMA FREIRE CUNHA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 t="str">
        <f>'[1]TCE - ANEXO III - Preencher'!G133</f>
        <v>2235-05</v>
      </c>
      <c r="G124" s="14">
        <f>IF('[1]TCE - ANEXO III - Preencher'!H133="","",'[1]TCE - ANEXO III - Preencher'!H133)</f>
        <v>43831</v>
      </c>
      <c r="H124" s="15">
        <f>'[1]TCE - ANEXO III - Preencher'!I133</f>
        <v>2</v>
      </c>
      <c r="I124" s="15">
        <f>'[1]TCE - ANEXO III - Preencher'!J133</f>
        <v>192.39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1.87</v>
      </c>
      <c r="O124" s="16">
        <f>'[1]TCE - ANEXO III - Preencher'!P133</f>
        <v>0</v>
      </c>
      <c r="P124" s="17">
        <f t="shared" si="8"/>
        <v>1.87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196.26</v>
      </c>
    </row>
    <row r="125" spans="1:28" s="4" customFormat="1" x14ac:dyDescent="0.2">
      <c r="A125" s="9">
        <f>IFERROR(VLOOKUP(B125,'[1]DADOS (OCULTAR)'!$P$3:$R$53,3,0),"")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ROBSON EDUARDO FERREIRA DA SILVA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 t="str">
        <f>'[1]TCE - ANEXO III - Preencher'!G134</f>
        <v>4110-05</v>
      </c>
      <c r="G125" s="14">
        <f>IF('[1]TCE - ANEXO III - Preencher'!H134="","",'[1]TCE - ANEXO III - Preencher'!H134)</f>
        <v>43831</v>
      </c>
      <c r="H125" s="15">
        <f>'[1]TCE - ANEXO III - Preencher'!I134</f>
        <v>1.1100000000000001</v>
      </c>
      <c r="I125" s="15">
        <f>'[1]TCE - ANEXO III - Preencher'!J134</f>
        <v>118.58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0.56000000000000005</v>
      </c>
      <c r="O125" s="16">
        <f>'[1]TCE - ANEXO III - Preencher'!P134</f>
        <v>0</v>
      </c>
      <c r="P125" s="17">
        <f t="shared" si="8"/>
        <v>0.56000000000000005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120.25</v>
      </c>
    </row>
    <row r="126" spans="1:28" s="4" customFormat="1" x14ac:dyDescent="0.2">
      <c r="A126" s="9">
        <f>IFERROR(VLOOKUP(B126,'[1]DADOS (OCULTAR)'!$P$3:$R$53,3,0),"")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ROBSON VIEIRA DE MIRANDA</v>
      </c>
      <c r="E126" s="10" t="str">
        <f>IF('[1]TCE - ANEXO III - Preencher'!F135="4 - Assistência Odontológica","2 - Outros Profissionais da Saúde",'[1]TCE - ANEXO II - Enviar TCE'!E125)</f>
        <v>1 - Médico</v>
      </c>
      <c r="F126" s="13" t="str">
        <f>'[1]TCE - ANEXO III - Preencher'!G135</f>
        <v>2253-20</v>
      </c>
      <c r="G126" s="14">
        <f>IF('[1]TCE - ANEXO III - Preencher'!H135="","",'[1]TCE - ANEXO III - Preencher'!H135)</f>
        <v>43831</v>
      </c>
      <c r="H126" s="15">
        <f>'[1]TCE - ANEXO III - Preencher'!I135</f>
        <v>17.2</v>
      </c>
      <c r="I126" s="15">
        <f>'[1]TCE - ANEXO III - Preencher'!J135</f>
        <v>2081.9499999999998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7.49</v>
      </c>
      <c r="O126" s="16">
        <f>'[1]TCE - ANEXO III - Preencher'!P135</f>
        <v>0</v>
      </c>
      <c r="P126" s="17">
        <f t="shared" si="8"/>
        <v>7.49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2106.6399999999994</v>
      </c>
    </row>
    <row r="127" spans="1:28" s="4" customFormat="1" x14ac:dyDescent="0.2">
      <c r="A127" s="9">
        <f>IFERROR(VLOOKUP(B127,'[1]DADOS (OCULTAR)'!$P$3:$R$53,3,0),"")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ROSEANE DE SOBRAL SILVA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43831</v>
      </c>
      <c r="H127" s="15">
        <f>'[1]TCE - ANEXO III - Preencher'!I136</f>
        <v>1.21</v>
      </c>
      <c r="I127" s="15">
        <f>'[1]TCE - ANEXO III - Preencher'!J136</f>
        <v>151.59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0.56000000000000005</v>
      </c>
      <c r="O127" s="16">
        <f>'[1]TCE - ANEXO III - Preencher'!P136</f>
        <v>0</v>
      </c>
      <c r="P127" s="17">
        <f t="shared" si="8"/>
        <v>0.56000000000000005</v>
      </c>
      <c r="Q127" s="16">
        <f>'[1]TCE - ANEXO III - Preencher'!R136</f>
        <v>217.8</v>
      </c>
      <c r="R127" s="16">
        <f>'[1]TCE - ANEXO III - Preencher'!S136</f>
        <v>72.78</v>
      </c>
      <c r="S127" s="17">
        <f t="shared" si="9"/>
        <v>145.02000000000001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298.38</v>
      </c>
    </row>
    <row r="128" spans="1:28" s="4" customFormat="1" x14ac:dyDescent="0.2">
      <c r="A128" s="9">
        <f>IFERROR(VLOOKUP(B128,'[1]DADOS (OCULTAR)'!$P$3:$R$53,3,0),"")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ROSELI BARBOSA DA SILVA SANTOS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5143-20</v>
      </c>
      <c r="G128" s="14">
        <f>IF('[1]TCE - ANEXO III - Preencher'!H137="","",'[1]TCE - ANEXO III - Preencher'!H137)</f>
        <v>43831</v>
      </c>
      <c r="H128" s="15">
        <f>'[1]TCE - ANEXO III - Preencher'!I137</f>
        <v>1.03</v>
      </c>
      <c r="I128" s="15">
        <f>'[1]TCE - ANEXO III - Preencher'!J137</f>
        <v>103.39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0.56000000000000005</v>
      </c>
      <c r="O128" s="16">
        <f>'[1]TCE - ANEXO III - Preencher'!P137</f>
        <v>0</v>
      </c>
      <c r="P128" s="17">
        <f t="shared" si="8"/>
        <v>0.56000000000000005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104.98</v>
      </c>
    </row>
    <row r="129" spans="1:28" s="4" customFormat="1" x14ac:dyDescent="0.2">
      <c r="A129" s="9">
        <f>IFERROR(VLOOKUP(B129,'[1]DADOS (OCULTAR)'!$P$3:$R$53,3,0),"")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ROSELIA FABRICIA CORDEIRO RUFINO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 t="str">
        <f>'[1]TCE - ANEXO III - Preencher'!G138</f>
        <v>2235-05</v>
      </c>
      <c r="G129" s="14">
        <f>IF('[1]TCE - ANEXO III - Preencher'!H138="","",'[1]TCE - ANEXO III - Preencher'!H138)</f>
        <v>43831</v>
      </c>
      <c r="H129" s="15">
        <f>'[1]TCE - ANEXO III - Preencher'!I138</f>
        <v>2</v>
      </c>
      <c r="I129" s="15">
        <f>'[1]TCE - ANEXO III - Preencher'!J138</f>
        <v>192.39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1.87</v>
      </c>
      <c r="O129" s="16">
        <f>'[1]TCE - ANEXO III - Preencher'!P138</f>
        <v>0</v>
      </c>
      <c r="P129" s="17">
        <f t="shared" si="8"/>
        <v>1.87</v>
      </c>
      <c r="Q129" s="16">
        <f>'[1]TCE - ANEXO III - Preencher'!R138</f>
        <v>290.39999999999998</v>
      </c>
      <c r="R129" s="16">
        <f>'[1]TCE - ANEXO III - Preencher'!S138</f>
        <v>131.82</v>
      </c>
      <c r="S129" s="17">
        <f t="shared" si="9"/>
        <v>158.57999999999998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354.84</v>
      </c>
    </row>
    <row r="130" spans="1:28" s="4" customFormat="1" x14ac:dyDescent="0.2">
      <c r="A130" s="9">
        <f>IFERROR(VLOOKUP(B130,'[1]DADOS (OCULTAR)'!$P$3:$R$53,3,0),"")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ROSIMERE CRISTINA DA SILVA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 t="str">
        <f>'[1]TCE - ANEXO III - Preencher'!G139</f>
        <v>4110-05</v>
      </c>
      <c r="G130" s="14">
        <f>IF('[1]TCE - ANEXO III - Preencher'!H139="","",'[1]TCE - ANEXO III - Preencher'!H139)</f>
        <v>43831</v>
      </c>
      <c r="H130" s="15">
        <f>'[1]TCE - ANEXO III - Preencher'!I139</f>
        <v>0</v>
      </c>
      <c r="I130" s="15">
        <f>'[1]TCE - ANEXO III - Preencher'!J139</f>
        <v>24.19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0.56000000000000005</v>
      </c>
      <c r="O130" s="16">
        <f>'[1]TCE - ANEXO III - Preencher'!P139</f>
        <v>0</v>
      </c>
      <c r="P130" s="17">
        <f t="shared" si="8"/>
        <v>0.56000000000000005</v>
      </c>
      <c r="Q130" s="16">
        <f>'[1]TCE - ANEXO III - Preencher'!R139</f>
        <v>290.39999999999998</v>
      </c>
      <c r="R130" s="16">
        <f>'[1]TCE - ANEXO III - Preencher'!S139</f>
        <v>0</v>
      </c>
      <c r="S130" s="17">
        <f t="shared" si="9"/>
        <v>290.39999999999998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315.14999999999998</v>
      </c>
    </row>
    <row r="131" spans="1:28" s="4" customFormat="1" x14ac:dyDescent="0.2">
      <c r="A131" s="9">
        <f>IFERROR(VLOOKUP(B131,'[1]DADOS (OCULTAR)'!$P$3:$R$53,3,0),"")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RUBIRANICE ARAO DE FARIAS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5134-30</v>
      </c>
      <c r="G131" s="14">
        <f>IF('[1]TCE - ANEXO III - Preencher'!H140="","",'[1]TCE - ANEXO III - Preencher'!H140)</f>
        <v>43831</v>
      </c>
      <c r="H131" s="15">
        <f>'[1]TCE - ANEXO III - Preencher'!I140</f>
        <v>0.86</v>
      </c>
      <c r="I131" s="15">
        <f>'[1]TCE - ANEXO III - Preencher'!J140</f>
        <v>86.04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0.56000000000000005</v>
      </c>
      <c r="O131" s="16">
        <f>'[1]TCE - ANEXO III - Preencher'!P140</f>
        <v>0</v>
      </c>
      <c r="P131" s="17">
        <f t="shared" si="8"/>
        <v>0.56000000000000005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87.460000000000008</v>
      </c>
    </row>
    <row r="132" spans="1:28" s="4" customFormat="1" x14ac:dyDescent="0.2">
      <c r="A132" s="9">
        <f>IFERROR(VLOOKUP(B132,'[1]DADOS (OCULTAR)'!$P$3:$R$53,3,0),"")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 xml:space="preserve">RUI CARLOS ABOUHANA FERNANDES </v>
      </c>
      <c r="E132" s="10" t="str">
        <f>IF('[1]TCE - ANEXO III - Preencher'!F141="4 - Assistência Odontológica","2 - Outros Profissionais da Saúde",'[1]TCE - ANEXO II - Enviar TCE'!E131)</f>
        <v>1 - Médico</v>
      </c>
      <c r="F132" s="13" t="str">
        <f>'[1]TCE - ANEXO III - Preencher'!G141</f>
        <v>2251-36</v>
      </c>
      <c r="G132" s="14">
        <f>IF('[1]TCE - ANEXO III - Preencher'!H141="","",'[1]TCE - ANEXO III - Preencher'!H141)</f>
        <v>43831</v>
      </c>
      <c r="H132" s="15">
        <f>'[1]TCE - ANEXO III - Preencher'!I141</f>
        <v>6.21</v>
      </c>
      <c r="I132" s="15">
        <f>'[1]TCE - ANEXO III - Preencher'!J141</f>
        <v>1280.17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7.49</v>
      </c>
      <c r="O132" s="16">
        <f>'[1]TCE - ANEXO III - Preencher'!P141</f>
        <v>0</v>
      </c>
      <c r="P132" s="17">
        <f t="shared" ref="P132:P195" si="14">N132-O132</f>
        <v>7.49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1293.8700000000001</v>
      </c>
    </row>
    <row r="133" spans="1:28" s="4" customFormat="1" x14ac:dyDescent="0.2">
      <c r="A133" s="9">
        <f>IFERROR(VLOOKUP(B133,'[1]DADOS (OCULTAR)'!$P$3:$R$53,3,0),"")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SEVERINO HENRIQUES DE ARAUJO JUNIOR</v>
      </c>
      <c r="E133" s="10" t="str">
        <f>IF('[1]TCE - ANEXO III - Preencher'!F142="4 - Assistência Odontológica","2 - Outros Profissionais da Saúde",'[1]TCE - ANEXO II - Enviar TCE'!E132)</f>
        <v>1 - Médico</v>
      </c>
      <c r="F133" s="13" t="str">
        <f>'[1]TCE - ANEXO III - Preencher'!G142</f>
        <v>2251-12</v>
      </c>
      <c r="G133" s="14">
        <f>IF('[1]TCE - ANEXO III - Preencher'!H142="","",'[1]TCE - ANEXO III - Preencher'!H142)</f>
        <v>43831</v>
      </c>
      <c r="H133" s="15">
        <f>'[1]TCE - ANEXO III - Preencher'!I142</f>
        <v>5.07</v>
      </c>
      <c r="I133" s="15">
        <f>'[1]TCE - ANEXO III - Preencher'!J142</f>
        <v>486.75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491.82</v>
      </c>
    </row>
    <row r="134" spans="1:28" s="4" customFormat="1" x14ac:dyDescent="0.2">
      <c r="A134" s="9">
        <f>IFERROR(VLOOKUP(B134,'[1]DADOS (OCULTAR)'!$P$3:$R$53,3,0),"")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SILAS JOSE DE SOUZA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5174-10</v>
      </c>
      <c r="G134" s="14">
        <f>IF('[1]TCE - ANEXO III - Preencher'!H143="","",'[1]TCE - ANEXO III - Preencher'!H143)</f>
        <v>43831</v>
      </c>
      <c r="H134" s="15">
        <f>'[1]TCE - ANEXO III - Preencher'!I143</f>
        <v>0.97</v>
      </c>
      <c r="I134" s="15">
        <f>'[1]TCE - ANEXO III - Preencher'!J143</f>
        <v>201.03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0.56000000000000005</v>
      </c>
      <c r="O134" s="16">
        <f>'[1]TCE - ANEXO III - Preencher'!P143</f>
        <v>0</v>
      </c>
      <c r="P134" s="17">
        <f t="shared" si="14"/>
        <v>0.56000000000000005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202.56</v>
      </c>
    </row>
    <row r="135" spans="1:28" s="4" customFormat="1" x14ac:dyDescent="0.2">
      <c r="A135" s="9">
        <f>IFERROR(VLOOKUP(B135,'[1]DADOS (OCULTAR)'!$P$3:$R$53,3,0),"")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SILVANA MARIA DA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43831</v>
      </c>
      <c r="H135" s="15">
        <f>'[1]TCE - ANEXO III - Preencher'!I144</f>
        <v>1.21</v>
      </c>
      <c r="I135" s="15">
        <f>'[1]TCE - ANEXO III - Preencher'!J144</f>
        <v>129.16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0.56000000000000005</v>
      </c>
      <c r="O135" s="16">
        <f>'[1]TCE - ANEXO III - Preencher'!P144</f>
        <v>0</v>
      </c>
      <c r="P135" s="17">
        <f t="shared" si="14"/>
        <v>0.56000000000000005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130.93</v>
      </c>
    </row>
    <row r="136" spans="1:28" s="4" customFormat="1" x14ac:dyDescent="0.2">
      <c r="A136" s="9">
        <f>IFERROR(VLOOKUP(B136,'[1]DADOS (OCULTAR)'!$P$3:$R$53,3,0),"")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SILVIA EMANUELLE DE SOUZA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2237-10</v>
      </c>
      <c r="G136" s="14">
        <f>IF('[1]TCE - ANEXO III - Preencher'!H145="","",'[1]TCE - ANEXO III - Preencher'!H145)</f>
        <v>43831</v>
      </c>
      <c r="H136" s="15">
        <f>'[1]TCE - ANEXO III - Preencher'!I145</f>
        <v>2.2000000000000002</v>
      </c>
      <c r="I136" s="15">
        <f>'[1]TCE - ANEXO III - Preencher'!J145</f>
        <v>211.29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0.56000000000000005</v>
      </c>
      <c r="O136" s="16">
        <f>'[1]TCE - ANEXO III - Preencher'!P145</f>
        <v>0</v>
      </c>
      <c r="P136" s="17">
        <f t="shared" si="14"/>
        <v>0.56000000000000005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214.04999999999998</v>
      </c>
    </row>
    <row r="137" spans="1:28" s="4" customFormat="1" x14ac:dyDescent="0.2">
      <c r="A137" s="9">
        <f>IFERROR(VLOOKUP(B137,'[1]DADOS (OCULTAR)'!$P$3:$R$53,3,0),"")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SIMEAO ROQUE DA SILVA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 t="str">
        <f>'[1]TCE - ANEXO III - Preencher'!G146</f>
        <v>5151-10</v>
      </c>
      <c r="G137" s="14">
        <f>IF('[1]TCE - ANEXO III - Preencher'!H146="","",'[1]TCE - ANEXO III - Preencher'!H146)</f>
        <v>43831</v>
      </c>
      <c r="H137" s="15">
        <f>'[1]TCE - ANEXO III - Preencher'!I146</f>
        <v>1.03</v>
      </c>
      <c r="I137" s="15">
        <f>'[1]TCE - ANEXO III - Preencher'!J146</f>
        <v>107.89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0.56000000000000005</v>
      </c>
      <c r="O137" s="16">
        <f>'[1]TCE - ANEXO III - Preencher'!P146</f>
        <v>0</v>
      </c>
      <c r="P137" s="17">
        <f t="shared" si="14"/>
        <v>0.56000000000000005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109.48</v>
      </c>
    </row>
    <row r="138" spans="1:28" s="4" customFormat="1" x14ac:dyDescent="0.2">
      <c r="A138" s="9">
        <f>IFERROR(VLOOKUP(B138,'[1]DADOS (OCULTAR)'!$P$3:$R$53,3,0),"")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 xml:space="preserve">SIRLEY JOSE BEVENUTO DA SILVA 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 t="str">
        <f>'[1]TCE - ANEXO III - Preencher'!G147</f>
        <v>5173-30</v>
      </c>
      <c r="G138" s="14">
        <f>IF('[1]TCE - ANEXO III - Preencher'!H147="","",'[1]TCE - ANEXO III - Preencher'!H147)</f>
        <v>43831</v>
      </c>
      <c r="H138" s="15">
        <f>'[1]TCE - ANEXO III - Preencher'!I147</f>
        <v>0.94</v>
      </c>
      <c r="I138" s="15">
        <f>'[1]TCE - ANEXO III - Preencher'!J147</f>
        <v>104.08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0.56000000000000005</v>
      </c>
      <c r="O138" s="16">
        <f>'[1]TCE - ANEXO III - Preencher'!P147</f>
        <v>0</v>
      </c>
      <c r="P138" s="17">
        <f t="shared" si="14"/>
        <v>0.56000000000000005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105.58</v>
      </c>
    </row>
    <row r="139" spans="1:28" s="4" customFormat="1" x14ac:dyDescent="0.2">
      <c r="A139" s="9">
        <f>IFERROR(VLOOKUP(B139,'[1]DADOS (OCULTAR)'!$P$3:$R$53,3,0),"")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SIVANILDO TEODORO 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 t="str">
        <f>'[1]TCE - ANEXO III - Preencher'!G148</f>
        <v>2515-20</v>
      </c>
      <c r="G139" s="14">
        <f>IF('[1]TCE - ANEXO III - Preencher'!H148="","",'[1]TCE - ANEXO III - Preencher'!H148)</f>
        <v>43831</v>
      </c>
      <c r="H139" s="15">
        <f>'[1]TCE - ANEXO III - Preencher'!I148</f>
        <v>1.85</v>
      </c>
      <c r="I139" s="15">
        <f>'[1]TCE - ANEXO III - Preencher'!J148</f>
        <v>227.79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0.56000000000000005</v>
      </c>
      <c r="O139" s="16">
        <f>'[1]TCE - ANEXO III - Preencher'!P148</f>
        <v>0</v>
      </c>
      <c r="P139" s="17">
        <f t="shared" si="14"/>
        <v>0.56000000000000005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230.2</v>
      </c>
    </row>
    <row r="140" spans="1:28" s="4" customFormat="1" x14ac:dyDescent="0.2">
      <c r="A140" s="9">
        <f>IFERROR(VLOOKUP(B140,'[1]DADOS (OCULTAR)'!$P$3:$R$53,3,0),"")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>STEFANY VALERY GOMES DOS SANTOS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 t="str">
        <f>'[1]TCE - ANEXO III - Preencher'!G149</f>
        <v>4110-05</v>
      </c>
      <c r="G140" s="14">
        <f>IF('[1]TCE - ANEXO III - Preencher'!H149="","",'[1]TCE - ANEXO III - Preencher'!H149)</f>
        <v>43831</v>
      </c>
      <c r="H140" s="15">
        <f>'[1]TCE - ANEXO III - Preencher'!I149</f>
        <v>1.1100000000000001</v>
      </c>
      <c r="I140" s="15">
        <f>'[1]TCE - ANEXO III - Preencher'!J149</f>
        <v>118.58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0.56000000000000005</v>
      </c>
      <c r="O140" s="16">
        <f>'[1]TCE - ANEXO III - Preencher'!P149</f>
        <v>0</v>
      </c>
      <c r="P140" s="17">
        <f t="shared" si="14"/>
        <v>0.56000000000000005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120.25</v>
      </c>
    </row>
    <row r="141" spans="1:28" s="4" customFormat="1" x14ac:dyDescent="0.2">
      <c r="A141" s="9">
        <f>IFERROR(VLOOKUP(B141,'[1]DADOS (OCULTAR)'!$P$3:$R$53,3,0),"")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>TATIANE MARIA DA SILVA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 t="str">
        <f>'[1]TCE - ANEXO III - Preencher'!G150</f>
        <v>2524-05</v>
      </c>
      <c r="G141" s="14">
        <f>IF('[1]TCE - ANEXO III - Preencher'!H150="","",'[1]TCE - ANEXO III - Preencher'!H150)</f>
        <v>43831</v>
      </c>
      <c r="H141" s="15">
        <f>'[1]TCE - ANEXO III - Preencher'!I150</f>
        <v>1.89</v>
      </c>
      <c r="I141" s="15">
        <f>'[1]TCE - ANEXO III - Preencher'!J150</f>
        <v>243.20000000000002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0.56000000000000005</v>
      </c>
      <c r="O141" s="16">
        <f>'[1]TCE - ANEXO III - Preencher'!P150</f>
        <v>0</v>
      </c>
      <c r="P141" s="17">
        <f t="shared" si="14"/>
        <v>0.56000000000000005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245.65</v>
      </c>
    </row>
    <row r="142" spans="1:28" s="4" customFormat="1" x14ac:dyDescent="0.2">
      <c r="A142" s="9">
        <f>IFERROR(VLOOKUP(B142,'[1]DADOS (OCULTAR)'!$P$3:$R$53,3,0),"")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>THIAGO FONTENELE MARQUES</v>
      </c>
      <c r="E142" s="10" t="str">
        <f>IF('[1]TCE - ANEXO III - Preencher'!F151="4 - Assistência Odontológica","2 - Outros Profissionais da Saúde",'[1]TCE - ANEXO II - Enviar TCE'!E141)</f>
        <v>1 - Médico</v>
      </c>
      <c r="F142" s="13" t="str">
        <f>'[1]TCE - ANEXO III - Preencher'!G151</f>
        <v>2251-20</v>
      </c>
      <c r="G142" s="14">
        <f>IF('[1]TCE - ANEXO III - Preencher'!H151="","",'[1]TCE - ANEXO III - Preencher'!H151)</f>
        <v>43831</v>
      </c>
      <c r="H142" s="15">
        <f>'[1]TCE - ANEXO III - Preencher'!I151</f>
        <v>9.83</v>
      </c>
      <c r="I142" s="15">
        <f>'[1]TCE - ANEXO III - Preencher'!J151</f>
        <v>1111.77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7.49</v>
      </c>
      <c r="O142" s="16">
        <f>'[1]TCE - ANEXO III - Preencher'!P151</f>
        <v>0</v>
      </c>
      <c r="P142" s="17">
        <f t="shared" si="14"/>
        <v>7.49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1129.0899999999999</v>
      </c>
    </row>
    <row r="143" spans="1:28" s="4" customFormat="1" x14ac:dyDescent="0.2">
      <c r="A143" s="9">
        <f>IFERROR(VLOOKUP(B143,'[1]DADOS (OCULTAR)'!$P$3:$R$53,3,0),"")</f>
        <v>10894988000729</v>
      </c>
      <c r="B143" s="10" t="str">
        <f>'[1]TCE - ANEXO III - Preencher'!C152</f>
        <v>UPAE CARUARU</v>
      </c>
      <c r="C143" s="11"/>
      <c r="D143" s="12" t="str">
        <f>'[1]TCE - ANEXO III - Preencher'!E152</f>
        <v>THIAGO QUEIROZ DE SOUZA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 t="str">
        <f>'[1]TCE - ANEXO III - Preencher'!G152</f>
        <v>4110-05</v>
      </c>
      <c r="G143" s="14">
        <f>IF('[1]TCE - ANEXO III - Preencher'!H152="","",'[1]TCE - ANEXO III - Preencher'!H152)</f>
        <v>43831</v>
      </c>
      <c r="H143" s="15">
        <f>'[1]TCE - ANEXO III - Preencher'!I152</f>
        <v>1.01</v>
      </c>
      <c r="I143" s="15">
        <f>'[1]TCE - ANEXO III - Preencher'!J152</f>
        <v>219.42000000000002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7.49</v>
      </c>
      <c r="O143" s="16">
        <f>'[1]TCE - ANEXO III - Preencher'!P152</f>
        <v>0</v>
      </c>
      <c r="P143" s="17">
        <f t="shared" si="14"/>
        <v>7.49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227.92000000000002</v>
      </c>
    </row>
    <row r="144" spans="1:28" s="4" customFormat="1" x14ac:dyDescent="0.2">
      <c r="A144" s="9">
        <f>IFERROR(VLOOKUP(B144,'[1]DADOS (OCULTAR)'!$P$3:$R$53,3,0),"")</f>
        <v>10894988000729</v>
      </c>
      <c r="B144" s="10" t="str">
        <f>'[1]TCE - ANEXO III - Preencher'!C153</f>
        <v>UPAE CARUARU</v>
      </c>
      <c r="C144" s="11"/>
      <c r="D144" s="12" t="str">
        <f>'[1]TCE - ANEXO III - Preencher'!E153</f>
        <v>THIAGO RALPH TERTO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 t="str">
        <f>'[1]TCE - ANEXO III - Preencher'!G153</f>
        <v>2124-05</v>
      </c>
      <c r="G144" s="14">
        <f>IF('[1]TCE - ANEXO III - Preencher'!H153="","",'[1]TCE - ANEXO III - Preencher'!H153)</f>
        <v>43831</v>
      </c>
      <c r="H144" s="15">
        <f>'[1]TCE - ANEXO III - Preencher'!I153</f>
        <v>1.71</v>
      </c>
      <c r="I144" s="15">
        <f>'[1]TCE - ANEXO III - Preencher'!J153</f>
        <v>187.06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0.56000000000000005</v>
      </c>
      <c r="O144" s="16">
        <f>'[1]TCE - ANEXO III - Preencher'!P153</f>
        <v>0</v>
      </c>
      <c r="P144" s="17">
        <f t="shared" si="14"/>
        <v>0.56000000000000005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189.33</v>
      </c>
    </row>
    <row r="145" spans="1:28" s="4" customFormat="1" x14ac:dyDescent="0.2">
      <c r="A145" s="9">
        <f>IFERROR(VLOOKUP(B145,'[1]DADOS (OCULTAR)'!$P$3:$R$53,3,0),"")</f>
        <v>10894988000729</v>
      </c>
      <c r="B145" s="10" t="str">
        <f>'[1]TCE - ANEXO III - Preencher'!C154</f>
        <v>UPAE CARUARU</v>
      </c>
      <c r="C145" s="11"/>
      <c r="D145" s="12" t="str">
        <f>'[1]TCE - ANEXO III - Preencher'!E154</f>
        <v xml:space="preserve">TIBERIO FERREIRA TEIXEIRA </v>
      </c>
      <c r="E145" s="10" t="str">
        <f>IF('[1]TCE - ANEXO III - Preencher'!F154="4 - Assistência Odontológica","2 - Outros Profissionais da Saúde",'[1]TCE - ANEXO II - Enviar TCE'!E144)</f>
        <v>1 - Médico</v>
      </c>
      <c r="F145" s="13" t="str">
        <f>'[1]TCE - ANEXO III - Preencher'!G154</f>
        <v>2252-55</v>
      </c>
      <c r="G145" s="14">
        <f>IF('[1]TCE - ANEXO III - Preencher'!H154="","",'[1]TCE - ANEXO III - Preencher'!H154)</f>
        <v>43831</v>
      </c>
      <c r="H145" s="15">
        <f>'[1]TCE - ANEXO III - Preencher'!I154</f>
        <v>9.8699999999999992</v>
      </c>
      <c r="I145" s="15">
        <f>'[1]TCE - ANEXO III - Preencher'!J154</f>
        <v>666.33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7.49</v>
      </c>
      <c r="O145" s="16">
        <f>'[1]TCE - ANEXO III - Preencher'!P154</f>
        <v>0</v>
      </c>
      <c r="P145" s="17">
        <f t="shared" si="14"/>
        <v>7.49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683.69</v>
      </c>
    </row>
    <row r="146" spans="1:28" s="4" customFormat="1" x14ac:dyDescent="0.2">
      <c r="A146" s="9">
        <f>IFERROR(VLOOKUP(B146,'[1]DADOS (OCULTAR)'!$P$3:$R$53,3,0),"")</f>
        <v>10894988000729</v>
      </c>
      <c r="B146" s="10" t="str">
        <f>'[1]TCE - ANEXO III - Preencher'!C155</f>
        <v>UPAE CARUARU</v>
      </c>
      <c r="C146" s="11"/>
      <c r="D146" s="12" t="str">
        <f>'[1]TCE - ANEXO III - Preencher'!E155</f>
        <v xml:space="preserve">UBIRAVAM ARAO DE FARIAS 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 t="str">
        <f>'[1]TCE - ANEXO III - Preencher'!G155</f>
        <v>4110-05</v>
      </c>
      <c r="G146" s="14">
        <f>IF('[1]TCE - ANEXO III - Preencher'!H155="","",'[1]TCE - ANEXO III - Preencher'!H155)</f>
        <v>43831</v>
      </c>
      <c r="H146" s="15">
        <f>'[1]TCE - ANEXO III - Preencher'!I155</f>
        <v>1.54</v>
      </c>
      <c r="I146" s="15">
        <f>'[1]TCE - ANEXO III - Preencher'!J155</f>
        <v>179.14000000000001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0.56000000000000005</v>
      </c>
      <c r="O146" s="16">
        <f>'[1]TCE - ANEXO III - Preencher'!P155</f>
        <v>0</v>
      </c>
      <c r="P146" s="17">
        <f t="shared" si="14"/>
        <v>0.56000000000000005</v>
      </c>
      <c r="Q146" s="16">
        <f>'[1]TCE - ANEXO III - Preencher'!R155</f>
        <v>290.39999999999998</v>
      </c>
      <c r="R146" s="16">
        <f>'[1]TCE - ANEXO III - Preencher'!S155</f>
        <v>65.28</v>
      </c>
      <c r="S146" s="17">
        <f t="shared" si="15"/>
        <v>225.11999999999998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406.36</v>
      </c>
    </row>
    <row r="147" spans="1:28" s="4" customFormat="1" x14ac:dyDescent="0.2">
      <c r="A147" s="9">
        <f>IFERROR(VLOOKUP(B147,'[1]DADOS (OCULTAR)'!$P$3:$R$53,3,0),"")</f>
        <v>10894988000729</v>
      </c>
      <c r="B147" s="10" t="str">
        <f>'[1]TCE - ANEXO III - Preencher'!C156</f>
        <v>UPAE CARUARU</v>
      </c>
      <c r="C147" s="11"/>
      <c r="D147" s="12" t="str">
        <f>'[1]TCE - ANEXO III - Preencher'!E156</f>
        <v>VALDERICE GERMANA DA SILVA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 t="str">
        <f>'[1]TCE - ANEXO III - Preencher'!G156</f>
        <v>4110-05</v>
      </c>
      <c r="G147" s="14">
        <f>IF('[1]TCE - ANEXO III - Preencher'!H156="","",'[1]TCE - ANEXO III - Preencher'!H156)</f>
        <v>43831</v>
      </c>
      <c r="H147" s="15">
        <f>'[1]TCE - ANEXO III - Preencher'!I156</f>
        <v>1.02</v>
      </c>
      <c r="I147" s="15">
        <f>'[1]TCE - ANEXO III - Preencher'!J156</f>
        <v>155.46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0.56000000000000005</v>
      </c>
      <c r="O147" s="16">
        <f>'[1]TCE - ANEXO III - Preencher'!P156</f>
        <v>0</v>
      </c>
      <c r="P147" s="17">
        <f t="shared" si="14"/>
        <v>0.56000000000000005</v>
      </c>
      <c r="Q147" s="16">
        <f>'[1]TCE - ANEXO III - Preencher'!R156</f>
        <v>290.39999999999998</v>
      </c>
      <c r="R147" s="16">
        <f>'[1]TCE - ANEXO III - Preencher'!S156</f>
        <v>33.78</v>
      </c>
      <c r="S147" s="17">
        <f t="shared" si="15"/>
        <v>256.62</v>
      </c>
      <c r="T147" s="16">
        <f>'[1]TCE - ANEXO III - Preencher'!U156</f>
        <v>80.260000000000005</v>
      </c>
      <c r="U147" s="16">
        <f>'[1]TCE - ANEXO III - Preencher'!V156</f>
        <v>0</v>
      </c>
      <c r="V147" s="17">
        <f t="shared" si="16"/>
        <v>80.260000000000005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493.92</v>
      </c>
    </row>
    <row r="148" spans="1:28" s="4" customFormat="1" x14ac:dyDescent="0.2">
      <c r="A148" s="9">
        <f>IFERROR(VLOOKUP(B148,'[1]DADOS (OCULTAR)'!$P$3:$R$53,3,0),"")</f>
        <v>10894988000729</v>
      </c>
      <c r="B148" s="10" t="str">
        <f>'[1]TCE - ANEXO III - Preencher'!C157</f>
        <v>UPAE CARUARU</v>
      </c>
      <c r="C148" s="11"/>
      <c r="D148" s="12" t="str">
        <f>'[1]TCE - ANEXO III - Preencher'!E157</f>
        <v>VERIDIANO ALVES DA SILVA FILHO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 t="str">
        <f>'[1]TCE - ANEXO III - Preencher'!G157</f>
        <v>5151-10</v>
      </c>
      <c r="G148" s="14">
        <f>IF('[1]TCE - ANEXO III - Preencher'!H157="","",'[1]TCE - ANEXO III - Preencher'!H157)</f>
        <v>43831</v>
      </c>
      <c r="H148" s="15">
        <f>'[1]TCE - ANEXO III - Preencher'!I157</f>
        <v>1.03</v>
      </c>
      <c r="I148" s="15">
        <f>'[1]TCE - ANEXO III - Preencher'!J157</f>
        <v>107.88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0.56000000000000005</v>
      </c>
      <c r="O148" s="16">
        <f>'[1]TCE - ANEXO III - Preencher'!P157</f>
        <v>0</v>
      </c>
      <c r="P148" s="17">
        <f t="shared" si="14"/>
        <v>0.56000000000000005</v>
      </c>
      <c r="Q148" s="16">
        <f>'[1]TCE - ANEXO III - Preencher'!R157</f>
        <v>145.19999999999999</v>
      </c>
      <c r="R148" s="16">
        <f>'[1]TCE - ANEXO III - Preencher'!S157</f>
        <v>59.88</v>
      </c>
      <c r="S148" s="17">
        <f t="shared" si="15"/>
        <v>85.32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194.79</v>
      </c>
    </row>
    <row r="149" spans="1:28" s="4" customFormat="1" x14ac:dyDescent="0.2">
      <c r="A149" s="9">
        <f>IFERROR(VLOOKUP(B149,'[1]DADOS (OCULTAR)'!$P$3:$R$53,3,0),"")</f>
        <v>10894988000729</v>
      </c>
      <c r="B149" s="10" t="str">
        <f>'[1]TCE - ANEXO III - Preencher'!C158</f>
        <v>UPAE CARUARU</v>
      </c>
      <c r="C149" s="11"/>
      <c r="D149" s="12" t="str">
        <f>'[1]TCE - ANEXO III - Preencher'!E158</f>
        <v>VICTOR LUIZ ALEXANDRE DA SILVA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5174-10</v>
      </c>
      <c r="G149" s="14">
        <f>IF('[1]TCE - ANEXO III - Preencher'!H158="","",'[1]TCE - ANEXO III - Preencher'!H158)</f>
        <v>43831</v>
      </c>
      <c r="H149" s="15">
        <f>'[1]TCE - ANEXO III - Preencher'!I158</f>
        <v>1.1200000000000001</v>
      </c>
      <c r="I149" s="15">
        <f>'[1]TCE - ANEXO III - Preencher'!J158</f>
        <v>112.64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0.56000000000000005</v>
      </c>
      <c r="O149" s="16">
        <f>'[1]TCE - ANEXO III - Preencher'!P158</f>
        <v>0</v>
      </c>
      <c r="P149" s="17">
        <f t="shared" si="14"/>
        <v>0.56000000000000005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114.32000000000001</v>
      </c>
    </row>
    <row r="150" spans="1:28" s="4" customFormat="1" x14ac:dyDescent="0.2">
      <c r="A150" s="9">
        <f>IFERROR(VLOOKUP(B150,'[1]DADOS (OCULTAR)'!$P$3:$R$53,3,0),"")</f>
        <v>10894988000729</v>
      </c>
      <c r="B150" s="10" t="str">
        <f>'[1]TCE - ANEXO III - Preencher'!C159</f>
        <v>UPAE CARUARU</v>
      </c>
      <c r="C150" s="11"/>
      <c r="D150" s="12" t="str">
        <f>'[1]TCE - ANEXO III - Preencher'!E159</f>
        <v>WELLINGTON DE OLIVEIRA SILVA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5143-10</v>
      </c>
      <c r="G150" s="14">
        <f>IF('[1]TCE - ANEXO III - Preencher'!H159="","",'[1]TCE - ANEXO III - Preencher'!H159)</f>
        <v>43831</v>
      </c>
      <c r="H150" s="15">
        <f>'[1]TCE - ANEXO III - Preencher'!I159</f>
        <v>1.5</v>
      </c>
      <c r="I150" s="15">
        <f>'[1]TCE - ANEXO III - Preencher'!J159</f>
        <v>271.42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0.56000000000000005</v>
      </c>
      <c r="O150" s="16">
        <f>'[1]TCE - ANEXO III - Preencher'!P159</f>
        <v>0</v>
      </c>
      <c r="P150" s="17">
        <f t="shared" si="14"/>
        <v>0.56000000000000005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273.48</v>
      </c>
    </row>
    <row r="151" spans="1:28" s="4" customFormat="1" x14ac:dyDescent="0.2">
      <c r="A151" s="9">
        <f>IFERROR(VLOOKUP(B151,'[1]DADOS (OCULTAR)'!$P$3:$R$53,3,0),"")</f>
        <v>10894988000729</v>
      </c>
      <c r="B151" s="10" t="str">
        <f>'[1]TCE - ANEXO III - Preencher'!C160</f>
        <v>UPAE CARUARU</v>
      </c>
      <c r="C151" s="11"/>
      <c r="D151" s="12" t="str">
        <f>'[1]TCE - ANEXO III - Preencher'!E160</f>
        <v>WILLIANS VILELA MULATO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 t="str">
        <f>'[1]TCE - ANEXO III - Preencher'!G160</f>
        <v>2124-05</v>
      </c>
      <c r="G151" s="14">
        <f>IF('[1]TCE - ANEXO III - Preencher'!H160="","",'[1]TCE - ANEXO III - Preencher'!H160)</f>
        <v>43831</v>
      </c>
      <c r="H151" s="15">
        <f>'[1]TCE - ANEXO III - Preencher'!I160</f>
        <v>1.89</v>
      </c>
      <c r="I151" s="15">
        <f>'[1]TCE - ANEXO III - Preencher'!J160</f>
        <v>208.19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0.56000000000000005</v>
      </c>
      <c r="O151" s="16">
        <f>'[1]TCE - ANEXO III - Preencher'!P160</f>
        <v>0</v>
      </c>
      <c r="P151" s="17">
        <f t="shared" si="14"/>
        <v>0.56000000000000005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210.64</v>
      </c>
    </row>
    <row r="152" spans="1:28" s="4" customFormat="1" x14ac:dyDescent="0.2">
      <c r="A152" s="9">
        <f>IFERROR(VLOOKUP(B152,'[1]DADOS (OCULTAR)'!$P$3:$R$53,3,0),"")</f>
        <v>10894988000729</v>
      </c>
      <c r="B152" s="10" t="str">
        <f>'[1]TCE - ANEXO III - Preencher'!C161</f>
        <v>UPAE CARUARU</v>
      </c>
      <c r="C152" s="11"/>
      <c r="D152" s="12" t="str">
        <f>'[1]TCE - ANEXO III - Preencher'!E161</f>
        <v>WILMA FERREIRA DA SILVA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 t="str">
        <f>'[1]TCE - ANEXO III - Preencher'!G161</f>
        <v>5143-20</v>
      </c>
      <c r="G152" s="14">
        <f>IF('[1]TCE - ANEXO III - Preencher'!H161="","",'[1]TCE - ANEXO III - Preencher'!H161)</f>
        <v>43831</v>
      </c>
      <c r="H152" s="15">
        <f>'[1]TCE - ANEXO III - Preencher'!I161</f>
        <v>1.03</v>
      </c>
      <c r="I152" s="15">
        <f>'[1]TCE - ANEXO III - Preencher'!J161</f>
        <v>107.88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0.56000000000000005</v>
      </c>
      <c r="O152" s="16">
        <f>'[1]TCE - ANEXO III - Preencher'!P161</f>
        <v>0</v>
      </c>
      <c r="P152" s="17">
        <f t="shared" si="14"/>
        <v>0.56000000000000005</v>
      </c>
      <c r="Q152" s="16">
        <f>'[1]TCE - ANEXO III - Preencher'!R161</f>
        <v>290.39999999999998</v>
      </c>
      <c r="R152" s="16">
        <f>'[1]TCE - ANEXO III - Preencher'!S161</f>
        <v>59.88</v>
      </c>
      <c r="S152" s="17">
        <f t="shared" si="15"/>
        <v>230.51999999999998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339.99</v>
      </c>
    </row>
    <row r="153" spans="1:28" s="4" customFormat="1" x14ac:dyDescent="0.2">
      <c r="A153" s="9">
        <f>IFERROR(VLOOKUP(B153,'[1]DADOS (OCULTAR)'!$P$3:$R$53,3,0),"")</f>
        <v>10894988000729</v>
      </c>
      <c r="B153" s="10" t="str">
        <f>'[1]TCE - ANEXO III - Preencher'!C162</f>
        <v>UPAE CARUARU</v>
      </c>
      <c r="C153" s="11"/>
      <c r="D153" s="12" t="str">
        <f>'[1]TCE - ANEXO III - Preencher'!E162</f>
        <v>YVSON OLIVEIRA BARBOSA CAVALCANTI</v>
      </c>
      <c r="E153" s="10" t="str">
        <f>IF('[1]TCE - ANEXO III - Preencher'!F162="4 - Assistência Odontológica","2 - Outros Profissionais da Saúde",'[1]TCE - ANEXO II - Enviar TCE'!E152)</f>
        <v>1 - Médico</v>
      </c>
      <c r="F153" s="13" t="str">
        <f>'[1]TCE - ANEXO III - Preencher'!G162</f>
        <v>2252-55</v>
      </c>
      <c r="G153" s="14">
        <f>IF('[1]TCE - ANEXO III - Preencher'!H162="","",'[1]TCE - ANEXO III - Preencher'!H162)</f>
        <v>43831</v>
      </c>
      <c r="H153" s="15">
        <f>'[1]TCE - ANEXO III - Preencher'!I162</f>
        <v>9.82</v>
      </c>
      <c r="I153" s="15">
        <f>'[1]TCE - ANEXO III - Preencher'!J162</f>
        <v>573.85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7.49</v>
      </c>
      <c r="O153" s="16">
        <f>'[1]TCE - ANEXO III - Preencher'!P162</f>
        <v>0</v>
      </c>
      <c r="P153" s="17">
        <f t="shared" si="14"/>
        <v>7.49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591.16000000000008</v>
      </c>
    </row>
    <row r="154" spans="1:28" s="4" customFormat="1" x14ac:dyDescent="0.2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2020-07-21T17:55:08Z</dcterms:created>
  <dcterms:modified xsi:type="dcterms:W3CDTF">2020-07-21T17:56:14Z</dcterms:modified>
</cp:coreProperties>
</file>