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156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<sst xmlns="http://schemas.openxmlformats.org/spreadsheetml/2006/main" count="12" uniqueCount="12">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</sst>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4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IRO%202020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IMBIRIBEIRA</v>
          </cell>
          <cell r="E11" t="str">
            <v>1.99 - Outras Despesas com Pessoal</v>
          </cell>
          <cell r="F11">
            <v>19701488000102</v>
          </cell>
          <cell r="G11" t="str">
            <v>J CAVALCANTI DE ALBUQUERQUE ALIMENTOS EIRELI</v>
          </cell>
          <cell r="H11" t="str">
            <v>S</v>
          </cell>
          <cell r="I11" t="str">
            <v>S</v>
          </cell>
          <cell r="J11" t="str">
            <v>77</v>
          </cell>
          <cell r="K11">
            <v>43858</v>
          </cell>
          <cell r="L11" t="str">
            <v>2620019701488000102550010000000771770157460</v>
          </cell>
          <cell r="M11" t="str">
            <v>2607901 - Jaboatão dos Guararapes - PE</v>
          </cell>
          <cell r="N11">
            <v>29110.14</v>
          </cell>
        </row>
        <row r="12">
          <cell r="C12" t="str">
            <v>UPA IMBIRIBEIRA</v>
          </cell>
          <cell r="E12" t="str">
            <v>3.12 - Material Hospitalar</v>
          </cell>
          <cell r="F12">
            <v>31673254000285</v>
          </cell>
          <cell r="G12" t="str">
            <v>LABORATÓIRO B BRAUN S.A</v>
          </cell>
          <cell r="H12" t="str">
            <v>S</v>
          </cell>
          <cell r="I12" t="str">
            <v>S</v>
          </cell>
          <cell r="J12" t="str">
            <v>120931</v>
          </cell>
          <cell r="K12">
            <v>43829</v>
          </cell>
          <cell r="L12" t="str">
            <v>26191231673254000285550000001209311066822947</v>
          </cell>
          <cell r="M12" t="str">
            <v>2602902 - Cabo de Santo Agostinho - PE</v>
          </cell>
          <cell r="N12">
            <v>987</v>
          </cell>
        </row>
        <row r="13">
          <cell r="C13" t="str">
            <v>UPA IMBIRIBEIRA</v>
          </cell>
          <cell r="E13" t="str">
            <v>3.12 - Material Hospitalar</v>
          </cell>
          <cell r="F13">
            <v>21381761000100</v>
          </cell>
          <cell r="G13" t="str">
            <v>SIX DISTRIBUIDORA HOSPITALAR LTDA</v>
          </cell>
          <cell r="H13" t="str">
            <v>S</v>
          </cell>
          <cell r="I13" t="str">
            <v>S</v>
          </cell>
          <cell r="J13" t="str">
            <v>000027605</v>
          </cell>
          <cell r="K13">
            <v>43832</v>
          </cell>
          <cell r="L13" t="str">
            <v>26200121381761000100550010000276051041650035</v>
          </cell>
          <cell r="M13" t="str">
            <v>2607901 - Jaboatão dos Guararapes - PE</v>
          </cell>
          <cell r="N13">
            <v>2419.16</v>
          </cell>
        </row>
        <row r="14">
          <cell r="C14" t="str">
            <v>UPA IMBIRIBEIRA</v>
          </cell>
          <cell r="E14" t="str">
            <v>3.12 - Material Hospitalar</v>
          </cell>
          <cell r="F14">
            <v>31673254000285</v>
          </cell>
          <cell r="G14" t="str">
            <v>LABORATÓIRO B BRAUN S.A</v>
          </cell>
          <cell r="H14" t="str">
            <v>S</v>
          </cell>
          <cell r="I14" t="str">
            <v>S</v>
          </cell>
          <cell r="J14" t="str">
            <v>120963</v>
          </cell>
          <cell r="K14">
            <v>43832</v>
          </cell>
          <cell r="L14" t="str">
            <v>2620013167325400028555000001209631719689049</v>
          </cell>
          <cell r="M14" t="str">
            <v>2602902 - Cabo de Santo Agostinho - PE</v>
          </cell>
          <cell r="N14">
            <v>440</v>
          </cell>
        </row>
        <row r="15">
          <cell r="C15" t="str">
            <v>UPA IMBIRIBEIRA</v>
          </cell>
          <cell r="E15" t="str">
            <v>3.12 - Material Hospitalar</v>
          </cell>
          <cell r="F15">
            <v>31673254000285</v>
          </cell>
          <cell r="G15" t="str">
            <v>LABORATÓIRO B BRAUN S.A</v>
          </cell>
          <cell r="H15" t="str">
            <v>S</v>
          </cell>
          <cell r="I15" t="str">
            <v>S</v>
          </cell>
          <cell r="J15" t="str">
            <v>120962</v>
          </cell>
          <cell r="K15">
            <v>43832</v>
          </cell>
          <cell r="L15" t="str">
            <v>26200131673254000285550000001209621461619204</v>
          </cell>
          <cell r="M15" t="str">
            <v>2602902 - Cabo de Santo Agostinho - PE</v>
          </cell>
          <cell r="N15">
            <v>1168.8</v>
          </cell>
        </row>
        <row r="16">
          <cell r="C16" t="str">
            <v>UPA IMBIRIBEIRA</v>
          </cell>
          <cell r="E16" t="str">
            <v>3.12 - Material Hospitalar</v>
          </cell>
          <cell r="F16">
            <v>24436602000154</v>
          </cell>
          <cell r="G16" t="str">
            <v>ART CIRURGICA LTDA</v>
          </cell>
          <cell r="H16" t="str">
            <v>S</v>
          </cell>
          <cell r="I16" t="str">
            <v>S</v>
          </cell>
          <cell r="J16" t="str">
            <v>76711</v>
          </cell>
          <cell r="K16">
            <v>43833</v>
          </cell>
          <cell r="L16" t="str">
            <v>26200124436602000154550010000767111111767111</v>
          </cell>
          <cell r="M16" t="str">
            <v>2611606 - Recife - PE</v>
          </cell>
          <cell r="N16">
            <v>678</v>
          </cell>
        </row>
        <row r="17">
          <cell r="C17" t="str">
            <v>UPA IMBIRIBEIRA</v>
          </cell>
          <cell r="E17" t="str">
            <v>3.12 - Material Hospitalar</v>
          </cell>
          <cell r="F17">
            <v>21381761000100</v>
          </cell>
          <cell r="G17" t="str">
            <v>SIX DISTRIBUIDORA HOSPITALAR LTDA</v>
          </cell>
          <cell r="H17" t="str">
            <v>S</v>
          </cell>
          <cell r="I17" t="str">
            <v>S</v>
          </cell>
          <cell r="J17" t="str">
            <v>000027737</v>
          </cell>
          <cell r="K17">
            <v>43839</v>
          </cell>
          <cell r="L17" t="str">
            <v>26200121381761000100550010000277371981568190</v>
          </cell>
          <cell r="M17" t="str">
            <v>2607901 - Jaboatão dos Guararapes - PE</v>
          </cell>
          <cell r="N17">
            <v>970.9</v>
          </cell>
        </row>
        <row r="18">
          <cell r="C18" t="str">
            <v>UPA IMBIRIBEIRA</v>
          </cell>
          <cell r="E18" t="str">
            <v>3.12 - Material Hospitalar</v>
          </cell>
          <cell r="F18">
            <v>3307478000157</v>
          </cell>
          <cell r="G18" t="str">
            <v>MAX FILMES COMERCIO LTDA</v>
          </cell>
          <cell r="H18" t="str">
            <v>S</v>
          </cell>
          <cell r="I18" t="str">
            <v>S</v>
          </cell>
          <cell r="J18" t="str">
            <v>012504</v>
          </cell>
          <cell r="K18">
            <v>43840</v>
          </cell>
          <cell r="L18" t="str">
            <v>26200103307478000157550040000125041050110276</v>
          </cell>
          <cell r="M18" t="str">
            <v>2611606 - Recife - PE</v>
          </cell>
          <cell r="N18">
            <v>2494.0500000000002</v>
          </cell>
        </row>
        <row r="19">
          <cell r="C19" t="str">
            <v>UPA IMBIRIBEIRA</v>
          </cell>
          <cell r="E19" t="str">
            <v>3.12 - Material Hospitalar</v>
          </cell>
          <cell r="F19">
            <v>21381761000100</v>
          </cell>
          <cell r="G19" t="str">
            <v>SIX DISTRIBUIDORA HOSPITALAR LTDA</v>
          </cell>
          <cell r="H19" t="str">
            <v>S</v>
          </cell>
          <cell r="I19" t="str">
            <v>S</v>
          </cell>
          <cell r="J19" t="str">
            <v>000027770</v>
          </cell>
          <cell r="K19">
            <v>43840</v>
          </cell>
          <cell r="L19" t="str">
            <v>26200121381761000100550010000277701277671668</v>
          </cell>
          <cell r="M19" t="str">
            <v>2607901 - Jaboatão dos Guararapes - PE</v>
          </cell>
          <cell r="N19">
            <v>1174.08</v>
          </cell>
        </row>
        <row r="20">
          <cell r="C20" t="str">
            <v>UPA IMBIRIBEIRA</v>
          </cell>
          <cell r="E20" t="str">
            <v>3.12 - Material Hospitalar</v>
          </cell>
          <cell r="F20">
            <v>21381761000100</v>
          </cell>
          <cell r="G20" t="str">
            <v>SIX DISTRIBUIDORA HOSPITALAR LTDA</v>
          </cell>
          <cell r="H20" t="str">
            <v>S</v>
          </cell>
          <cell r="I20" t="str">
            <v>S</v>
          </cell>
          <cell r="J20" t="str">
            <v>000027791</v>
          </cell>
          <cell r="K20">
            <v>43843</v>
          </cell>
          <cell r="L20" t="str">
            <v>26200121381761000100550010000277911277396187</v>
          </cell>
          <cell r="M20" t="str">
            <v>2607901 - Jaboatão dos Guararapes - PE</v>
          </cell>
          <cell r="N20">
            <v>2073.5</v>
          </cell>
        </row>
        <row r="21">
          <cell r="C21" t="str">
            <v>UPA IMBIRIBEIRA</v>
          </cell>
          <cell r="E21" t="str">
            <v>3.12 - Material Hospitalar</v>
          </cell>
          <cell r="F21">
            <v>21381761000100</v>
          </cell>
          <cell r="G21" t="str">
            <v>SIX DISTRIBUIDORA HOSPITALAR LTDA</v>
          </cell>
          <cell r="H21" t="str">
            <v>S</v>
          </cell>
          <cell r="I21" t="str">
            <v>S</v>
          </cell>
          <cell r="J21" t="str">
            <v>000027794</v>
          </cell>
          <cell r="K21">
            <v>43843</v>
          </cell>
          <cell r="L21" t="str">
            <v>26200121381761000100550010000277941362558791</v>
          </cell>
          <cell r="M21" t="str">
            <v>2607901 - Jaboatão dos Guararapes - PE</v>
          </cell>
          <cell r="N21">
            <v>1327.5</v>
          </cell>
        </row>
        <row r="22">
          <cell r="C22" t="str">
            <v>UPA IMBIRIBEIRA</v>
          </cell>
          <cell r="E22" t="str">
            <v>3.12 - Material Hospitalar</v>
          </cell>
          <cell r="F22">
            <v>9007162000126</v>
          </cell>
          <cell r="G22" t="str">
            <v>MAUES LOBATO COM. E REP. LTDA</v>
          </cell>
          <cell r="H22" t="str">
            <v>S</v>
          </cell>
          <cell r="I22" t="str">
            <v>S</v>
          </cell>
          <cell r="J22" t="str">
            <v>000074474</v>
          </cell>
          <cell r="K22">
            <v>43844</v>
          </cell>
          <cell r="L22" t="str">
            <v>26200109007162000126550010000744741388477154</v>
          </cell>
          <cell r="M22" t="str">
            <v>2607901 - Jaboatão dos Guararapes - PE</v>
          </cell>
          <cell r="N22">
            <v>1102.6199999999999</v>
          </cell>
        </row>
        <row r="23">
          <cell r="C23" t="str">
            <v>UPA IMBIRIBEIRA</v>
          </cell>
          <cell r="E23" t="str">
            <v>3.12 - Material Hospitalar</v>
          </cell>
          <cell r="F23">
            <v>12882932000194</v>
          </cell>
          <cell r="G23" t="str">
            <v>EXOMED COMERCIO ATACADISTA DE MEDICAMENTOS LTDA</v>
          </cell>
          <cell r="H23" t="str">
            <v>S</v>
          </cell>
          <cell r="I23" t="str">
            <v>S</v>
          </cell>
          <cell r="J23" t="str">
            <v>139428</v>
          </cell>
          <cell r="K23">
            <v>43844</v>
          </cell>
          <cell r="L23" t="str">
            <v>26200112882932000194550010001394281392864216</v>
          </cell>
          <cell r="M23" t="str">
            <v>2611606 - Recife - PE</v>
          </cell>
          <cell r="N23">
            <v>6405.08</v>
          </cell>
        </row>
        <row r="24">
          <cell r="C24" t="str">
            <v>UPA IMBIRIBEIRA</v>
          </cell>
          <cell r="E24" t="str">
            <v>3.12 - Material Hospitalar</v>
          </cell>
          <cell r="F24">
            <v>21381761000100</v>
          </cell>
          <cell r="G24" t="str">
            <v>SIX DISTRIBUIDORA HOSPITALAR LTDA</v>
          </cell>
          <cell r="H24" t="str">
            <v>S</v>
          </cell>
          <cell r="I24" t="str">
            <v>S</v>
          </cell>
          <cell r="J24" t="str">
            <v>000027808</v>
          </cell>
          <cell r="K24">
            <v>43844</v>
          </cell>
          <cell r="L24" t="str">
            <v>26200121381761000100550010000278081313948414</v>
          </cell>
          <cell r="M24" t="str">
            <v>2607901 - Jaboatão dos Guararapes - PE</v>
          </cell>
          <cell r="N24">
            <v>464.16</v>
          </cell>
        </row>
        <row r="25">
          <cell r="C25" t="str">
            <v>UPA IMBIRIBEIRA</v>
          </cell>
          <cell r="E25" t="str">
            <v>3.12 - Material Hospitalar</v>
          </cell>
          <cell r="F25">
            <v>21596736000144</v>
          </cell>
          <cell r="G25" t="str">
            <v>ULTRAMEGA DISTRIBUIDORA HOSPITALAR LTDA</v>
          </cell>
          <cell r="H25" t="str">
            <v>S</v>
          </cell>
          <cell r="I25" t="str">
            <v>S</v>
          </cell>
          <cell r="J25" t="str">
            <v>00089624</v>
          </cell>
          <cell r="K25">
            <v>43844</v>
          </cell>
          <cell r="L25" t="str">
            <v>26200121596736000144550010000896241000916097</v>
          </cell>
          <cell r="M25" t="str">
            <v>2603454 - Camaragibe - PE</v>
          </cell>
          <cell r="N25">
            <v>4985.67</v>
          </cell>
        </row>
        <row r="26">
          <cell r="C26" t="str">
            <v>UPA IMBIRIBEIRA</v>
          </cell>
          <cell r="E26" t="str">
            <v>3.12 - Material Hospitalar</v>
          </cell>
          <cell r="F26">
            <v>30848237000198</v>
          </cell>
          <cell r="G26" t="str">
            <v>PH COMERCIO DE PRODUTOS MEDICOS HOSPITAL</v>
          </cell>
          <cell r="H26" t="str">
            <v>S</v>
          </cell>
          <cell r="I26" t="str">
            <v>S</v>
          </cell>
          <cell r="J26" t="str">
            <v>000002941</v>
          </cell>
          <cell r="K26">
            <v>43845</v>
          </cell>
          <cell r="L26" t="str">
            <v>26200130848237000198550010000029411716362185</v>
          </cell>
          <cell r="M26" t="str">
            <v>2611606 - Recife - PE</v>
          </cell>
          <cell r="N26">
            <v>151.51</v>
          </cell>
        </row>
        <row r="27">
          <cell r="C27" t="str">
            <v>UPA IMBIRIBEIRA</v>
          </cell>
          <cell r="E27" t="str">
            <v>3.12 - Material Hospitalar</v>
          </cell>
          <cell r="F27">
            <v>41102195000168</v>
          </cell>
          <cell r="G27" t="str">
            <v>PR COMERCIAL MEDICA LTDA</v>
          </cell>
          <cell r="H27" t="str">
            <v>S</v>
          </cell>
          <cell r="I27" t="str">
            <v>S</v>
          </cell>
          <cell r="J27" t="str">
            <v>80965</v>
          </cell>
          <cell r="K27">
            <v>43844</v>
          </cell>
          <cell r="L27" t="str">
            <v>26200141102195000168550000000809651111809658</v>
          </cell>
          <cell r="M27" t="str">
            <v>2611606 - Recife - PE</v>
          </cell>
          <cell r="N27">
            <v>4406.3999999999996</v>
          </cell>
        </row>
        <row r="28">
          <cell r="C28" t="str">
            <v>UPA IMBIRIBEIRA</v>
          </cell>
          <cell r="E28" t="str">
            <v>3.12 - Material Hospitalar</v>
          </cell>
          <cell r="F28">
            <v>9007162000126</v>
          </cell>
          <cell r="G28" t="str">
            <v>MAUES LOBATO COM. E REP. LTDA</v>
          </cell>
          <cell r="H28" t="str">
            <v>S</v>
          </cell>
          <cell r="I28" t="str">
            <v>S</v>
          </cell>
          <cell r="J28" t="str">
            <v>000074473</v>
          </cell>
          <cell r="K28">
            <v>43844</v>
          </cell>
          <cell r="L28" t="str">
            <v>26200109007162000126550010000744731948795566</v>
          </cell>
          <cell r="M28" t="str">
            <v>2607901 - Jaboatão dos Guararapes - PE</v>
          </cell>
          <cell r="N28">
            <v>1552.83</v>
          </cell>
        </row>
        <row r="29">
          <cell r="C29" t="str">
            <v>UPA IMBIRIBEIRA</v>
          </cell>
          <cell r="E29" t="str">
            <v>3.12 - Material Hospitalar</v>
          </cell>
          <cell r="F29">
            <v>21381761000100</v>
          </cell>
          <cell r="G29" t="str">
            <v>SIX DISTRIBUIDORA HOSPITALAR LTDA</v>
          </cell>
          <cell r="H29" t="str">
            <v>S</v>
          </cell>
          <cell r="I29" t="str">
            <v>S</v>
          </cell>
          <cell r="J29" t="str">
            <v>000027878</v>
          </cell>
          <cell r="K29">
            <v>43846</v>
          </cell>
          <cell r="L29" t="str">
            <v>26200121381761000100550010000278781299951870</v>
          </cell>
          <cell r="M29" t="str">
            <v>2607901 - Jaboatão dos Guararapes - PE</v>
          </cell>
          <cell r="N29">
            <v>250.6</v>
          </cell>
        </row>
        <row r="30">
          <cell r="C30" t="str">
            <v>UPA IMBIRIBEIRA</v>
          </cell>
          <cell r="E30" t="str">
            <v>3.12 - Material Hospitalar</v>
          </cell>
          <cell r="F30">
            <v>30848237000198</v>
          </cell>
          <cell r="G30" t="str">
            <v>PH COMERCIO DE PRODUTOS MEDICOS HOSPITAL</v>
          </cell>
          <cell r="H30" t="str">
            <v>S</v>
          </cell>
          <cell r="I30" t="str">
            <v>S</v>
          </cell>
          <cell r="J30" t="str">
            <v>000002949</v>
          </cell>
          <cell r="K30">
            <v>43846</v>
          </cell>
          <cell r="L30" t="str">
            <v>26200130848237000198550010000029491894258102</v>
          </cell>
          <cell r="M30" t="str">
            <v>2611606 - Recife - PE</v>
          </cell>
          <cell r="N30">
            <v>535.5</v>
          </cell>
        </row>
        <row r="31">
          <cell r="C31" t="str">
            <v>UPA IMBIRIBEIRA</v>
          </cell>
          <cell r="E31" t="str">
            <v>3.12 - Material Hospitalar</v>
          </cell>
          <cell r="F31">
            <v>21381761000100</v>
          </cell>
          <cell r="G31" t="str">
            <v>SIX DISTRIBUIDORA HOSPITALAR LTDA</v>
          </cell>
          <cell r="H31" t="str">
            <v>S</v>
          </cell>
          <cell r="I31" t="str">
            <v>S</v>
          </cell>
          <cell r="J31" t="str">
            <v>000027916</v>
          </cell>
          <cell r="K31">
            <v>43847</v>
          </cell>
          <cell r="L31" t="str">
            <v>26200121381761000100550010000279161149179201</v>
          </cell>
          <cell r="M31" t="str">
            <v>2607901 - Jaboatão dos Guararapes - PE</v>
          </cell>
          <cell r="N31">
            <v>562</v>
          </cell>
        </row>
        <row r="32">
          <cell r="C32" t="str">
            <v>UPA IMBIRIBEIRA</v>
          </cell>
          <cell r="E32" t="str">
            <v>3.12 - Material Hospitalar</v>
          </cell>
          <cell r="F32">
            <v>30848237000198</v>
          </cell>
          <cell r="G32" t="str">
            <v>PH COMERCIO DE PRODUTOS MEDICOS HOSPITAL</v>
          </cell>
          <cell r="H32" t="str">
            <v>S</v>
          </cell>
          <cell r="I32" t="str">
            <v>S</v>
          </cell>
          <cell r="J32" t="str">
            <v>000002950</v>
          </cell>
          <cell r="K32">
            <v>43847</v>
          </cell>
          <cell r="L32" t="str">
            <v>26200130848237000198550010000029501428672099</v>
          </cell>
          <cell r="M32" t="str">
            <v>2611606 - Recife - PE</v>
          </cell>
          <cell r="N32">
            <v>136</v>
          </cell>
        </row>
        <row r="33">
          <cell r="C33" t="str">
            <v>UPA IMBIRIBEIRA</v>
          </cell>
          <cell r="E33" t="str">
            <v>3.12 - Material Hospitalar</v>
          </cell>
          <cell r="F33">
            <v>31673254000285</v>
          </cell>
          <cell r="G33" t="str">
            <v>LABORATÓIRO B BRAUN S.A</v>
          </cell>
          <cell r="H33" t="str">
            <v>S</v>
          </cell>
          <cell r="I33" t="str">
            <v>S</v>
          </cell>
          <cell r="J33" t="str">
            <v>121650</v>
          </cell>
          <cell r="K33">
            <v>43850</v>
          </cell>
          <cell r="L33" t="str">
            <v>26200131673254000285550000001216501860391611</v>
          </cell>
          <cell r="M33" t="str">
            <v>2602902 - Cabo de Santo Agostinho - PE</v>
          </cell>
          <cell r="N33">
            <v>4840</v>
          </cell>
        </row>
        <row r="34">
          <cell r="C34" t="str">
            <v>UPA IMBIRIBEIRA</v>
          </cell>
          <cell r="E34" t="str">
            <v>3.12 - Material Hospitalar</v>
          </cell>
          <cell r="F34">
            <v>3307478000157</v>
          </cell>
          <cell r="G34" t="str">
            <v>MAX FILMES COMERCIO LTDA</v>
          </cell>
          <cell r="H34" t="str">
            <v>S</v>
          </cell>
          <cell r="I34" t="str">
            <v>S</v>
          </cell>
          <cell r="J34" t="str">
            <v>012541</v>
          </cell>
          <cell r="K34">
            <v>43851</v>
          </cell>
          <cell r="L34" t="str">
            <v>26200103307478000157550040000125411050114267</v>
          </cell>
          <cell r="M34" t="str">
            <v>2611606 - Recife - PE</v>
          </cell>
          <cell r="N34">
            <v>2998.85</v>
          </cell>
        </row>
        <row r="35">
          <cell r="C35" t="str">
            <v>UPA IMBIRIBEIRA</v>
          </cell>
          <cell r="E35" t="str">
            <v>3.12 - Material Hospitalar</v>
          </cell>
          <cell r="F35">
            <v>21381761000100</v>
          </cell>
          <cell r="G35" t="str">
            <v>SIX DISTRIBUIDORA HOSPITALAR LTDA</v>
          </cell>
          <cell r="H35" t="str">
            <v>S</v>
          </cell>
          <cell r="I35" t="str">
            <v>S</v>
          </cell>
          <cell r="J35" t="str">
            <v>000027978</v>
          </cell>
          <cell r="K35">
            <v>43852</v>
          </cell>
          <cell r="L35" t="str">
            <v>26200121381761000100550010000279781473444627</v>
          </cell>
          <cell r="M35" t="str">
            <v>2607901 - Jaboatão dos Guararapes - PE</v>
          </cell>
          <cell r="N35">
            <v>1531.6</v>
          </cell>
        </row>
        <row r="36">
          <cell r="C36" t="str">
            <v>UPA IMBIRIBEIRA</v>
          </cell>
          <cell r="E36" t="str">
            <v>3.12 - Material Hospitalar</v>
          </cell>
          <cell r="F36">
            <v>24436602000154</v>
          </cell>
          <cell r="G36" t="str">
            <v>ART CIRURGICA LTDA</v>
          </cell>
          <cell r="H36" t="str">
            <v>S</v>
          </cell>
          <cell r="I36" t="str">
            <v>S</v>
          </cell>
          <cell r="J36" t="str">
            <v>77318</v>
          </cell>
          <cell r="K36">
            <v>43859</v>
          </cell>
          <cell r="L36" t="str">
            <v>26200124436602000154550010000773181111773182</v>
          </cell>
          <cell r="M36" t="str">
            <v>2611606 - Recife - PE</v>
          </cell>
          <cell r="N36">
            <v>678</v>
          </cell>
        </row>
        <row r="37">
          <cell r="C37" t="str">
            <v>UPA IMBIRIBEIRA</v>
          </cell>
          <cell r="E37" t="str">
            <v>3.12 - Material Hospitalar</v>
          </cell>
          <cell r="F37">
            <v>21596736000144</v>
          </cell>
          <cell r="G37" t="str">
            <v>ULTRAMEGA DISTRIBUIDORA HOSPITALAR LTDA</v>
          </cell>
          <cell r="H37" t="str">
            <v>S</v>
          </cell>
          <cell r="I37" t="str">
            <v>S</v>
          </cell>
          <cell r="J37" t="str">
            <v>00090751</v>
          </cell>
          <cell r="K37">
            <v>43859</v>
          </cell>
          <cell r="L37" t="str">
            <v>26200121596736000144550010000907511000927710</v>
          </cell>
          <cell r="M37" t="str">
            <v>2611606 - Recife - PE</v>
          </cell>
          <cell r="N37">
            <v>793.5</v>
          </cell>
        </row>
        <row r="38">
          <cell r="C38" t="str">
            <v>UPA IMBIRIBEIRA</v>
          </cell>
          <cell r="E38" t="str">
            <v>3.12 - Material Hospitalar</v>
          </cell>
          <cell r="F38">
            <v>12882932000194</v>
          </cell>
          <cell r="G38" t="str">
            <v>EXOMED COMERCIO ATACADISTA DE MEDICAMENTOS LTDA</v>
          </cell>
          <cell r="H38" t="str">
            <v>S</v>
          </cell>
          <cell r="I38" t="str">
            <v>S</v>
          </cell>
          <cell r="J38" t="str">
            <v>139828</v>
          </cell>
          <cell r="K38">
            <v>43861</v>
          </cell>
          <cell r="L38" t="str">
            <v>26200110882932000194550010001398281284221271</v>
          </cell>
          <cell r="M38" t="str">
            <v>2611606 - Recife - PE</v>
          </cell>
          <cell r="N38">
            <v>954</v>
          </cell>
        </row>
        <row r="39">
          <cell r="C39" t="str">
            <v>UPA IMBIRIBEIRA</v>
          </cell>
          <cell r="E39" t="str">
            <v>3.12 - Material Hospitalar</v>
          </cell>
          <cell r="F39">
            <v>21381761000100</v>
          </cell>
          <cell r="G39" t="str">
            <v>SIX DISTRIBUIDORA HOSPITALAR LTDA</v>
          </cell>
          <cell r="H39" t="str">
            <v>S</v>
          </cell>
          <cell r="I39" t="str">
            <v>S</v>
          </cell>
          <cell r="J39" t="str">
            <v>000028204</v>
          </cell>
          <cell r="K39">
            <v>43861</v>
          </cell>
          <cell r="L39" t="str">
            <v>26200121381761000100550010000282041167098825</v>
          </cell>
          <cell r="M39" t="str">
            <v>2607901 - Jaboatão dos Guararapes - PE</v>
          </cell>
          <cell r="N39">
            <v>670.4</v>
          </cell>
        </row>
        <row r="40">
          <cell r="C40" t="str">
            <v>UPA IMBIRIBEIRA</v>
          </cell>
          <cell r="E40" t="str">
            <v>3.12 - Material Hospitalar</v>
          </cell>
          <cell r="F40">
            <v>21381761000100</v>
          </cell>
          <cell r="G40" t="str">
            <v>SIX DISTRIBUIDORA HOSPITALAR LTDA</v>
          </cell>
          <cell r="H40" t="str">
            <v>S</v>
          </cell>
          <cell r="I40" t="str">
            <v>S</v>
          </cell>
          <cell r="J40" t="str">
            <v>000027917</v>
          </cell>
          <cell r="K40">
            <v>43847</v>
          </cell>
          <cell r="L40" t="str">
            <v>26200121381761000100550010000279171491545205</v>
          </cell>
          <cell r="M40" t="str">
            <v>2607901 - Jaboatão dos Guararapes - PE</v>
          </cell>
          <cell r="N40">
            <v>550</v>
          </cell>
        </row>
        <row r="41">
          <cell r="C41" t="str">
            <v>UPA IMBIRIBEIRA</v>
          </cell>
          <cell r="E41" t="str">
            <v>3.12 - Material Hospitalar</v>
          </cell>
          <cell r="F41">
            <v>10779833000156</v>
          </cell>
          <cell r="G41" t="str">
            <v>MEDICAL MERCANTIL DE APARELHAGEM MEDICA LTDA</v>
          </cell>
          <cell r="H41" t="str">
            <v>S</v>
          </cell>
          <cell r="I41" t="str">
            <v>S</v>
          </cell>
          <cell r="J41" t="str">
            <v>496899</v>
          </cell>
          <cell r="K41">
            <v>43851</v>
          </cell>
          <cell r="L41" t="str">
            <v>26200110779833000156550010004968991161136911</v>
          </cell>
          <cell r="M41" t="str">
            <v>2611606 - Recife - PE</v>
          </cell>
          <cell r="N41">
            <v>313</v>
          </cell>
        </row>
        <row r="42">
          <cell r="C42" t="str">
            <v>UPA IMBIRIBEIRA</v>
          </cell>
          <cell r="E42" t="str">
            <v>3.4 - Material Farmacológico</v>
          </cell>
          <cell r="F42">
            <v>21381761000100</v>
          </cell>
          <cell r="G42" t="str">
            <v>SIX DISTRIBUIDORA HOSPITALAR LTDA</v>
          </cell>
          <cell r="H42" t="str">
            <v>S</v>
          </cell>
          <cell r="I42" t="str">
            <v>S</v>
          </cell>
          <cell r="J42" t="str">
            <v>000027604</v>
          </cell>
          <cell r="K42">
            <v>43832</v>
          </cell>
          <cell r="L42" t="str">
            <v>26200121381761000100550010000276041543808851</v>
          </cell>
          <cell r="M42" t="str">
            <v>2607901 - Jaboatão dos Guararapes - PE</v>
          </cell>
          <cell r="N42">
            <v>4987.5200000000004</v>
          </cell>
        </row>
        <row r="43">
          <cell r="C43" t="str">
            <v>UPA IMBIRIBEIRA</v>
          </cell>
          <cell r="E43" t="str">
            <v>3.4 - Material Farmacológico</v>
          </cell>
          <cell r="F43">
            <v>21381761000100</v>
          </cell>
          <cell r="G43" t="str">
            <v>SIX DISTRIBUIDORA HOSPITALAR LTDA</v>
          </cell>
          <cell r="H43" t="str">
            <v>S</v>
          </cell>
          <cell r="I43" t="str">
            <v>S</v>
          </cell>
          <cell r="J43" t="str">
            <v>000027768</v>
          </cell>
          <cell r="K43">
            <v>43840</v>
          </cell>
          <cell r="L43" t="str">
            <v>26200121381761000100550010000277681923481814</v>
          </cell>
          <cell r="M43" t="str">
            <v>2607901 - Jaboatão dos Guararapes - PE</v>
          </cell>
          <cell r="N43">
            <v>668.55</v>
          </cell>
        </row>
        <row r="44">
          <cell r="C44" t="str">
            <v>UPA IMBIRIBEIRA</v>
          </cell>
          <cell r="E44" t="str">
            <v>3.4 - Material Farmacológico</v>
          </cell>
          <cell r="F44">
            <v>9007162000126</v>
          </cell>
          <cell r="G44" t="str">
            <v>MAUES LOBATO COM. E REP. LTDA</v>
          </cell>
          <cell r="H44" t="str">
            <v>S</v>
          </cell>
          <cell r="I44" t="str">
            <v>S</v>
          </cell>
          <cell r="J44" t="str">
            <v>00074472</v>
          </cell>
          <cell r="K44">
            <v>43844</v>
          </cell>
          <cell r="L44" t="str">
            <v>26200109007162000126550010000744721672470660</v>
          </cell>
          <cell r="M44" t="str">
            <v>2607901 - Jaboatão dos Guararapes - PE</v>
          </cell>
          <cell r="N44">
            <v>3705.5</v>
          </cell>
        </row>
        <row r="45">
          <cell r="C45" t="str">
            <v>UPA IMBIRIBEIRA</v>
          </cell>
          <cell r="E45" t="str">
            <v>3.4 - Material Farmacológico</v>
          </cell>
          <cell r="F45">
            <v>12882932000194</v>
          </cell>
          <cell r="G45" t="str">
            <v>EXOMED COMERCIO ATACADISTA DE MEDICAMENTOS LTDA</v>
          </cell>
          <cell r="H45" t="str">
            <v>S</v>
          </cell>
          <cell r="I45" t="str">
            <v>S</v>
          </cell>
          <cell r="J45" t="str">
            <v>139429</v>
          </cell>
          <cell r="K45">
            <v>43844</v>
          </cell>
          <cell r="L45" t="str">
            <v>26200112882932000194550010001394291426688870</v>
          </cell>
          <cell r="M45" t="str">
            <v>2611606 - Recife - PE</v>
          </cell>
          <cell r="N45">
            <v>199.25</v>
          </cell>
        </row>
        <row r="46">
          <cell r="C46" t="str">
            <v>UPA IMBIRIBEIRA</v>
          </cell>
          <cell r="E46" t="str">
            <v>3.4 - Material Farmacológico</v>
          </cell>
          <cell r="F46">
            <v>21381761000100</v>
          </cell>
          <cell r="G46" t="str">
            <v>SIX DISTRIBUIDORA HOSPITALAR LTDA</v>
          </cell>
          <cell r="H46" t="str">
            <v>S</v>
          </cell>
          <cell r="I46" t="str">
            <v>S</v>
          </cell>
          <cell r="J46" t="str">
            <v>000027801</v>
          </cell>
          <cell r="K46">
            <v>43843</v>
          </cell>
          <cell r="L46" t="str">
            <v>26200121381761000100550010000278011943931102</v>
          </cell>
          <cell r="M46" t="str">
            <v>2607901 - Jaboatão dos Guararapes - PE</v>
          </cell>
          <cell r="N46">
            <v>17492.599999999999</v>
          </cell>
        </row>
        <row r="47">
          <cell r="C47" t="str">
            <v>UPA IMBIRIBEIRA</v>
          </cell>
          <cell r="E47" t="str">
            <v>3.4 - Material Farmacológico</v>
          </cell>
          <cell r="F47">
            <v>21596736000144</v>
          </cell>
          <cell r="G47" t="str">
            <v>ULTRAMEGA DISTRIBUIDORA HOSPITALAR LTDA</v>
          </cell>
          <cell r="H47" t="str">
            <v>S</v>
          </cell>
          <cell r="I47" t="str">
            <v>S</v>
          </cell>
          <cell r="J47" t="str">
            <v>00089624</v>
          </cell>
          <cell r="K47">
            <v>43844</v>
          </cell>
          <cell r="L47" t="str">
            <v>26200121596736000144550010000896241000916097</v>
          </cell>
          <cell r="M47" t="str">
            <v>2603454 - Camaragibe - PE</v>
          </cell>
          <cell r="N47">
            <v>585</v>
          </cell>
        </row>
        <row r="48">
          <cell r="C48" t="str">
            <v>UPA IMBIRIBEIRA</v>
          </cell>
          <cell r="E48" t="str">
            <v>3.4 - Material Farmacológico</v>
          </cell>
          <cell r="F48">
            <v>21596736000144</v>
          </cell>
          <cell r="G48" t="str">
            <v>ULTRAMEGA DISTRIBUIDORA HOSPITALAR LTDA</v>
          </cell>
          <cell r="H48" t="str">
            <v>S</v>
          </cell>
          <cell r="I48" t="str">
            <v>S</v>
          </cell>
          <cell r="J48" t="str">
            <v>00089626</v>
          </cell>
          <cell r="K48">
            <v>43844</v>
          </cell>
          <cell r="L48" t="str">
            <v>26200121596736000144550010000896261000916113</v>
          </cell>
          <cell r="M48" t="str">
            <v>2603454 - Camaragibe - PE</v>
          </cell>
          <cell r="N48">
            <v>6641.8</v>
          </cell>
        </row>
        <row r="49">
          <cell r="C49" t="str">
            <v>UPA IMBIRIBEIRA</v>
          </cell>
          <cell r="E49" t="str">
            <v>3.4 - Material Farmacológico</v>
          </cell>
          <cell r="F49">
            <v>12271596000143</v>
          </cell>
          <cell r="G49" t="str">
            <v>PHARMAMED COMERCIO DE PROD MED HOSPITALA</v>
          </cell>
          <cell r="H49" t="str">
            <v>S</v>
          </cell>
          <cell r="I49" t="str">
            <v>S</v>
          </cell>
          <cell r="J49" t="str">
            <v>000030247</v>
          </cell>
          <cell r="K49">
            <v>43845</v>
          </cell>
          <cell r="L49" t="str">
            <v>26200112271596000143550010000302471579617539</v>
          </cell>
          <cell r="M49" t="str">
            <v>2611606 - Recife - PE</v>
          </cell>
          <cell r="N49">
            <v>2593.44</v>
          </cell>
        </row>
        <row r="50">
          <cell r="C50" t="str">
            <v>UPA IMBIRIBEIRA</v>
          </cell>
          <cell r="E50" t="str">
            <v>3.4 - Material Farmacológico</v>
          </cell>
          <cell r="F50">
            <v>21381761000100</v>
          </cell>
          <cell r="G50" t="str">
            <v>SIX DISTRIBUIDORA HOSPITALAR LTDA</v>
          </cell>
          <cell r="H50" t="str">
            <v>S</v>
          </cell>
          <cell r="I50" t="str">
            <v>S</v>
          </cell>
          <cell r="J50" t="str">
            <v>000027828</v>
          </cell>
          <cell r="K50">
            <v>43844</v>
          </cell>
          <cell r="L50" t="str">
            <v>26200121381761000100550010000278281789355015</v>
          </cell>
          <cell r="M50" t="str">
            <v>2607901 - Jaboatão dos Guararapes - PE</v>
          </cell>
          <cell r="N50">
            <v>549</v>
          </cell>
        </row>
        <row r="51">
          <cell r="C51" t="str">
            <v>UPA IMBIRIBEIRA</v>
          </cell>
          <cell r="E51" t="str">
            <v>3.4 - Material Farmacológico</v>
          </cell>
          <cell r="F51">
            <v>30848237000198</v>
          </cell>
          <cell r="G51" t="str">
            <v>PH COMERCIO DE PRODUTOS MEDICOS HOSPITAL</v>
          </cell>
          <cell r="H51" t="str">
            <v>S</v>
          </cell>
          <cell r="I51" t="str">
            <v>S</v>
          </cell>
          <cell r="J51" t="str">
            <v>000002939</v>
          </cell>
          <cell r="K51">
            <v>43844</v>
          </cell>
          <cell r="L51" t="str">
            <v>26200130848237000198550010000029391753308573</v>
          </cell>
          <cell r="M51" t="str">
            <v>2611606 - Recife - PE</v>
          </cell>
          <cell r="N51">
            <v>432</v>
          </cell>
        </row>
        <row r="52">
          <cell r="C52" t="str">
            <v>UPA IMBIRIBEIRA</v>
          </cell>
          <cell r="E52" t="str">
            <v>3.4 - Material Farmacológico</v>
          </cell>
          <cell r="F52">
            <v>21381761000100</v>
          </cell>
          <cell r="G52" t="str">
            <v>SIX DISTRIBUIDORA HOSPITALAR LTDA</v>
          </cell>
          <cell r="H52" t="str">
            <v>S</v>
          </cell>
          <cell r="I52" t="str">
            <v>S</v>
          </cell>
          <cell r="J52" t="str">
            <v>000027878</v>
          </cell>
          <cell r="K52">
            <v>43846</v>
          </cell>
          <cell r="L52" t="str">
            <v>26200121381761000100550010000278781299951870</v>
          </cell>
          <cell r="M52" t="str">
            <v>2607901 - Jaboatão dos Guararapes - PE</v>
          </cell>
          <cell r="N52">
            <v>103.5</v>
          </cell>
        </row>
        <row r="53">
          <cell r="C53" t="str">
            <v>UPA IMBIRIBEIRA</v>
          </cell>
          <cell r="E53" t="str">
            <v>3.4 - Material Farmacológico</v>
          </cell>
          <cell r="F53">
            <v>21381761000100</v>
          </cell>
          <cell r="G53" t="str">
            <v>SIX DISTRIBUIDORA HOSPITALAR LTDA</v>
          </cell>
          <cell r="H53" t="str">
            <v>S</v>
          </cell>
          <cell r="I53" t="str">
            <v>S</v>
          </cell>
          <cell r="J53" t="str">
            <v>000027878</v>
          </cell>
          <cell r="K53">
            <v>43846</v>
          </cell>
          <cell r="L53" t="str">
            <v>26200121381761000100550010000278781299951870</v>
          </cell>
          <cell r="M53" t="str">
            <v>2607901 - Jaboatão dos Guararapes - PE</v>
          </cell>
          <cell r="N53">
            <v>82.8</v>
          </cell>
        </row>
        <row r="54">
          <cell r="C54" t="str">
            <v>UPA IMBIRIBEIRA</v>
          </cell>
          <cell r="E54" t="str">
            <v>3.4 - Material Farmacológico</v>
          </cell>
          <cell r="F54">
            <v>21381761000100</v>
          </cell>
          <cell r="G54" t="str">
            <v>SIX DISTRIBUIDORA HOSPITALAR LTDA</v>
          </cell>
          <cell r="H54" t="str">
            <v>S</v>
          </cell>
          <cell r="I54" t="str">
            <v>S</v>
          </cell>
          <cell r="J54" t="str">
            <v>000028026</v>
          </cell>
          <cell r="K54">
            <v>43853</v>
          </cell>
          <cell r="L54" t="str">
            <v>26200121381761000100550010000280261316491813</v>
          </cell>
          <cell r="M54" t="str">
            <v>2607901 - Jaboatão dos Guararapes - PE</v>
          </cell>
          <cell r="N54">
            <v>485.6</v>
          </cell>
        </row>
        <row r="55">
          <cell r="C55" t="str">
            <v>UPA IMBIRIBEIRA</v>
          </cell>
          <cell r="E55" t="str">
            <v>3.4 - Material Farmacológico</v>
          </cell>
          <cell r="F55">
            <v>21381761000100</v>
          </cell>
          <cell r="G55" t="str">
            <v>SIX DISTRIBUIDORA HOSPITALAR LTDA</v>
          </cell>
          <cell r="H55" t="str">
            <v>S</v>
          </cell>
          <cell r="I55" t="str">
            <v>S</v>
          </cell>
          <cell r="J55" t="str">
            <v>000028204</v>
          </cell>
          <cell r="K55">
            <v>43861</v>
          </cell>
          <cell r="L55" t="str">
            <v>26200121381761000100550010000282041167098825</v>
          </cell>
          <cell r="M55" t="str">
            <v>2607901 - Jaboatão dos Guararapes - PE</v>
          </cell>
          <cell r="N55">
            <v>637.85</v>
          </cell>
        </row>
        <row r="56">
          <cell r="C56" t="str">
            <v>UPA IMBIRIBEIRA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INDUSTRIAIS NE LTDA</v>
          </cell>
          <cell r="H56" t="str">
            <v>S</v>
          </cell>
          <cell r="I56" t="str">
            <v>S</v>
          </cell>
          <cell r="J56" t="str">
            <v>39349</v>
          </cell>
          <cell r="K56">
            <v>43816</v>
          </cell>
          <cell r="L56" t="str">
            <v>26191224380578002041550080000393491775130501</v>
          </cell>
          <cell r="M56" t="str">
            <v>2607901 - Jaboatão dos Guararapes - PE</v>
          </cell>
          <cell r="N56">
            <v>1098.33</v>
          </cell>
        </row>
        <row r="57">
          <cell r="C57" t="str">
            <v>UPA IMBIRIBEIRA</v>
          </cell>
          <cell r="E57" t="str">
            <v>3.2 - Gás e Outros Materiais Engarrafados</v>
          </cell>
          <cell r="F57">
            <v>24380578002203</v>
          </cell>
          <cell r="G57" t="str">
            <v>WHITE MARTINS GASES INDUSTRIAIS NE LTDA</v>
          </cell>
          <cell r="H57" t="str">
            <v>S</v>
          </cell>
          <cell r="I57" t="str">
            <v>S</v>
          </cell>
          <cell r="J57" t="str">
            <v>1761</v>
          </cell>
          <cell r="K57">
            <v>43817</v>
          </cell>
          <cell r="L57" t="str">
            <v>26191224380578002203550690000017611775242559</v>
          </cell>
          <cell r="M57" t="str">
            <v>2602902 - Cabo de Santo Agostinho - PE</v>
          </cell>
          <cell r="N57">
            <v>3812.73</v>
          </cell>
        </row>
        <row r="58">
          <cell r="C58" t="str">
            <v>UPA IMBIRIBEIRA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NE LTDA</v>
          </cell>
          <cell r="H58" t="str">
            <v>S</v>
          </cell>
          <cell r="I58" t="str">
            <v>S</v>
          </cell>
          <cell r="J58" t="str">
            <v>39615</v>
          </cell>
          <cell r="K58">
            <v>43843</v>
          </cell>
          <cell r="L58" t="str">
            <v>26200124380578002041550080000396151777674251</v>
          </cell>
          <cell r="M58" t="str">
            <v>2607901 - Jaboatão dos Guararapes - PE</v>
          </cell>
          <cell r="N58">
            <v>797.31</v>
          </cell>
        </row>
        <row r="59">
          <cell r="C59" t="str">
            <v>UPA IMBIRIBEIRA</v>
          </cell>
          <cell r="E59" t="str">
            <v>3.2 - Gás e Outros Materiais Engarrafados</v>
          </cell>
          <cell r="F59">
            <v>24380578002203</v>
          </cell>
          <cell r="G59" t="str">
            <v>WHITE MARTINS GASES INDUSTRIAIS NE LTDA</v>
          </cell>
          <cell r="H59" t="str">
            <v>S</v>
          </cell>
          <cell r="I59" t="str">
            <v>S</v>
          </cell>
          <cell r="J59" t="str">
            <v>138599</v>
          </cell>
          <cell r="K59">
            <v>43841</v>
          </cell>
          <cell r="L59" t="str">
            <v>26200124380578002203552000001385991777648605</v>
          </cell>
          <cell r="M59" t="str">
            <v>2602902 - Cabo de Santo Agostinho - PE</v>
          </cell>
          <cell r="N59">
            <v>3625.44</v>
          </cell>
        </row>
        <row r="60">
          <cell r="C60" t="str">
            <v>UPA IMBIRIBEIRA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INDUSTRIAIS NE LTDA</v>
          </cell>
          <cell r="H60" t="str">
            <v>S</v>
          </cell>
          <cell r="I60" t="str">
            <v>S</v>
          </cell>
          <cell r="J60" t="str">
            <v>39685</v>
          </cell>
          <cell r="K60">
            <v>43850</v>
          </cell>
          <cell r="L60" t="str">
            <v>26200124380578002041550080000396851778401245</v>
          </cell>
          <cell r="M60" t="str">
            <v>2607901 - Jaboatão dos Guararapes - PE</v>
          </cell>
          <cell r="N60">
            <v>568.39</v>
          </cell>
        </row>
        <row r="61">
          <cell r="C61" t="str">
            <v>UPA IMBIRIBEIRA</v>
          </cell>
          <cell r="E61" t="str">
            <v>3.7 - Material de Limpeza e Produtos de Hgienização</v>
          </cell>
          <cell r="F61">
            <v>33743179000126</v>
          </cell>
          <cell r="G61" t="str">
            <v>CLS MATERIAL DE HIGIENE E PAPELARIA LTDA</v>
          </cell>
          <cell r="H61" t="str">
            <v>S</v>
          </cell>
          <cell r="I61" t="str">
            <v>S</v>
          </cell>
          <cell r="J61" t="str">
            <v>000000408</v>
          </cell>
          <cell r="K61">
            <v>43851</v>
          </cell>
          <cell r="L61" t="str">
            <v>26200133743179000126550010000004081108672815</v>
          </cell>
          <cell r="M61" t="str">
            <v>2611606 - Recife - PE</v>
          </cell>
          <cell r="N61">
            <v>4592.46</v>
          </cell>
        </row>
        <row r="62">
          <cell r="C62" t="str">
            <v>UPA IMBIRIBEIRA</v>
          </cell>
          <cell r="E62" t="str">
            <v>3.7 - Material de Limpeza e Produtos de Hgienização</v>
          </cell>
          <cell r="F62">
            <v>8014460000180</v>
          </cell>
          <cell r="G62" t="str">
            <v>VANPEL MAT DE ESCRITOIRO E INFO</v>
          </cell>
          <cell r="H62" t="str">
            <v>S</v>
          </cell>
          <cell r="I62" t="str">
            <v>S</v>
          </cell>
          <cell r="J62" t="str">
            <v>000024313</v>
          </cell>
          <cell r="K62">
            <v>43853</v>
          </cell>
          <cell r="L62" t="str">
            <v>26200108014460000180550010000243131001036826</v>
          </cell>
          <cell r="M62" t="str">
            <v>2607901 - Jaboatão dos Guararapes - PE</v>
          </cell>
          <cell r="N62">
            <v>1182.2</v>
          </cell>
        </row>
        <row r="63">
          <cell r="C63" t="str">
            <v>UPA IMBIRIBEIRA</v>
          </cell>
          <cell r="E63" t="str">
            <v>3.7 - Material de Limpeza e Produtos de Hgienização</v>
          </cell>
          <cell r="F63">
            <v>8014460000180</v>
          </cell>
          <cell r="G63" t="str">
            <v>VANPEL MAT DE ESCRITOIRO E INFO</v>
          </cell>
          <cell r="H63" t="str">
            <v>S</v>
          </cell>
          <cell r="I63" t="str">
            <v>S</v>
          </cell>
          <cell r="J63" t="str">
            <v>000024312</v>
          </cell>
          <cell r="K63">
            <v>43853</v>
          </cell>
          <cell r="L63" t="str">
            <v>26200108014460000180550010000243121001036799</v>
          </cell>
          <cell r="M63" t="str">
            <v>2607901 - Jaboatão dos Guararapes - PE</v>
          </cell>
          <cell r="N63">
            <v>246.4</v>
          </cell>
        </row>
        <row r="64">
          <cell r="C64" t="str">
            <v>UPA IMBIRIBEIRA</v>
          </cell>
          <cell r="E64" t="str">
            <v>3.99 - Outras despesas com Material de Consumo</v>
          </cell>
          <cell r="F64">
            <v>40864613000191</v>
          </cell>
          <cell r="G64" t="str">
            <v>A E B ALIMENTOS E BEBIDAS LTDA</v>
          </cell>
          <cell r="H64" t="str">
            <v>S</v>
          </cell>
          <cell r="I64" t="str">
            <v>S</v>
          </cell>
          <cell r="J64" t="str">
            <v>000951496</v>
          </cell>
          <cell r="K64">
            <v>43836</v>
          </cell>
          <cell r="L64" t="str">
            <v>26200140864613000191550010009514961016883646</v>
          </cell>
          <cell r="M64" t="str">
            <v>2611606 - Recife - PE</v>
          </cell>
          <cell r="N64">
            <v>225</v>
          </cell>
        </row>
        <row r="65">
          <cell r="C65" t="str">
            <v>UPA IMBIRIBEIRA</v>
          </cell>
          <cell r="E65" t="str">
            <v>3.99 - Outras despesas com Material de Consumo</v>
          </cell>
          <cell r="F65">
            <v>40864613000191</v>
          </cell>
          <cell r="G65" t="str">
            <v>A E B ALIMENTOS E BEBIDAS LTDA</v>
          </cell>
          <cell r="H65" t="str">
            <v>S</v>
          </cell>
          <cell r="I65" t="str">
            <v>S</v>
          </cell>
          <cell r="J65" t="str">
            <v>000954409</v>
          </cell>
          <cell r="K65">
            <v>43845</v>
          </cell>
          <cell r="L65" t="str">
            <v>26200140864613000191550010009544091082810757</v>
          </cell>
          <cell r="M65" t="str">
            <v>2611606 - Recife - PE</v>
          </cell>
          <cell r="N65">
            <v>1253.93</v>
          </cell>
        </row>
        <row r="66">
          <cell r="C66" t="str">
            <v>UPA IMBIRIBEIRA</v>
          </cell>
          <cell r="E66" t="str">
            <v>3.6 - Material de Expediente</v>
          </cell>
          <cell r="F66">
            <v>1781007000150</v>
          </cell>
          <cell r="G66" t="str">
            <v>F G INFOTEC RECIFE EIRELI ME</v>
          </cell>
          <cell r="H66" t="str">
            <v>S</v>
          </cell>
          <cell r="I66" t="str">
            <v>S</v>
          </cell>
          <cell r="J66" t="str">
            <v>4305</v>
          </cell>
          <cell r="K66">
            <v>43843</v>
          </cell>
          <cell r="L66" t="str">
            <v>26200101781007000150550010000043051740630214</v>
          </cell>
          <cell r="M66" t="str">
            <v>2611606 - Recife - PE</v>
          </cell>
          <cell r="N66">
            <v>1930.2</v>
          </cell>
        </row>
        <row r="67">
          <cell r="C67" t="str">
            <v>UPA IMBIRIBEIRA</v>
          </cell>
          <cell r="E67" t="str">
            <v>3.6 - Material de Expediente</v>
          </cell>
          <cell r="F67">
            <v>70091483000162</v>
          </cell>
          <cell r="G67" t="str">
            <v>INCAPA INDUSTRIA DE ARTEFATOS DE PAPELAO LTDA - EPP</v>
          </cell>
          <cell r="H67" t="str">
            <v>S</v>
          </cell>
          <cell r="I67" t="str">
            <v>S</v>
          </cell>
          <cell r="J67" t="str">
            <v>000007804</v>
          </cell>
          <cell r="K67">
            <v>43847</v>
          </cell>
          <cell r="L67" t="str">
            <v>26200170091483000162550010000078041885588145</v>
          </cell>
          <cell r="M67" t="str">
            <v>2611606 - Recife - PE</v>
          </cell>
          <cell r="N67">
            <v>400</v>
          </cell>
        </row>
        <row r="68">
          <cell r="C68" t="str">
            <v>UPA IMBIRIBEIRA</v>
          </cell>
          <cell r="E68" t="str">
            <v>3.6 - Material de Expediente</v>
          </cell>
          <cell r="F68">
            <v>33743179000126</v>
          </cell>
          <cell r="G68" t="str">
            <v>CLS MATERIAL DE HIGIENE E PAPELARIA LTDA</v>
          </cell>
          <cell r="H68" t="str">
            <v>S</v>
          </cell>
          <cell r="I68" t="str">
            <v>S</v>
          </cell>
          <cell r="J68" t="str">
            <v>000000409</v>
          </cell>
          <cell r="K68">
            <v>43851</v>
          </cell>
          <cell r="L68" t="str">
            <v>26200133743179000126550010000004091108607271</v>
          </cell>
          <cell r="M68" t="str">
            <v>2611606 - Recife - PE</v>
          </cell>
          <cell r="N68">
            <v>885.63</v>
          </cell>
        </row>
        <row r="69">
          <cell r="C69" t="str">
            <v>UPA IMBIRIBEIRA</v>
          </cell>
          <cell r="E69" t="str">
            <v>3.6 - Material de Expediente</v>
          </cell>
          <cell r="F69">
            <v>8014460000180</v>
          </cell>
          <cell r="G69" t="str">
            <v>VANPEL MAT DE ESCRITOIRO E INFO</v>
          </cell>
          <cell r="H69" t="str">
            <v>S</v>
          </cell>
          <cell r="I69" t="str">
            <v>S</v>
          </cell>
          <cell r="J69" t="str">
            <v>000024312</v>
          </cell>
          <cell r="K69">
            <v>43853</v>
          </cell>
          <cell r="L69" t="str">
            <v>26200108014460000180550010000243121001036799</v>
          </cell>
          <cell r="M69" t="str">
            <v>2607901 - Jaboatão dos Guararapes - PE</v>
          </cell>
          <cell r="N69">
            <v>1531.3</v>
          </cell>
        </row>
        <row r="70">
          <cell r="C70" t="str">
            <v>UPA IMBIRIBEIRA</v>
          </cell>
          <cell r="E70" t="str">
            <v>3.6 - Material de Expediente</v>
          </cell>
          <cell r="F70">
            <v>3389028000150</v>
          </cell>
          <cell r="G70" t="str">
            <v>DUPLEX EMBALAGENS ESPECIAIS EIRELI</v>
          </cell>
          <cell r="H70" t="str">
            <v>S</v>
          </cell>
          <cell r="I70" t="str">
            <v>S</v>
          </cell>
          <cell r="J70" t="str">
            <v>000020962</v>
          </cell>
          <cell r="K70">
            <v>43857</v>
          </cell>
          <cell r="L70" t="str">
            <v>35200103389028000150550010000209621032009217</v>
          </cell>
          <cell r="M70" t="str">
            <v>3550308 - São Paulo - SP</v>
          </cell>
          <cell r="N70">
            <v>913</v>
          </cell>
        </row>
        <row r="71">
          <cell r="C71" t="str">
            <v>UPA IMBIRIBEIRA</v>
          </cell>
          <cell r="E71" t="str">
            <v>3.1 - Combustíveis e Lubrificantes Automotivos</v>
          </cell>
          <cell r="F71">
            <v>9044272000168</v>
          </cell>
          <cell r="G71" t="str">
            <v>ORGANIZAÇÃO PETROLEO SHOPPING LTDA</v>
          </cell>
          <cell r="H71" t="str">
            <v>S</v>
          </cell>
          <cell r="I71" t="str">
            <v>S</v>
          </cell>
          <cell r="J71" t="str">
            <v>000009789</v>
          </cell>
          <cell r="K71">
            <v>43850</v>
          </cell>
          <cell r="L71" t="str">
            <v>26200109044272000168550010000097891383661501</v>
          </cell>
          <cell r="M71" t="str">
            <v>2611606 - Recife - PE</v>
          </cell>
          <cell r="N71">
            <v>4307.42</v>
          </cell>
        </row>
        <row r="72">
          <cell r="C72" t="str">
            <v>UPA IMBIRIBEIRA</v>
          </cell>
          <cell r="E72" t="str">
            <v>3.99 - Outras despesas com Material de Consumo</v>
          </cell>
          <cell r="F72">
            <v>18611534000110</v>
          </cell>
          <cell r="G72" t="str">
            <v>DUQUE NEVES COMERCIO DE PEÇAS</v>
          </cell>
          <cell r="H72" t="str">
            <v>S</v>
          </cell>
          <cell r="I72" t="str">
            <v>S</v>
          </cell>
          <cell r="J72" t="str">
            <v>000635</v>
          </cell>
          <cell r="K72">
            <v>43838</v>
          </cell>
          <cell r="L72" t="str">
            <v>26200118611534000110550000000006351060013277</v>
          </cell>
          <cell r="M72" t="str">
            <v>2611606 - Recife - PE</v>
          </cell>
          <cell r="N72">
            <v>301.3</v>
          </cell>
        </row>
        <row r="73">
          <cell r="C73" t="str">
            <v>UPA IMBIRIBEIRA</v>
          </cell>
          <cell r="E73" t="str">
            <v>3.99 - Outras despesas com Material de Consumo</v>
          </cell>
          <cell r="F73">
            <v>1754239000462</v>
          </cell>
          <cell r="G73" t="str">
            <v>REFRIGERAÇÃO DUFRIO COMERCIO E IMPORTACAO LTDA</v>
          </cell>
          <cell r="H73" t="str">
            <v>S</v>
          </cell>
          <cell r="I73" t="str">
            <v>S</v>
          </cell>
          <cell r="J73" t="str">
            <v>000419083</v>
          </cell>
          <cell r="K73">
            <v>43843</v>
          </cell>
          <cell r="L73" t="str">
            <v>26200101754239000452550010004190831000256877</v>
          </cell>
          <cell r="M73" t="str">
            <v>2611606 - Recife - PE</v>
          </cell>
          <cell r="N73">
            <v>303.29000000000002</v>
          </cell>
        </row>
        <row r="74">
          <cell r="C74" t="str">
            <v>UPA IMBIRIBEIRA</v>
          </cell>
          <cell r="E74" t="str">
            <v>3.99 - Outras despesas com Material de Consumo</v>
          </cell>
          <cell r="F74">
            <v>18706841000184</v>
          </cell>
          <cell r="G74" t="str">
            <v>ARMAZEM SÃO LUCAS LTDA</v>
          </cell>
          <cell r="H74" t="str">
            <v>S</v>
          </cell>
          <cell r="I74" t="str">
            <v>S</v>
          </cell>
          <cell r="J74" t="str">
            <v>000002579</v>
          </cell>
          <cell r="K74">
            <v>43846</v>
          </cell>
          <cell r="L74" t="str">
            <v>26200118706841000184550010000025791000925799</v>
          </cell>
          <cell r="M74" t="str">
            <v>2607901 - Jaboatão dos Guararapes - PE</v>
          </cell>
          <cell r="N74">
            <v>476.1</v>
          </cell>
        </row>
        <row r="75">
          <cell r="C75" t="str">
            <v>UPA IMBIRIBEIRA</v>
          </cell>
          <cell r="E75" t="str">
            <v>3.99 - Outras despesas com Material de Consumo</v>
          </cell>
          <cell r="F75">
            <v>1754239000462</v>
          </cell>
          <cell r="G75" t="str">
            <v>REFRIGERAÇÃO DUFRIO COMERCIO E IMPORTACAO LTDA</v>
          </cell>
          <cell r="H75" t="str">
            <v>S</v>
          </cell>
          <cell r="I75" t="str">
            <v>S</v>
          </cell>
          <cell r="J75" t="str">
            <v>000420557</v>
          </cell>
          <cell r="K75">
            <v>43851</v>
          </cell>
          <cell r="L75" t="str">
            <v>26200101754239000462550010004205571000228512</v>
          </cell>
          <cell r="M75" t="str">
            <v>2611606 - Recife - PE</v>
          </cell>
          <cell r="N75">
            <v>533.79999999999995</v>
          </cell>
        </row>
        <row r="76">
          <cell r="C76" t="str">
            <v>UPA IMBIRIBEIRA</v>
          </cell>
          <cell r="E76" t="str">
            <v>3.99 - Outras despesas com Material de Consumo</v>
          </cell>
          <cell r="F76">
            <v>279531000599</v>
          </cell>
          <cell r="G76" t="str">
            <v>TUPAN</v>
          </cell>
          <cell r="H76" t="str">
            <v>S</v>
          </cell>
          <cell r="I76" t="str">
            <v>S</v>
          </cell>
          <cell r="J76" t="str">
            <v>235543</v>
          </cell>
          <cell r="K76">
            <v>43851</v>
          </cell>
          <cell r="L76" t="str">
            <v>26200100279531000599550020002355431117993473</v>
          </cell>
          <cell r="M76" t="str">
            <v>2611606 - Recife - PE</v>
          </cell>
          <cell r="N76">
            <v>234.9</v>
          </cell>
        </row>
        <row r="77">
          <cell r="C77" t="str">
            <v>UPA IMBIRIBEIRA</v>
          </cell>
          <cell r="E77" t="str">
            <v>3.99 - Outras despesas com Material de Consumo</v>
          </cell>
          <cell r="F77">
            <v>9044272000168</v>
          </cell>
          <cell r="G77" t="str">
            <v>ORGANIZAÇÃO PETROLEO SHOPPING LTDA</v>
          </cell>
          <cell r="H77" t="str">
            <v>S</v>
          </cell>
          <cell r="I77" t="str">
            <v>S</v>
          </cell>
          <cell r="J77" t="str">
            <v>000009789</v>
          </cell>
          <cell r="K77">
            <v>43850</v>
          </cell>
          <cell r="L77" t="str">
            <v>26200109044272000168550010000097891383661501</v>
          </cell>
          <cell r="M77" t="str">
            <v>2611606 - Recife - PE</v>
          </cell>
          <cell r="N77">
            <v>20.7</v>
          </cell>
        </row>
        <row r="78">
          <cell r="C78" t="str">
            <v>UPA IMBIRIBEIRA</v>
          </cell>
          <cell r="E78" t="str">
            <v xml:space="preserve">3.8 - Uniformes, Tecidos e Aviamentos </v>
          </cell>
          <cell r="F78">
            <v>21381761000100</v>
          </cell>
          <cell r="G78" t="str">
            <v>SIX DISTRIBUIDORA HOSPITALAR LTDA</v>
          </cell>
          <cell r="H78" t="str">
            <v>S</v>
          </cell>
          <cell r="I78" t="str">
            <v>S</v>
          </cell>
          <cell r="J78" t="str">
            <v>000027736</v>
          </cell>
          <cell r="K78">
            <v>901</v>
          </cell>
          <cell r="L78" t="str">
            <v>26200121381761000100550010000277361059913242</v>
          </cell>
          <cell r="M78" t="str">
            <v>2607901 - Jaboatão dos Guararapes - PE</v>
          </cell>
          <cell r="N78">
            <v>306.27999999999997</v>
          </cell>
        </row>
        <row r="79">
          <cell r="C79" t="str">
            <v>UPA IMBIRIBEIRA</v>
          </cell>
          <cell r="E79" t="str">
            <v xml:space="preserve">3.8 - Uniformes, Tecidos e Aviamentos </v>
          </cell>
          <cell r="F79">
            <v>21381761000100</v>
          </cell>
          <cell r="G79" t="str">
            <v>SIX DISTRIBUIDORA HOSPITALAR LTDA</v>
          </cell>
          <cell r="H79" t="str">
            <v>S</v>
          </cell>
          <cell r="I79" t="str">
            <v>S</v>
          </cell>
          <cell r="J79" t="str">
            <v>000027917</v>
          </cell>
          <cell r="K79">
            <v>43847</v>
          </cell>
          <cell r="L79" t="str">
            <v>26200121381761000100550010000279171491545205</v>
          </cell>
          <cell r="M79" t="str">
            <v>2607901 - Jaboatão dos Guararapes - PE</v>
          </cell>
          <cell r="N79">
            <v>353</v>
          </cell>
        </row>
        <row r="80">
          <cell r="C80" t="str">
            <v>UPA IMBIRIBEIRA</v>
          </cell>
          <cell r="E80" t="str">
            <v xml:space="preserve">3.8 - Uniformes, Tecidos e Aviamentos </v>
          </cell>
          <cell r="F80">
            <v>18706841000184</v>
          </cell>
          <cell r="G80" t="str">
            <v>ARMAZEM SÃO LUCAS LTDA</v>
          </cell>
          <cell r="H80" t="str">
            <v>S</v>
          </cell>
          <cell r="I80" t="str">
            <v>S</v>
          </cell>
          <cell r="J80" t="str">
            <v>000002579</v>
          </cell>
          <cell r="K80">
            <v>1601</v>
          </cell>
          <cell r="L80" t="str">
            <v>26200118706841000184550010000025791000925799</v>
          </cell>
          <cell r="M80" t="str">
            <v>2607901 - Jaboatão dos Guararapes - PE</v>
          </cell>
          <cell r="N80">
            <v>18.600000000000001</v>
          </cell>
        </row>
        <row r="81">
          <cell r="C81" t="str">
            <v>UPA IMBIRIBEIRA</v>
          </cell>
          <cell r="E81" t="str">
            <v xml:space="preserve">3.8 - Uniformes, Tecidos e Aviamentos </v>
          </cell>
          <cell r="F81">
            <v>33743179000126</v>
          </cell>
          <cell r="G81" t="str">
            <v>CLS MATERIAL DE HIGIENE E PAPELARIA LTDA</v>
          </cell>
          <cell r="H81" t="str">
            <v>S</v>
          </cell>
          <cell r="I81" t="str">
            <v>S</v>
          </cell>
          <cell r="J81" t="str">
            <v>000000409</v>
          </cell>
          <cell r="K81">
            <v>43851</v>
          </cell>
          <cell r="L81" t="str">
            <v>26200133743179000126550010000004091108607271</v>
          </cell>
          <cell r="M81" t="str">
            <v>2611606 - Recife - PE</v>
          </cell>
          <cell r="N81">
            <v>1100</v>
          </cell>
        </row>
        <row r="82">
          <cell r="C82" t="str">
            <v>UPA IMBIRIBEIRA</v>
          </cell>
          <cell r="E82" t="str">
            <v xml:space="preserve">5.25 - Serviços Bancários </v>
          </cell>
          <cell r="G82" t="str">
            <v>SANTANDER E CAIXA</v>
          </cell>
          <cell r="H82" t="str">
            <v>S</v>
          </cell>
          <cell r="I82" t="str">
            <v>N</v>
          </cell>
          <cell r="N82">
            <v>350.15</v>
          </cell>
        </row>
        <row r="83">
          <cell r="C83" t="str">
            <v>UPA IMBIRIBEIRA</v>
          </cell>
          <cell r="E83" t="str">
            <v>5.9 - Telefonia Móvel</v>
          </cell>
          <cell r="F83">
            <v>2421421001355</v>
          </cell>
          <cell r="G83" t="str">
            <v>TIM AS</v>
          </cell>
          <cell r="H83" t="str">
            <v>S</v>
          </cell>
          <cell r="I83" t="str">
            <v>N</v>
          </cell>
          <cell r="N83">
            <v>329.75</v>
          </cell>
        </row>
        <row r="84">
          <cell r="C84" t="str">
            <v>UPA IMBIRIBEIRA</v>
          </cell>
          <cell r="E84" t="str">
            <v>5.13 - Água e Esgoto</v>
          </cell>
          <cell r="F84">
            <v>9769035000164</v>
          </cell>
          <cell r="G84" t="str">
            <v>COMPEZA</v>
          </cell>
          <cell r="H84" t="str">
            <v>S</v>
          </cell>
          <cell r="I84" t="str">
            <v>N</v>
          </cell>
          <cell r="N84">
            <v>5824.67</v>
          </cell>
        </row>
        <row r="85">
          <cell r="C85" t="str">
            <v>UPA IMBIRIBEIRA</v>
          </cell>
          <cell r="E85" t="str">
            <v>5.12 - Energia Elétrica</v>
          </cell>
          <cell r="F85">
            <v>10835932000108</v>
          </cell>
          <cell r="G85" t="str">
            <v>CELPE</v>
          </cell>
          <cell r="H85" t="str">
            <v>S</v>
          </cell>
          <cell r="I85" t="str">
            <v>S</v>
          </cell>
          <cell r="J85" t="str">
            <v>093698522</v>
          </cell>
          <cell r="K85">
            <v>43851</v>
          </cell>
          <cell r="M85" t="str">
            <v>2611606 - Recife - PE</v>
          </cell>
          <cell r="N85">
            <v>14981.03</v>
          </cell>
        </row>
        <row r="86">
          <cell r="C86" t="str">
            <v>UPA IMBIRIBEIRA</v>
          </cell>
          <cell r="E86" t="str">
            <v>5.3 - Locação de Máquinas e Equipamentos</v>
          </cell>
          <cell r="F86">
            <v>19533734000164</v>
          </cell>
          <cell r="G86" t="str">
            <v>GUSMAO LOCAÇAO DE MAQUINAS E EQUIP PARA ESCRITOTIO - ME</v>
          </cell>
          <cell r="H86" t="str">
            <v>S</v>
          </cell>
          <cell r="I86" t="str">
            <v>N</v>
          </cell>
          <cell r="N86">
            <v>2360</v>
          </cell>
        </row>
        <row r="87">
          <cell r="C87" t="str">
            <v>UPA IMBIRIBEIRA</v>
          </cell>
          <cell r="E87" t="str">
            <v>5.3 - Locação de Máquinas e Equipamentos</v>
          </cell>
          <cell r="F87">
            <v>24380578002041</v>
          </cell>
          <cell r="G87" t="str">
            <v>WHITE MARTINS GASES INDUSTRIAIS NE LTDA</v>
          </cell>
          <cell r="H87" t="str">
            <v>S</v>
          </cell>
          <cell r="I87" t="str">
            <v>N</v>
          </cell>
          <cell r="N87">
            <v>3652.22</v>
          </cell>
        </row>
        <row r="88">
          <cell r="C88" t="str">
            <v>UPA IMBIRIBEIRA</v>
          </cell>
          <cell r="E88" t="str">
            <v>5.3 - Locação de Máquinas e Equipamentos</v>
          </cell>
          <cell r="F88">
            <v>4752237000180</v>
          </cell>
          <cell r="G88" t="str">
            <v>ILAND COMERCIO E SERVIÇOS DE INFORMATICA LTDA ME</v>
          </cell>
          <cell r="H88" t="str">
            <v>S</v>
          </cell>
          <cell r="I88" t="str">
            <v>N</v>
          </cell>
          <cell r="N88">
            <v>3896.59</v>
          </cell>
        </row>
        <row r="89">
          <cell r="C89" t="str">
            <v>UPA IMBIRIBEIRA</v>
          </cell>
          <cell r="E89" t="str">
            <v>5.3 - Locação de Máquinas e Equipamentos</v>
          </cell>
          <cell r="F89">
            <v>11229463000146</v>
          </cell>
          <cell r="G89" t="str">
            <v>WL MAQUINAS E ENCERADEIRAS</v>
          </cell>
          <cell r="H89" t="str">
            <v>S</v>
          </cell>
          <cell r="I89" t="str">
            <v>N</v>
          </cell>
          <cell r="N89">
            <v>700</v>
          </cell>
        </row>
        <row r="90">
          <cell r="C90" t="str">
            <v>UPA IMBIRIBEIRA</v>
          </cell>
          <cell r="E90" t="str">
            <v>5.16 - Serviços Médico-Hospitalares, Odotonlógia e Laboratoriais</v>
          </cell>
          <cell r="F90">
            <v>31145185000156</v>
          </cell>
          <cell r="G90" t="str">
            <v>CONSULT LAB LABORATÓRIO DE ANALISES CLINICAS LTDA</v>
          </cell>
          <cell r="H90" t="str">
            <v>S</v>
          </cell>
          <cell r="I90" t="str">
            <v>S</v>
          </cell>
          <cell r="J90" t="str">
            <v>000000048</v>
          </cell>
          <cell r="K90">
            <v>43864</v>
          </cell>
          <cell r="L90" t="str">
            <v>ZKOO97809</v>
          </cell>
          <cell r="M90" t="str">
            <v>2609600 - Olinda - PE</v>
          </cell>
          <cell r="N90">
            <v>36762.04</v>
          </cell>
        </row>
        <row r="91">
          <cell r="C91" t="str">
            <v>UPA IMBIRIBEIRA</v>
          </cell>
          <cell r="E91" t="str">
            <v>5.11 - Fornecimento de Alimentação</v>
          </cell>
          <cell r="F91">
            <v>19701488000102</v>
          </cell>
          <cell r="G91" t="str">
            <v>J CAVALCANTI DE ALBUQUERQUE ALIMENTOS EIRELI</v>
          </cell>
          <cell r="H91" t="str">
            <v>S</v>
          </cell>
          <cell r="I91" t="str">
            <v>S</v>
          </cell>
          <cell r="J91" t="str">
            <v>77</v>
          </cell>
          <cell r="K91">
            <v>43858</v>
          </cell>
          <cell r="L91" t="str">
            <v>2620019701488000102550010000000771770157460</v>
          </cell>
          <cell r="M91" t="str">
            <v>2607901 - Jaboatão dos Guararapes - PE</v>
          </cell>
          <cell r="N91">
            <v>9120.2000000000007</v>
          </cell>
        </row>
        <row r="92">
          <cell r="C92" t="str">
            <v>UPA IMBIRIBEIRA</v>
          </cell>
          <cell r="E92" t="str">
            <v>5.8 - Locação de Veículos Automotores</v>
          </cell>
          <cell r="F92">
            <v>6349848000107</v>
          </cell>
          <cell r="G92" t="str">
            <v>LC EMPREENDIMENTOS</v>
          </cell>
          <cell r="H92" t="str">
            <v>S</v>
          </cell>
          <cell r="I92" t="str">
            <v>N</v>
          </cell>
          <cell r="N92">
            <v>18600</v>
          </cell>
        </row>
        <row r="93">
          <cell r="C93" t="str">
            <v>UPA IMBIRIBEIRA</v>
          </cell>
          <cell r="E93" t="str">
            <v>5.15 - Serviços Domésticos</v>
          </cell>
          <cell r="F93">
            <v>23472508000198</v>
          </cell>
          <cell r="G93" t="str">
            <v>LAVANDERIA HOSPITALAR NOVA ERA EIRELI EPP</v>
          </cell>
          <cell r="H93" t="str">
            <v>S</v>
          </cell>
          <cell r="I93" t="str">
            <v>S</v>
          </cell>
          <cell r="J93" t="str">
            <v>00000189</v>
          </cell>
          <cell r="K93">
            <v>43867</v>
          </cell>
          <cell r="L93" t="str">
            <v>HF6CGQWR</v>
          </cell>
          <cell r="M93" t="str">
            <v>2611606 - Recife - PE</v>
          </cell>
          <cell r="N93">
            <v>1432.86</v>
          </cell>
        </row>
        <row r="94">
          <cell r="C94" t="str">
            <v>UPA IMBIRIBEIRA</v>
          </cell>
          <cell r="E94" t="str">
            <v>5.10 - Detetização/Tratamento de Resíduos e Afins</v>
          </cell>
          <cell r="F94">
            <v>11863530000180</v>
          </cell>
          <cell r="G94" t="str">
            <v>BRASCON GESTAO AMBIENTAL LTDA</v>
          </cell>
          <cell r="H94" t="str">
            <v>S</v>
          </cell>
          <cell r="I94" t="str">
            <v>S</v>
          </cell>
          <cell r="J94" t="str">
            <v>00035780</v>
          </cell>
          <cell r="K94">
            <v>43866</v>
          </cell>
          <cell r="M94" t="str">
            <v>2611309 - Pombos - PE</v>
          </cell>
          <cell r="N94">
            <v>3782</v>
          </cell>
        </row>
        <row r="95">
          <cell r="C95" t="str">
            <v>UPA IMBIRIBEIRA</v>
          </cell>
          <cell r="E95" t="str">
            <v>5.17 - Manutenção de Software, Certificação Digital e Microfilmagem</v>
          </cell>
          <cell r="F95">
            <v>10891998000115</v>
          </cell>
          <cell r="G95" t="str">
            <v>ADVISERSIT SERVIÇOS EM INFORMATICA LTDA</v>
          </cell>
          <cell r="H95" t="str">
            <v>S</v>
          </cell>
          <cell r="I95" t="str">
            <v>S</v>
          </cell>
          <cell r="J95" t="str">
            <v>000000250</v>
          </cell>
          <cell r="K95">
            <v>43864</v>
          </cell>
          <cell r="L95" t="str">
            <v>NKQU60793</v>
          </cell>
          <cell r="M95" t="str">
            <v>2610707 - Paulista - PE</v>
          </cell>
          <cell r="N95">
            <v>820</v>
          </cell>
        </row>
        <row r="96">
          <cell r="C96" t="str">
            <v>UPA IMBIRIBEIRA</v>
          </cell>
          <cell r="E96" t="str">
            <v>5.17 - Manutenção de Software, Certificação Digital e Microfilmagem</v>
          </cell>
          <cell r="F96">
            <v>92306257000780</v>
          </cell>
          <cell r="G96" t="str">
            <v>MV INFORMATICA NORDESTE LTDA</v>
          </cell>
          <cell r="H96" t="str">
            <v>S</v>
          </cell>
          <cell r="I96" t="str">
            <v>S</v>
          </cell>
          <cell r="J96" t="str">
            <v>00007144</v>
          </cell>
          <cell r="K96">
            <v>43844</v>
          </cell>
          <cell r="L96" t="str">
            <v>LGJH4UV6</v>
          </cell>
          <cell r="M96" t="str">
            <v>2611606 - Recife - PE</v>
          </cell>
          <cell r="N96">
            <v>12712.41</v>
          </cell>
        </row>
        <row r="97">
          <cell r="C97" t="str">
            <v>UPA IMBIRIBEIRA</v>
          </cell>
          <cell r="E97" t="str">
            <v>5.22 - Vigilância Ostensiva / Monitorada</v>
          </cell>
          <cell r="F97">
            <v>15195617000187</v>
          </cell>
          <cell r="G97" t="str">
            <v>B1 VIGILANCIA - EIRELI EPP</v>
          </cell>
          <cell r="H97" t="str">
            <v>S</v>
          </cell>
          <cell r="I97" t="str">
            <v>S</v>
          </cell>
          <cell r="J97" t="str">
            <v>00001545</v>
          </cell>
          <cell r="K97">
            <v>43866</v>
          </cell>
          <cell r="L97" t="str">
            <v>G8VYLTRM</v>
          </cell>
          <cell r="M97" t="str">
            <v>2611606 - Recife - PE</v>
          </cell>
          <cell r="N97">
            <v>16000</v>
          </cell>
        </row>
        <row r="98">
          <cell r="C98" t="str">
            <v>UPA IMBIRIBEIRA</v>
          </cell>
          <cell r="E98" t="str">
            <v>5.99 - Outros Serviços de Terceiros Pessoa Jurídica</v>
          </cell>
          <cell r="F98">
            <v>8654123000158</v>
          </cell>
          <cell r="G98" t="str">
            <v>AUDISA AUDITORES ASSOCIADOS S/S</v>
          </cell>
          <cell r="H98" t="str">
            <v>S</v>
          </cell>
          <cell r="I98" t="str">
            <v>S</v>
          </cell>
          <cell r="J98" t="str">
            <v>004155</v>
          </cell>
          <cell r="K98">
            <v>43843</v>
          </cell>
          <cell r="L98" t="str">
            <v>621T620481441844199Q</v>
          </cell>
          <cell r="M98" t="str">
            <v>3505708 - Barueri - SP</v>
          </cell>
          <cell r="N98">
            <v>1868.33</v>
          </cell>
        </row>
        <row r="99">
          <cell r="C99" t="str">
            <v>UPA IMBIRIBEIRA</v>
          </cell>
          <cell r="E99" t="str">
            <v>5.10 - Detetização/Tratamento de Resíduos e Afins</v>
          </cell>
          <cell r="F99">
            <v>11389239000111</v>
          </cell>
          <cell r="G99" t="str">
            <v>JR XAVIER CAVALCANTI</v>
          </cell>
          <cell r="H99" t="str">
            <v>S</v>
          </cell>
          <cell r="I99" t="str">
            <v>S</v>
          </cell>
          <cell r="J99" t="str">
            <v>000003628</v>
          </cell>
          <cell r="K99">
            <v>43864</v>
          </cell>
          <cell r="L99" t="str">
            <v>UKLZ95830</v>
          </cell>
          <cell r="M99" t="str">
            <v>2607901 - Jaboatão dos Guararapes - PE</v>
          </cell>
          <cell r="N99">
            <v>230</v>
          </cell>
        </row>
        <row r="100">
          <cell r="C100" t="str">
            <v>UPA IMBIRIBEIRA</v>
          </cell>
          <cell r="E100" t="str">
            <v>5.99 - Outros Serviços de Terceiros Pessoa Jurídica</v>
          </cell>
          <cell r="F100">
            <v>15195617000187</v>
          </cell>
          <cell r="G100" t="str">
            <v>JOAB GUIMARAES</v>
          </cell>
          <cell r="H100" t="str">
            <v>S</v>
          </cell>
          <cell r="I100" t="str">
            <v>S</v>
          </cell>
          <cell r="J100" t="str">
            <v>00000365</v>
          </cell>
          <cell r="K100">
            <v>43850</v>
          </cell>
          <cell r="L100" t="str">
            <v>XRMPVWPZ</v>
          </cell>
          <cell r="M100" t="str">
            <v>2611606 - Recife - PE</v>
          </cell>
          <cell r="N100">
            <v>1400</v>
          </cell>
        </row>
        <row r="101">
          <cell r="C101" t="str">
            <v>UPA IMBIRIBEIRA</v>
          </cell>
          <cell r="E101" t="str">
            <v>5.99 - Outros Serviços de Terceiros Pessoa Jurídica</v>
          </cell>
          <cell r="F101">
            <v>17467595000192</v>
          </cell>
          <cell r="G101" t="str">
            <v>UNIESTER UNIDADE DE ESTERILIZAÇÃO LTDA ME</v>
          </cell>
          <cell r="H101" t="str">
            <v>S</v>
          </cell>
          <cell r="I101" t="str">
            <v>S</v>
          </cell>
          <cell r="J101" t="str">
            <v>00003019</v>
          </cell>
          <cell r="K101">
            <v>43865</v>
          </cell>
          <cell r="L101" t="str">
            <v>BGN8VZML</v>
          </cell>
          <cell r="M101" t="str">
            <v>2611606 - Recife - PE</v>
          </cell>
          <cell r="N101">
            <v>7067.7</v>
          </cell>
        </row>
        <row r="102">
          <cell r="C102" t="str">
            <v>UPA IMBIRIBEIRA</v>
          </cell>
          <cell r="E102" t="str">
            <v>5.99 - Outros Serviços de Terceiros Pessoa Jurídica</v>
          </cell>
          <cell r="F102">
            <v>3313161000123</v>
          </cell>
          <cell r="G102" t="str">
            <v>CENTRAL DE ATEND MEDICO SANTO EXPEDITO LTDA</v>
          </cell>
          <cell r="H102" t="str">
            <v>S</v>
          </cell>
          <cell r="I102" t="str">
            <v>S</v>
          </cell>
          <cell r="J102" t="str">
            <v>000008295</v>
          </cell>
          <cell r="K102">
            <v>43861</v>
          </cell>
          <cell r="L102" t="str">
            <v>ORLZ90481</v>
          </cell>
          <cell r="M102" t="str">
            <v>2607901 - Jaboatão dos Guararapes - PE</v>
          </cell>
          <cell r="N102">
            <v>1051.2</v>
          </cell>
        </row>
        <row r="103">
          <cell r="C103" t="str">
            <v>UPA IMBIRIBEIRA</v>
          </cell>
          <cell r="E103" t="str">
            <v>5.99 - Outros Serviços de Terceiros Pessoa Jurídica</v>
          </cell>
          <cell r="F103">
            <v>26212576000106</v>
          </cell>
          <cell r="G103" t="str">
            <v xml:space="preserve">JOSE LUIZ CARDOSO </v>
          </cell>
          <cell r="H103" t="str">
            <v>S</v>
          </cell>
          <cell r="I103" t="str">
            <v>S</v>
          </cell>
          <cell r="J103" t="str">
            <v>000000041</v>
          </cell>
          <cell r="K103">
            <v>43857</v>
          </cell>
          <cell r="L103" t="str">
            <v>RBEVA5372</v>
          </cell>
          <cell r="M103" t="str">
            <v>2607901 - Jaboatão dos Guararapes - PE</v>
          </cell>
          <cell r="N103">
            <v>1936.84</v>
          </cell>
        </row>
        <row r="104">
          <cell r="C104" t="str">
            <v>UPA IMBIRIBEIRA</v>
          </cell>
          <cell r="E104" t="str">
            <v>5.99 - Outros Serviços de Terceiros Pessoa Jurídica</v>
          </cell>
          <cell r="F104">
            <v>32237606000131</v>
          </cell>
          <cell r="G104" t="str">
            <v>WILSON RODRIGUES ADVOGADOS</v>
          </cell>
          <cell r="H104" t="str">
            <v>S</v>
          </cell>
          <cell r="I104" t="str">
            <v>S</v>
          </cell>
          <cell r="J104" t="str">
            <v>00000061</v>
          </cell>
          <cell r="K104">
            <v>43860</v>
          </cell>
          <cell r="L104" t="str">
            <v>JGCDQ6FP</v>
          </cell>
          <cell r="M104" t="str">
            <v>2611606 - Recife - PE</v>
          </cell>
          <cell r="N104">
            <v>7000</v>
          </cell>
        </row>
        <row r="105">
          <cell r="C105" t="str">
            <v>UPA IMBIRIBEIRA</v>
          </cell>
          <cell r="E105" t="str">
            <v>5.99 - Outros Serviços de Terceiros Pessoa Jurídica</v>
          </cell>
          <cell r="F105">
            <v>10998292000157</v>
          </cell>
          <cell r="G105" t="str">
            <v>CENTRO I E E PERNAMBUCO</v>
          </cell>
          <cell r="H105" t="str">
            <v>S</v>
          </cell>
          <cell r="I105" t="str">
            <v>N</v>
          </cell>
          <cell r="N105">
            <v>1020</v>
          </cell>
        </row>
        <row r="106">
          <cell r="C106" t="str">
            <v>UPA IMBIRIBEIRA</v>
          </cell>
          <cell r="E106" t="str">
            <v>5.99 - Outros Serviços de Terceiros Pessoa Jurídica</v>
          </cell>
          <cell r="F106">
            <v>18611534000110</v>
          </cell>
          <cell r="G106" t="str">
            <v>DUQUE NEVES COMERCIO DE PEÇAS</v>
          </cell>
          <cell r="H106" t="str">
            <v>S</v>
          </cell>
          <cell r="I106" t="str">
            <v>S</v>
          </cell>
          <cell r="J106" t="str">
            <v>00004769</v>
          </cell>
          <cell r="K106">
            <v>43838</v>
          </cell>
          <cell r="L106" t="str">
            <v>PVDTBURV</v>
          </cell>
          <cell r="M106" t="str">
            <v>2611606 - Recife - PE</v>
          </cell>
          <cell r="N106">
            <v>100</v>
          </cell>
        </row>
        <row r="107">
          <cell r="C107" t="str">
            <v>UPA IMBIRIBEIRA</v>
          </cell>
          <cell r="E107" t="str">
            <v>5.5 - Reparo e Manutenção de Máquinas e Equipamentos</v>
          </cell>
          <cell r="F107">
            <v>10433866000140</v>
          </cell>
          <cell r="G107" t="str">
            <v>GOLF ELEVADORES EIRELI ME</v>
          </cell>
          <cell r="H107" t="str">
            <v>S</v>
          </cell>
          <cell r="I107" t="str">
            <v>S</v>
          </cell>
          <cell r="J107" t="str">
            <v>00003077</v>
          </cell>
          <cell r="K107">
            <v>43845</v>
          </cell>
          <cell r="L107" t="str">
            <v>NKKTGATT</v>
          </cell>
          <cell r="M107" t="str">
            <v>2611606 - Recife - PE</v>
          </cell>
          <cell r="N107">
            <v>579</v>
          </cell>
        </row>
        <row r="108">
          <cell r="C108" t="str">
            <v>UPA IMBIRIBEIRA</v>
          </cell>
          <cell r="E108" t="str">
            <v>4.3 - Reparo e Manutenção de Equipamentos</v>
          </cell>
          <cell r="F108">
            <v>11239132000197</v>
          </cell>
          <cell r="G108" t="str">
            <v>ANTONIO MARQUES DOS SANTOS ME</v>
          </cell>
          <cell r="H108" t="str">
            <v>S</v>
          </cell>
          <cell r="I108" t="str">
            <v>S</v>
          </cell>
          <cell r="J108" t="str">
            <v>000001140</v>
          </cell>
          <cell r="K108">
            <v>43842</v>
          </cell>
          <cell r="L108" t="str">
            <v>JCWX566235</v>
          </cell>
          <cell r="M108" t="str">
            <v>2607901 - Jaboatão dos Guararapes - PE</v>
          </cell>
          <cell r="N108">
            <v>450</v>
          </cell>
        </row>
        <row r="109">
          <cell r="C109" t="str">
            <v>UPA IMBIRIBEIRA</v>
          </cell>
          <cell r="E109" t="str">
            <v>4.3 - Reparo e Manutenção de Equipamentos</v>
          </cell>
          <cell r="F109">
            <v>12853727000109</v>
          </cell>
          <cell r="G109" t="str">
            <v>KESA COMERCIO E SERVICOS TECNICOS LTDA</v>
          </cell>
          <cell r="H109" t="str">
            <v>S</v>
          </cell>
          <cell r="I109" t="str">
            <v>S</v>
          </cell>
          <cell r="J109" t="str">
            <v>00005328</v>
          </cell>
          <cell r="K109">
            <v>43832</v>
          </cell>
          <cell r="L109" t="str">
            <v>GBKFXZFX</v>
          </cell>
          <cell r="M109" t="str">
            <v>2611606 - Recife - PE</v>
          </cell>
          <cell r="N109">
            <v>1630</v>
          </cell>
        </row>
        <row r="110">
          <cell r="C110" t="str">
            <v>UPA IMBIRIBEIRA</v>
          </cell>
          <cell r="E110" t="str">
            <v>6 - Equipamento e Material Permanente</v>
          </cell>
          <cell r="F110">
            <v>24380578002041</v>
          </cell>
          <cell r="G110" t="str">
            <v>WHITE MARTINS GASES INDUSTRIAIS NE LTDA</v>
          </cell>
          <cell r="H110" t="str">
            <v>S</v>
          </cell>
          <cell r="I110" t="str">
            <v>S</v>
          </cell>
          <cell r="J110" t="str">
            <v>000008826</v>
          </cell>
          <cell r="K110">
            <v>43843</v>
          </cell>
          <cell r="L110" t="str">
            <v>UDAR53594</v>
          </cell>
          <cell r="M110" t="str">
            <v>2607901 - Jaboatão dos Guararapes - PE</v>
          </cell>
          <cell r="N110">
            <v>354.67</v>
          </cell>
        </row>
        <row r="111">
          <cell r="C111" t="str">
            <v>UPA IMBIRIBEIRA</v>
          </cell>
          <cell r="E111" t="str">
            <v>5.8 - Locação de Veículos Automotores</v>
          </cell>
          <cell r="F111">
            <v>33504154000170</v>
          </cell>
          <cell r="G111" t="str">
            <v>SAM MED SERVICOS DE AMBULANCIAS MOVEL EIRELI</v>
          </cell>
          <cell r="H111" t="str">
            <v>S</v>
          </cell>
          <cell r="I111" t="str">
            <v>S</v>
          </cell>
          <cell r="J111" t="str">
            <v>0037</v>
          </cell>
          <cell r="K111">
            <v>43858</v>
          </cell>
          <cell r="M111" t="str">
            <v>2611606 - Recife - PE</v>
          </cell>
          <cell r="N111">
            <v>600</v>
          </cell>
        </row>
        <row r="112">
          <cell r="C112" t="str">
            <v>UPA IMBIRIBEIRA</v>
          </cell>
          <cell r="E112" t="str">
            <v>5.5 - Reparo e Manutenção de Máquinas e Equipamentos</v>
          </cell>
          <cell r="F112">
            <v>24380578002041</v>
          </cell>
          <cell r="G112" t="str">
            <v>WHITE MARTINS GASES INDUSTRIAIS NE LTDA</v>
          </cell>
          <cell r="H112" t="str">
            <v>S</v>
          </cell>
          <cell r="I112" t="str">
            <v>S</v>
          </cell>
          <cell r="J112" t="str">
            <v>000008826</v>
          </cell>
          <cell r="K112">
            <v>43843</v>
          </cell>
          <cell r="L112" t="str">
            <v>UDAR53594</v>
          </cell>
          <cell r="M112" t="str">
            <v>2607901 - Jaboatão dos Guararapes - PE</v>
          </cell>
          <cell r="N112">
            <v>354.67</v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F76" zoomScale="90" zoomScaleNormal="90" workbookViewId="0">
      <selection activeCell="J102" sqref="J10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10075232000243</v>
      </c>
      <c r="B2" s="4" t="str">
        <f>'[1]TCE - ANEXO IV - Preencher'!C11</f>
        <v>UPA IMBIRIBEIRA</v>
      </c>
      <c r="C2" s="4" t="str">
        <f>'[1]TCE - ANEXO IV - Preencher'!E11</f>
        <v>1.99 - Outras Despesas com Pessoal</v>
      </c>
      <c r="D2" s="3">
        <f>'[1]TCE - ANEXO IV - Preencher'!F11</f>
        <v>19701488000102</v>
      </c>
      <c r="E2" s="5" t="str">
        <f>'[1]TCE - ANEXO IV - Preencher'!G11</f>
        <v>J CAVALCANTI DE ALBUQUERQUE ALIMENTOS EIRELI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77</v>
      </c>
      <c r="I2" s="6">
        <f>IF('[1]TCE - ANEXO IV - Preencher'!K11="","",'[1]TCE - ANEXO IV - Preencher'!K11)</f>
        <v>43858</v>
      </c>
      <c r="J2" s="5" t="str">
        <f>'[1]TCE - ANEXO IV - Preencher'!L11</f>
        <v>2620019701488000102550010000000771770157460</v>
      </c>
      <c r="K2" s="5" t="str">
        <f>IF(F2="B",LEFT('[1]TCE - ANEXO IV - Preencher'!M11,2),IF(F2="S",LEFT('[1]TCE - ANEXO IV - Preencher'!M11,7),IF('[1]TCE - ANEXO IV - Preencher'!H11="","")))</f>
        <v>2607901</v>
      </c>
      <c r="L2" s="7">
        <f>'[1]TCE - ANEXO IV - Preencher'!N11</f>
        <v>29110.14</v>
      </c>
    </row>
    <row r="3" spans="1:12" s="8" customFormat="1" ht="19.5" customHeight="1" x14ac:dyDescent="0.2">
      <c r="A3" s="3">
        <f>IFERROR(VLOOKUP(B3,'[1]DADOS (OCULTAR)'!$P$3:$R$53,3,0),"")</f>
        <v>10075232000243</v>
      </c>
      <c r="B3" s="4" t="str">
        <f>'[1]TCE - ANEXO IV - Preencher'!C12</f>
        <v>UPA IMBIRIBEIRA</v>
      </c>
      <c r="C3" s="4" t="str">
        <f>'[1]TCE - ANEXO IV - Preencher'!E12</f>
        <v>3.12 - Material Hospitalar</v>
      </c>
      <c r="D3" s="3">
        <f>'[1]TCE - ANEXO IV - Preencher'!F12</f>
        <v>31673254000285</v>
      </c>
      <c r="E3" s="5" t="str">
        <f>'[1]TCE - ANEXO IV - Preencher'!G12</f>
        <v>LABORATÓIRO B BRAUN S.A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120931</v>
      </c>
      <c r="I3" s="6">
        <f>IF('[1]TCE - ANEXO IV - Preencher'!K12="","",'[1]TCE - ANEXO IV - Preencher'!K12)</f>
        <v>43829</v>
      </c>
      <c r="J3" s="5" t="str">
        <f>'[1]TCE - ANEXO IV - Preencher'!L12</f>
        <v>26191231673254000285550000001209311066822947</v>
      </c>
      <c r="K3" s="5" t="str">
        <f>IF(F3="B",LEFT('[1]TCE - ANEXO IV - Preencher'!M12,2),IF(F3="S",LEFT('[1]TCE - ANEXO IV - Preencher'!M12,7),IF('[1]TCE - ANEXO IV - Preencher'!H12="","")))</f>
        <v>2602902</v>
      </c>
      <c r="L3" s="7">
        <f>'[1]TCE - ANEXO IV - Preencher'!N12</f>
        <v>987</v>
      </c>
    </row>
    <row r="4" spans="1:12" s="8" customFormat="1" ht="19.5" customHeight="1" x14ac:dyDescent="0.2">
      <c r="A4" s="3">
        <f>IFERROR(VLOOKUP(B4,'[1]DADOS (OCULTAR)'!$P$3:$R$53,3,0),"")</f>
        <v>10075232000243</v>
      </c>
      <c r="B4" s="4" t="str">
        <f>'[1]TCE - ANEXO IV - Preencher'!C13</f>
        <v>UPA IMBIRIBEIRA</v>
      </c>
      <c r="C4" s="4" t="str">
        <f>'[1]TCE - ANEXO IV - Preencher'!E13</f>
        <v>3.12 - Material Hospitalar</v>
      </c>
      <c r="D4" s="3">
        <f>'[1]TCE - ANEXO IV - Preencher'!F13</f>
        <v>21381761000100</v>
      </c>
      <c r="E4" s="5" t="str">
        <f>'[1]TCE - ANEXO IV - Preencher'!G13</f>
        <v>SIX DISTRIBUIDORA HOSPITALAR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000027605</v>
      </c>
      <c r="I4" s="6">
        <f>IF('[1]TCE - ANEXO IV - Preencher'!K13="","",'[1]TCE - ANEXO IV - Preencher'!K13)</f>
        <v>43832</v>
      </c>
      <c r="J4" s="5" t="str">
        <f>'[1]TCE - ANEXO IV - Preencher'!L13</f>
        <v>26200121381761000100550010000276051041650035</v>
      </c>
      <c r="K4" s="5" t="str">
        <f>IF(F4="B",LEFT('[1]TCE - ANEXO IV - Preencher'!M13,2),IF(F4="S",LEFT('[1]TCE - ANEXO IV - Preencher'!M13,7),IF('[1]TCE - ANEXO IV - Preencher'!H13="","")))</f>
        <v>2607901</v>
      </c>
      <c r="L4" s="7">
        <f>'[1]TCE - ANEXO IV - Preencher'!N13</f>
        <v>2419.16</v>
      </c>
    </row>
    <row r="5" spans="1:12" s="8" customFormat="1" ht="19.5" customHeight="1" x14ac:dyDescent="0.2">
      <c r="A5" s="3">
        <f>IFERROR(VLOOKUP(B5,'[1]DADOS (OCULTAR)'!$P$3:$R$53,3,0),"")</f>
        <v>10075232000243</v>
      </c>
      <c r="B5" s="4" t="str">
        <f>'[1]TCE - ANEXO IV - Preencher'!C14</f>
        <v>UPA IMBIRIBEIRA</v>
      </c>
      <c r="C5" s="4" t="str">
        <f>'[1]TCE - ANEXO IV - Preencher'!E14</f>
        <v>3.12 - Material Hospitalar</v>
      </c>
      <c r="D5" s="3">
        <f>'[1]TCE - ANEXO IV - Preencher'!F14</f>
        <v>31673254000285</v>
      </c>
      <c r="E5" s="5" t="str">
        <f>'[1]TCE - ANEXO IV - Preencher'!G14</f>
        <v>LABORATÓIRO B BRAUN S.A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120963</v>
      </c>
      <c r="I5" s="6">
        <f>IF('[1]TCE - ANEXO IV - Preencher'!K14="","",'[1]TCE - ANEXO IV - Preencher'!K14)</f>
        <v>43832</v>
      </c>
      <c r="J5" s="5" t="str">
        <f>'[1]TCE - ANEXO IV - Preencher'!L14</f>
        <v>2620013167325400028555000001209631719689049</v>
      </c>
      <c r="K5" s="5" t="str">
        <f>IF(F5="B",LEFT('[1]TCE - ANEXO IV - Preencher'!M14,2),IF(F5="S",LEFT('[1]TCE - ANEXO IV - Preencher'!M14,7),IF('[1]TCE - ANEXO IV - Preencher'!H14="","")))</f>
        <v>2602902</v>
      </c>
      <c r="L5" s="7">
        <f>'[1]TCE - ANEXO IV - Preencher'!N14</f>
        <v>440</v>
      </c>
    </row>
    <row r="6" spans="1:12" s="8" customFormat="1" ht="19.5" customHeight="1" x14ac:dyDescent="0.2">
      <c r="A6" s="3">
        <f>IFERROR(VLOOKUP(B6,'[1]DADOS (OCULTAR)'!$P$3:$R$53,3,0),"")</f>
        <v>10075232000243</v>
      </c>
      <c r="B6" s="4" t="str">
        <f>'[1]TCE - ANEXO IV - Preencher'!C15</f>
        <v>UPA IMBIRIBEIRA</v>
      </c>
      <c r="C6" s="4" t="str">
        <f>'[1]TCE - ANEXO IV - Preencher'!E15</f>
        <v>3.12 - Material Hospitalar</v>
      </c>
      <c r="D6" s="3">
        <f>'[1]TCE - ANEXO IV - Preencher'!F15</f>
        <v>31673254000285</v>
      </c>
      <c r="E6" s="5" t="str">
        <f>'[1]TCE - ANEXO IV - Preencher'!G15</f>
        <v>LABORATÓIRO B BRAUN S.A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120962</v>
      </c>
      <c r="I6" s="6">
        <f>IF('[1]TCE - ANEXO IV - Preencher'!K15="","",'[1]TCE - ANEXO IV - Preencher'!K15)</f>
        <v>43832</v>
      </c>
      <c r="J6" s="5" t="str">
        <f>'[1]TCE - ANEXO IV - Preencher'!L15</f>
        <v>26200131673254000285550000001209621461619204</v>
      </c>
      <c r="K6" s="5" t="str">
        <f>IF(F6="B",LEFT('[1]TCE - ANEXO IV - Preencher'!M15,2),IF(F6="S",LEFT('[1]TCE - ANEXO IV - Preencher'!M15,7),IF('[1]TCE - ANEXO IV - Preencher'!H15="","")))</f>
        <v>2602902</v>
      </c>
      <c r="L6" s="7">
        <f>'[1]TCE - ANEXO IV - Preencher'!N15</f>
        <v>1168.8</v>
      </c>
    </row>
    <row r="7" spans="1:12" s="8" customFormat="1" ht="19.5" customHeight="1" x14ac:dyDescent="0.2">
      <c r="A7" s="3">
        <f>IFERROR(VLOOKUP(B7,'[1]DADOS (OCULTAR)'!$P$3:$R$53,3,0),"")</f>
        <v>10075232000243</v>
      </c>
      <c r="B7" s="4" t="str">
        <f>'[1]TCE - ANEXO IV - Preencher'!C16</f>
        <v>UPA IMBIRIBEIRA</v>
      </c>
      <c r="C7" s="4" t="str">
        <f>'[1]TCE - ANEXO IV - Preencher'!E16</f>
        <v>3.12 - Material Hospitalar</v>
      </c>
      <c r="D7" s="3">
        <f>'[1]TCE - ANEXO IV - Preencher'!F16</f>
        <v>24436602000154</v>
      </c>
      <c r="E7" s="5" t="str">
        <f>'[1]TCE - ANEXO IV - Preencher'!G16</f>
        <v>ART CIRURGICA LTDA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76711</v>
      </c>
      <c r="I7" s="6">
        <f>IF('[1]TCE - ANEXO IV - Preencher'!K16="","",'[1]TCE - ANEXO IV - Preencher'!K16)</f>
        <v>43833</v>
      </c>
      <c r="J7" s="5" t="str">
        <f>'[1]TCE - ANEXO IV - Preencher'!L16</f>
        <v>26200124436602000154550010000767111111767111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678</v>
      </c>
    </row>
    <row r="8" spans="1:12" s="8" customFormat="1" ht="19.5" customHeight="1" x14ac:dyDescent="0.2">
      <c r="A8" s="3">
        <f>IFERROR(VLOOKUP(B8,'[1]DADOS (OCULTAR)'!$P$3:$R$53,3,0),"")</f>
        <v>10075232000243</v>
      </c>
      <c r="B8" s="4" t="str">
        <f>'[1]TCE - ANEXO IV - Preencher'!C17</f>
        <v>UPA IMBIRIBEIRA</v>
      </c>
      <c r="C8" s="4" t="str">
        <f>'[1]TCE - ANEXO IV - Preencher'!E17</f>
        <v>3.12 - Material Hospitalar</v>
      </c>
      <c r="D8" s="3">
        <f>'[1]TCE - ANEXO IV - Preencher'!F17</f>
        <v>21381761000100</v>
      </c>
      <c r="E8" s="5" t="str">
        <f>'[1]TCE - ANEXO IV - Preencher'!G17</f>
        <v>SIX DISTRIBUIDORA HOSPITALAR LTDA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000027737</v>
      </c>
      <c r="I8" s="6">
        <f>IF('[1]TCE - ANEXO IV - Preencher'!K17="","",'[1]TCE - ANEXO IV - Preencher'!K17)</f>
        <v>43839</v>
      </c>
      <c r="J8" s="5" t="str">
        <f>'[1]TCE - ANEXO IV - Preencher'!L17</f>
        <v>26200121381761000100550010000277371981568190</v>
      </c>
      <c r="K8" s="5" t="str">
        <f>IF(F8="B",LEFT('[1]TCE - ANEXO IV - Preencher'!M17,2),IF(F8="S",LEFT('[1]TCE - ANEXO IV - Preencher'!M17,7),IF('[1]TCE - ANEXO IV - Preencher'!H17="","")))</f>
        <v>2607901</v>
      </c>
      <c r="L8" s="7">
        <f>'[1]TCE - ANEXO IV - Preencher'!N17</f>
        <v>970.9</v>
      </c>
    </row>
    <row r="9" spans="1:12" s="8" customFormat="1" ht="19.5" customHeight="1" x14ac:dyDescent="0.2">
      <c r="A9" s="3">
        <f>IFERROR(VLOOKUP(B9,'[1]DADOS (OCULTAR)'!$P$3:$R$53,3,0),"")</f>
        <v>10075232000243</v>
      </c>
      <c r="B9" s="4" t="str">
        <f>'[1]TCE - ANEXO IV - Preencher'!C18</f>
        <v>UPA IMBIRIBEIRA</v>
      </c>
      <c r="C9" s="4" t="str">
        <f>'[1]TCE - ANEXO IV - Preencher'!E18</f>
        <v>3.12 - Material Hospitalar</v>
      </c>
      <c r="D9" s="3">
        <f>'[1]TCE - ANEXO IV - Preencher'!F18</f>
        <v>3307478000157</v>
      </c>
      <c r="E9" s="5" t="str">
        <f>'[1]TCE - ANEXO IV - Preencher'!G18</f>
        <v>MAX FILMES COMERCIO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012504</v>
      </c>
      <c r="I9" s="6">
        <f>IF('[1]TCE - ANEXO IV - Preencher'!K18="","",'[1]TCE - ANEXO IV - Preencher'!K18)</f>
        <v>43840</v>
      </c>
      <c r="J9" s="5" t="str">
        <f>'[1]TCE - ANEXO IV - Preencher'!L18</f>
        <v>26200103307478000157550040000125041050110276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2494.0500000000002</v>
      </c>
    </row>
    <row r="10" spans="1:12" s="8" customFormat="1" ht="19.5" customHeight="1" x14ac:dyDescent="0.2">
      <c r="A10" s="3">
        <f>IFERROR(VLOOKUP(B10,'[1]DADOS (OCULTAR)'!$P$3:$R$53,3,0),"")</f>
        <v>10075232000243</v>
      </c>
      <c r="B10" s="4" t="str">
        <f>'[1]TCE - ANEXO IV - Preencher'!C19</f>
        <v>UPA IMBIRIBEIRA</v>
      </c>
      <c r="C10" s="4" t="str">
        <f>'[1]TCE - ANEXO IV - Preencher'!E19</f>
        <v>3.12 - Material Hospitalar</v>
      </c>
      <c r="D10" s="3">
        <f>'[1]TCE - ANEXO IV - Preencher'!F19</f>
        <v>21381761000100</v>
      </c>
      <c r="E10" s="5" t="str">
        <f>'[1]TCE - ANEXO IV - Preencher'!G19</f>
        <v>SIX DISTRIBUIDORA HOSPITALAR LTDA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000027770</v>
      </c>
      <c r="I10" s="6">
        <f>IF('[1]TCE - ANEXO IV - Preencher'!K19="","",'[1]TCE - ANEXO IV - Preencher'!K19)</f>
        <v>43840</v>
      </c>
      <c r="J10" s="5" t="str">
        <f>'[1]TCE - ANEXO IV - Preencher'!L19</f>
        <v>26200121381761000100550010000277701277671668</v>
      </c>
      <c r="K10" s="5" t="str">
        <f>IF(F10="B",LEFT('[1]TCE - ANEXO IV - Preencher'!M19,2),IF(F10="S",LEFT('[1]TCE - ANEXO IV - Preencher'!M19,7),IF('[1]TCE - ANEXO IV - Preencher'!H19="","")))</f>
        <v>2607901</v>
      </c>
      <c r="L10" s="7">
        <f>'[1]TCE - ANEXO IV - Preencher'!N19</f>
        <v>1174.08</v>
      </c>
    </row>
    <row r="11" spans="1:12" s="8" customFormat="1" ht="19.5" customHeight="1" x14ac:dyDescent="0.2">
      <c r="A11" s="3">
        <f>IFERROR(VLOOKUP(B11,'[1]DADOS (OCULTAR)'!$P$3:$R$53,3,0),"")</f>
        <v>10075232000243</v>
      </c>
      <c r="B11" s="4" t="str">
        <f>'[1]TCE - ANEXO IV - Preencher'!C20</f>
        <v>UPA IMBIRIBEIRA</v>
      </c>
      <c r="C11" s="4" t="str">
        <f>'[1]TCE - ANEXO IV - Preencher'!E20</f>
        <v>3.12 - Material Hospitalar</v>
      </c>
      <c r="D11" s="3">
        <f>'[1]TCE - ANEXO IV - Preencher'!F20</f>
        <v>21381761000100</v>
      </c>
      <c r="E11" s="5" t="str">
        <f>'[1]TCE - ANEXO IV - Preencher'!G20</f>
        <v>SIX DISTRIBUIDORA HOSPITALAR LTDA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000027791</v>
      </c>
      <c r="I11" s="6">
        <f>IF('[1]TCE - ANEXO IV - Preencher'!K20="","",'[1]TCE - ANEXO IV - Preencher'!K20)</f>
        <v>43843</v>
      </c>
      <c r="J11" s="5" t="str">
        <f>'[1]TCE - ANEXO IV - Preencher'!L20</f>
        <v>26200121381761000100550010000277911277396187</v>
      </c>
      <c r="K11" s="5" t="str">
        <f>IF(F11="B",LEFT('[1]TCE - ANEXO IV - Preencher'!M20,2),IF(F11="S",LEFT('[1]TCE - ANEXO IV - Preencher'!M20,7),IF('[1]TCE - ANEXO IV - Preencher'!H20="","")))</f>
        <v>2607901</v>
      </c>
      <c r="L11" s="7">
        <f>'[1]TCE - ANEXO IV - Preencher'!N20</f>
        <v>2073.5</v>
      </c>
    </row>
    <row r="12" spans="1:12" s="8" customFormat="1" ht="19.5" customHeight="1" x14ac:dyDescent="0.2">
      <c r="A12" s="3">
        <f>IFERROR(VLOOKUP(B12,'[1]DADOS (OCULTAR)'!$P$3:$R$53,3,0),"")</f>
        <v>10075232000243</v>
      </c>
      <c r="B12" s="4" t="str">
        <f>'[1]TCE - ANEXO IV - Preencher'!C21</f>
        <v>UPA IMBIRIBEIRA</v>
      </c>
      <c r="C12" s="4" t="str">
        <f>'[1]TCE - ANEXO IV - Preencher'!E21</f>
        <v>3.12 - Material Hospitalar</v>
      </c>
      <c r="D12" s="3">
        <f>'[1]TCE - ANEXO IV - Preencher'!F21</f>
        <v>21381761000100</v>
      </c>
      <c r="E12" s="5" t="str">
        <f>'[1]TCE - ANEXO IV - Preencher'!G21</f>
        <v>SIX DISTRIBUIDORA HOSPITALAR LTDA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000027794</v>
      </c>
      <c r="I12" s="6">
        <f>IF('[1]TCE - ANEXO IV - Preencher'!K21="","",'[1]TCE - ANEXO IV - Preencher'!K21)</f>
        <v>43843</v>
      </c>
      <c r="J12" s="5" t="str">
        <f>'[1]TCE - ANEXO IV - Preencher'!L21</f>
        <v>26200121381761000100550010000277941362558791</v>
      </c>
      <c r="K12" s="5" t="str">
        <f>IF(F12="B",LEFT('[1]TCE - ANEXO IV - Preencher'!M21,2),IF(F12="S",LEFT('[1]TCE - ANEXO IV - Preencher'!M21,7),IF('[1]TCE - ANEXO IV - Preencher'!H21="","")))</f>
        <v>2607901</v>
      </c>
      <c r="L12" s="7">
        <f>'[1]TCE - ANEXO IV - Preencher'!N21</f>
        <v>1327.5</v>
      </c>
    </row>
    <row r="13" spans="1:12" s="8" customFormat="1" ht="19.5" customHeight="1" x14ac:dyDescent="0.2">
      <c r="A13" s="3">
        <f>IFERROR(VLOOKUP(B13,'[1]DADOS (OCULTAR)'!$P$3:$R$53,3,0),"")</f>
        <v>10075232000243</v>
      </c>
      <c r="B13" s="4" t="str">
        <f>'[1]TCE - ANEXO IV - Preencher'!C22</f>
        <v>UPA IMBIRIBEIRA</v>
      </c>
      <c r="C13" s="4" t="str">
        <f>'[1]TCE - ANEXO IV - Preencher'!E22</f>
        <v>3.12 - Material Hospitalar</v>
      </c>
      <c r="D13" s="3">
        <f>'[1]TCE - ANEXO IV - Preencher'!F22</f>
        <v>9007162000126</v>
      </c>
      <c r="E13" s="5" t="str">
        <f>'[1]TCE - ANEXO IV - Preencher'!G22</f>
        <v>MAUES LOBATO COM. E REP. LTDA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000074474</v>
      </c>
      <c r="I13" s="6">
        <f>IF('[1]TCE - ANEXO IV - Preencher'!K22="","",'[1]TCE - ANEXO IV - Preencher'!K22)</f>
        <v>43844</v>
      </c>
      <c r="J13" s="5" t="str">
        <f>'[1]TCE - ANEXO IV - Preencher'!L22</f>
        <v>26200109007162000126550010000744741388477154</v>
      </c>
      <c r="K13" s="5" t="str">
        <f>IF(F13="B",LEFT('[1]TCE - ANEXO IV - Preencher'!M22,2),IF(F13="S",LEFT('[1]TCE - ANEXO IV - Preencher'!M22,7),IF('[1]TCE - ANEXO IV - Preencher'!H22="","")))</f>
        <v>2607901</v>
      </c>
      <c r="L13" s="7">
        <f>'[1]TCE - ANEXO IV - Preencher'!N22</f>
        <v>1102.6199999999999</v>
      </c>
    </row>
    <row r="14" spans="1:12" s="8" customFormat="1" ht="19.5" customHeight="1" x14ac:dyDescent="0.2">
      <c r="A14" s="3">
        <f>IFERROR(VLOOKUP(B14,'[1]DADOS (OCULTAR)'!$P$3:$R$53,3,0),"")</f>
        <v>10075232000243</v>
      </c>
      <c r="B14" s="4" t="str">
        <f>'[1]TCE - ANEXO IV - Preencher'!C23</f>
        <v>UPA IMBIRIBEIRA</v>
      </c>
      <c r="C14" s="4" t="str">
        <f>'[1]TCE - ANEXO IV - Preencher'!E23</f>
        <v>3.12 - Material Hospitalar</v>
      </c>
      <c r="D14" s="3">
        <f>'[1]TCE - ANEXO IV - Preencher'!F23</f>
        <v>12882932000194</v>
      </c>
      <c r="E14" s="5" t="str">
        <f>'[1]TCE - ANEXO IV - Preencher'!G23</f>
        <v>EXOMED COMERCIO ATACADISTA DE MEDICAMENTOS LTDA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139428</v>
      </c>
      <c r="I14" s="6">
        <f>IF('[1]TCE - ANEXO IV - Preencher'!K23="","",'[1]TCE - ANEXO IV - Preencher'!K23)</f>
        <v>43844</v>
      </c>
      <c r="J14" s="5" t="str">
        <f>'[1]TCE - ANEXO IV - Preencher'!L23</f>
        <v>26200112882932000194550010001394281392864216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6405.08</v>
      </c>
    </row>
    <row r="15" spans="1:12" s="8" customFormat="1" ht="19.5" customHeight="1" x14ac:dyDescent="0.2">
      <c r="A15" s="3">
        <f>IFERROR(VLOOKUP(B15,'[1]DADOS (OCULTAR)'!$P$3:$R$53,3,0),"")</f>
        <v>10075232000243</v>
      </c>
      <c r="B15" s="4" t="str">
        <f>'[1]TCE - ANEXO IV - Preencher'!C24</f>
        <v>UPA IMBIRIBEIRA</v>
      </c>
      <c r="C15" s="4" t="str">
        <f>'[1]TCE - ANEXO IV - Preencher'!E24</f>
        <v>3.12 - Material Hospitalar</v>
      </c>
      <c r="D15" s="3">
        <f>'[1]TCE - ANEXO IV - Preencher'!F24</f>
        <v>21381761000100</v>
      </c>
      <c r="E15" s="5" t="str">
        <f>'[1]TCE - ANEXO IV - Preencher'!G24</f>
        <v>SIX DISTRIBUIDORA HOSPITALAR LTDA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000027808</v>
      </c>
      <c r="I15" s="6">
        <f>IF('[1]TCE - ANEXO IV - Preencher'!K24="","",'[1]TCE - ANEXO IV - Preencher'!K24)</f>
        <v>43844</v>
      </c>
      <c r="J15" s="5" t="str">
        <f>'[1]TCE - ANEXO IV - Preencher'!L24</f>
        <v>26200121381761000100550010000278081313948414</v>
      </c>
      <c r="K15" s="5" t="str">
        <f>IF(F15="B",LEFT('[1]TCE - ANEXO IV - Preencher'!M24,2),IF(F15="S",LEFT('[1]TCE - ANEXO IV - Preencher'!M24,7),IF('[1]TCE - ANEXO IV - Preencher'!H24="","")))</f>
        <v>2607901</v>
      </c>
      <c r="L15" s="7">
        <f>'[1]TCE - ANEXO IV - Preencher'!N24</f>
        <v>464.16</v>
      </c>
    </row>
    <row r="16" spans="1:12" s="8" customFormat="1" ht="19.5" customHeight="1" x14ac:dyDescent="0.2">
      <c r="A16" s="3">
        <f>IFERROR(VLOOKUP(B16,'[1]DADOS (OCULTAR)'!$P$3:$R$53,3,0),"")</f>
        <v>10075232000243</v>
      </c>
      <c r="B16" s="4" t="str">
        <f>'[1]TCE - ANEXO IV - Preencher'!C25</f>
        <v>UPA IMBIRIBEIRA</v>
      </c>
      <c r="C16" s="4" t="str">
        <f>'[1]TCE - ANEXO IV - Preencher'!E25</f>
        <v>3.12 - Material Hospitalar</v>
      </c>
      <c r="D16" s="3">
        <f>'[1]TCE - ANEXO IV - Preencher'!F25</f>
        <v>21596736000144</v>
      </c>
      <c r="E16" s="5" t="str">
        <f>'[1]TCE - ANEXO IV - Preencher'!G25</f>
        <v>ULTRAMEGA DISTRIBUIDORA HOSPITALAR LTDA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00089624</v>
      </c>
      <c r="I16" s="6">
        <f>IF('[1]TCE - ANEXO IV - Preencher'!K25="","",'[1]TCE - ANEXO IV - Preencher'!K25)</f>
        <v>43844</v>
      </c>
      <c r="J16" s="5" t="str">
        <f>'[1]TCE - ANEXO IV - Preencher'!L25</f>
        <v>26200121596736000144550010000896241000916097</v>
      </c>
      <c r="K16" s="5" t="str">
        <f>IF(F16="B",LEFT('[1]TCE - ANEXO IV - Preencher'!M25,2),IF(F16="S",LEFT('[1]TCE - ANEXO IV - Preencher'!M25,7),IF('[1]TCE - ANEXO IV - Preencher'!H25="","")))</f>
        <v>2603454</v>
      </c>
      <c r="L16" s="7">
        <f>'[1]TCE - ANEXO IV - Preencher'!N25</f>
        <v>4985.67</v>
      </c>
    </row>
    <row r="17" spans="1:12" s="8" customFormat="1" ht="19.5" customHeight="1" x14ac:dyDescent="0.2">
      <c r="A17" s="3">
        <f>IFERROR(VLOOKUP(B17,'[1]DADOS (OCULTAR)'!$P$3:$R$53,3,0),"")</f>
        <v>10075232000243</v>
      </c>
      <c r="B17" s="4" t="str">
        <f>'[1]TCE - ANEXO IV - Preencher'!C26</f>
        <v>UPA IMBIRIBEIRA</v>
      </c>
      <c r="C17" s="4" t="str">
        <f>'[1]TCE - ANEXO IV - Preencher'!E26</f>
        <v>3.12 - Material Hospitalar</v>
      </c>
      <c r="D17" s="3">
        <f>'[1]TCE - ANEXO IV - Preencher'!F26</f>
        <v>30848237000198</v>
      </c>
      <c r="E17" s="5" t="str">
        <f>'[1]TCE - ANEXO IV - Preencher'!G26</f>
        <v>PH COMERCIO DE PRODUTOS MEDICOS HOSPITAL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000002941</v>
      </c>
      <c r="I17" s="6">
        <f>IF('[1]TCE - ANEXO IV - Preencher'!K26="","",'[1]TCE - ANEXO IV - Preencher'!K26)</f>
        <v>43845</v>
      </c>
      <c r="J17" s="5" t="str">
        <f>'[1]TCE - ANEXO IV - Preencher'!L26</f>
        <v>26200130848237000198550010000029411716362185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151.51</v>
      </c>
    </row>
    <row r="18" spans="1:12" s="8" customFormat="1" ht="19.5" customHeight="1" x14ac:dyDescent="0.2">
      <c r="A18" s="3">
        <f>IFERROR(VLOOKUP(B18,'[1]DADOS (OCULTAR)'!$P$3:$R$53,3,0),"")</f>
        <v>10075232000243</v>
      </c>
      <c r="B18" s="4" t="str">
        <f>'[1]TCE - ANEXO IV - Preencher'!C27</f>
        <v>UPA IMBIRIBEIRA</v>
      </c>
      <c r="C18" s="4" t="str">
        <f>'[1]TCE - ANEXO IV - Preencher'!E27</f>
        <v>3.12 - Material Hospitalar</v>
      </c>
      <c r="D18" s="3">
        <f>'[1]TCE - ANEXO IV - Preencher'!F27</f>
        <v>41102195000168</v>
      </c>
      <c r="E18" s="5" t="str">
        <f>'[1]TCE - ANEXO IV - Preencher'!G27</f>
        <v>PR COMERCIAL MEDICA LTDA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80965</v>
      </c>
      <c r="I18" s="6">
        <f>IF('[1]TCE - ANEXO IV - Preencher'!K27="","",'[1]TCE - ANEXO IV - Preencher'!K27)</f>
        <v>43844</v>
      </c>
      <c r="J18" s="5" t="str">
        <f>'[1]TCE - ANEXO IV - Preencher'!L27</f>
        <v>26200141102195000168550000000809651111809658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4406.3999999999996</v>
      </c>
    </row>
    <row r="19" spans="1:12" s="8" customFormat="1" ht="19.5" customHeight="1" x14ac:dyDescent="0.2">
      <c r="A19" s="3">
        <f>IFERROR(VLOOKUP(B19,'[1]DADOS (OCULTAR)'!$P$3:$R$53,3,0),"")</f>
        <v>10075232000243</v>
      </c>
      <c r="B19" s="4" t="str">
        <f>'[1]TCE - ANEXO IV - Preencher'!C28</f>
        <v>UPA IMBIRIBEIRA</v>
      </c>
      <c r="C19" s="4" t="str">
        <f>'[1]TCE - ANEXO IV - Preencher'!E28</f>
        <v>3.12 - Material Hospitalar</v>
      </c>
      <c r="D19" s="3">
        <f>'[1]TCE - ANEXO IV - Preencher'!F28</f>
        <v>9007162000126</v>
      </c>
      <c r="E19" s="5" t="str">
        <f>'[1]TCE - ANEXO IV - Preencher'!G28</f>
        <v>MAUES LOBATO COM. E REP. LTDA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000074473</v>
      </c>
      <c r="I19" s="6">
        <f>IF('[1]TCE - ANEXO IV - Preencher'!K28="","",'[1]TCE - ANEXO IV - Preencher'!K28)</f>
        <v>43844</v>
      </c>
      <c r="J19" s="5" t="str">
        <f>'[1]TCE - ANEXO IV - Preencher'!L28</f>
        <v>26200109007162000126550010000744731948795566</v>
      </c>
      <c r="K19" s="5" t="str">
        <f>IF(F19="B",LEFT('[1]TCE - ANEXO IV - Preencher'!M28,2),IF(F19="S",LEFT('[1]TCE - ANEXO IV - Preencher'!M28,7),IF('[1]TCE - ANEXO IV - Preencher'!H28="","")))</f>
        <v>2607901</v>
      </c>
      <c r="L19" s="7">
        <f>'[1]TCE - ANEXO IV - Preencher'!N28</f>
        <v>1552.83</v>
      </c>
    </row>
    <row r="20" spans="1:12" s="8" customFormat="1" ht="19.5" customHeight="1" x14ac:dyDescent="0.2">
      <c r="A20" s="3">
        <f>IFERROR(VLOOKUP(B20,'[1]DADOS (OCULTAR)'!$P$3:$R$53,3,0),"")</f>
        <v>10075232000243</v>
      </c>
      <c r="B20" s="4" t="str">
        <f>'[1]TCE - ANEXO IV - Preencher'!C29</f>
        <v>UPA IMBIRIBEIRA</v>
      </c>
      <c r="C20" s="4" t="str">
        <f>'[1]TCE - ANEXO IV - Preencher'!E29</f>
        <v>3.12 - Material Hospitalar</v>
      </c>
      <c r="D20" s="3">
        <f>'[1]TCE - ANEXO IV - Preencher'!F29</f>
        <v>21381761000100</v>
      </c>
      <c r="E20" s="5" t="str">
        <f>'[1]TCE - ANEXO IV - Preencher'!G29</f>
        <v>SIX DISTRIBUIDORA HOSPITALAR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000027878</v>
      </c>
      <c r="I20" s="6">
        <f>IF('[1]TCE - ANEXO IV - Preencher'!K29="","",'[1]TCE - ANEXO IV - Preencher'!K29)</f>
        <v>43846</v>
      </c>
      <c r="J20" s="5" t="str">
        <f>'[1]TCE - ANEXO IV - Preencher'!L29</f>
        <v>26200121381761000100550010000278781299951870</v>
      </c>
      <c r="K20" s="5" t="str">
        <f>IF(F20="B",LEFT('[1]TCE - ANEXO IV - Preencher'!M29,2),IF(F20="S",LEFT('[1]TCE - ANEXO IV - Preencher'!M29,7),IF('[1]TCE - ANEXO IV - Preencher'!H29="","")))</f>
        <v>2607901</v>
      </c>
      <c r="L20" s="7">
        <f>'[1]TCE - ANEXO IV - Preencher'!N29</f>
        <v>250.6</v>
      </c>
    </row>
    <row r="21" spans="1:12" s="8" customFormat="1" ht="19.5" customHeight="1" x14ac:dyDescent="0.2">
      <c r="A21" s="3">
        <f>IFERROR(VLOOKUP(B21,'[1]DADOS (OCULTAR)'!$P$3:$R$53,3,0),"")</f>
        <v>10075232000243</v>
      </c>
      <c r="B21" s="4" t="str">
        <f>'[1]TCE - ANEXO IV - Preencher'!C30</f>
        <v>UPA IMBIRIBEIRA</v>
      </c>
      <c r="C21" s="4" t="str">
        <f>'[1]TCE - ANEXO IV - Preencher'!E30</f>
        <v>3.12 - Material Hospitalar</v>
      </c>
      <c r="D21" s="3">
        <f>'[1]TCE - ANEXO IV - Preencher'!F30</f>
        <v>30848237000198</v>
      </c>
      <c r="E21" s="5" t="str">
        <f>'[1]TCE - ANEXO IV - Preencher'!G30</f>
        <v>PH COMERCIO DE PRODUTOS MEDICOS HOSPITAL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000002949</v>
      </c>
      <c r="I21" s="6">
        <f>IF('[1]TCE - ANEXO IV - Preencher'!K30="","",'[1]TCE - ANEXO IV - Preencher'!K30)</f>
        <v>43846</v>
      </c>
      <c r="J21" s="5" t="str">
        <f>'[1]TCE - ANEXO IV - Preencher'!L30</f>
        <v>26200130848237000198550010000029491894258102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535.5</v>
      </c>
    </row>
    <row r="22" spans="1:12" s="8" customFormat="1" ht="19.5" customHeight="1" x14ac:dyDescent="0.2">
      <c r="A22" s="3">
        <f>IFERROR(VLOOKUP(B22,'[1]DADOS (OCULTAR)'!$P$3:$R$53,3,0),"")</f>
        <v>10075232000243</v>
      </c>
      <c r="B22" s="4" t="str">
        <f>'[1]TCE - ANEXO IV - Preencher'!C31</f>
        <v>UPA IMBIRIBEIRA</v>
      </c>
      <c r="C22" s="4" t="str">
        <f>'[1]TCE - ANEXO IV - Preencher'!E31</f>
        <v>3.12 - Material Hospitalar</v>
      </c>
      <c r="D22" s="3">
        <f>'[1]TCE - ANEXO IV - Preencher'!F31</f>
        <v>21381761000100</v>
      </c>
      <c r="E22" s="5" t="str">
        <f>'[1]TCE - ANEXO IV - Preencher'!G31</f>
        <v>SIX DISTRIBUIDORA HOSPITALAR LTDA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000027916</v>
      </c>
      <c r="I22" s="6">
        <f>IF('[1]TCE - ANEXO IV - Preencher'!K31="","",'[1]TCE - ANEXO IV - Preencher'!K31)</f>
        <v>43847</v>
      </c>
      <c r="J22" s="5" t="str">
        <f>'[1]TCE - ANEXO IV - Preencher'!L31</f>
        <v>26200121381761000100550010000279161149179201</v>
      </c>
      <c r="K22" s="5" t="str">
        <f>IF(F22="B",LEFT('[1]TCE - ANEXO IV - Preencher'!M31,2),IF(F22="S",LEFT('[1]TCE - ANEXO IV - Preencher'!M31,7),IF('[1]TCE - ANEXO IV - Preencher'!H31="","")))</f>
        <v>2607901</v>
      </c>
      <c r="L22" s="7">
        <f>'[1]TCE - ANEXO IV - Preencher'!N31</f>
        <v>562</v>
      </c>
    </row>
    <row r="23" spans="1:12" s="8" customFormat="1" ht="19.5" customHeight="1" x14ac:dyDescent="0.2">
      <c r="A23" s="3">
        <f>IFERROR(VLOOKUP(B23,'[1]DADOS (OCULTAR)'!$P$3:$R$53,3,0),"")</f>
        <v>10075232000243</v>
      </c>
      <c r="B23" s="4" t="str">
        <f>'[1]TCE - ANEXO IV - Preencher'!C32</f>
        <v>UPA IMBIRIBEIRA</v>
      </c>
      <c r="C23" s="4" t="str">
        <f>'[1]TCE - ANEXO IV - Preencher'!E32</f>
        <v>3.12 - Material Hospitalar</v>
      </c>
      <c r="D23" s="3">
        <f>'[1]TCE - ANEXO IV - Preencher'!F32</f>
        <v>30848237000198</v>
      </c>
      <c r="E23" s="5" t="str">
        <f>'[1]TCE - ANEXO IV - Preencher'!G32</f>
        <v>PH COMERCIO DE PRODUTOS MEDICOS HOSPITAL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000002950</v>
      </c>
      <c r="I23" s="6">
        <f>IF('[1]TCE - ANEXO IV - Preencher'!K32="","",'[1]TCE - ANEXO IV - Preencher'!K32)</f>
        <v>43847</v>
      </c>
      <c r="J23" s="5" t="str">
        <f>'[1]TCE - ANEXO IV - Preencher'!L32</f>
        <v>26200130848237000198550010000029501428672099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136</v>
      </c>
    </row>
    <row r="24" spans="1:12" s="8" customFormat="1" ht="19.5" customHeight="1" x14ac:dyDescent="0.2">
      <c r="A24" s="3">
        <f>IFERROR(VLOOKUP(B24,'[1]DADOS (OCULTAR)'!$P$3:$R$53,3,0),"")</f>
        <v>10075232000243</v>
      </c>
      <c r="B24" s="4" t="str">
        <f>'[1]TCE - ANEXO IV - Preencher'!C33</f>
        <v>UPA IMBIRIBEIRA</v>
      </c>
      <c r="C24" s="4" t="str">
        <f>'[1]TCE - ANEXO IV - Preencher'!E33</f>
        <v>3.12 - Material Hospitalar</v>
      </c>
      <c r="D24" s="3">
        <f>'[1]TCE - ANEXO IV - Preencher'!F33</f>
        <v>31673254000285</v>
      </c>
      <c r="E24" s="5" t="str">
        <f>'[1]TCE - ANEXO IV - Preencher'!G33</f>
        <v>LABORATÓIRO B BRAUN S.A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121650</v>
      </c>
      <c r="I24" s="6">
        <f>IF('[1]TCE - ANEXO IV - Preencher'!K33="","",'[1]TCE - ANEXO IV - Preencher'!K33)</f>
        <v>43850</v>
      </c>
      <c r="J24" s="5" t="str">
        <f>'[1]TCE - ANEXO IV - Preencher'!L33</f>
        <v>26200131673254000285550000001216501860391611</v>
      </c>
      <c r="K24" s="5" t="str">
        <f>IF(F24="B",LEFT('[1]TCE - ANEXO IV - Preencher'!M33,2),IF(F24="S",LEFT('[1]TCE - ANEXO IV - Preencher'!M33,7),IF('[1]TCE - ANEXO IV - Preencher'!H33="","")))</f>
        <v>2602902</v>
      </c>
      <c r="L24" s="7">
        <f>'[1]TCE - ANEXO IV - Preencher'!N33</f>
        <v>4840</v>
      </c>
    </row>
    <row r="25" spans="1:12" s="8" customFormat="1" ht="19.5" customHeight="1" x14ac:dyDescent="0.2">
      <c r="A25" s="3">
        <f>IFERROR(VLOOKUP(B25,'[1]DADOS (OCULTAR)'!$P$3:$R$53,3,0),"")</f>
        <v>10075232000243</v>
      </c>
      <c r="B25" s="4" t="str">
        <f>'[1]TCE - ANEXO IV - Preencher'!C34</f>
        <v>UPA IMBIRIBEIRA</v>
      </c>
      <c r="C25" s="4" t="str">
        <f>'[1]TCE - ANEXO IV - Preencher'!E34</f>
        <v>3.12 - Material Hospitalar</v>
      </c>
      <c r="D25" s="3">
        <f>'[1]TCE - ANEXO IV - Preencher'!F34</f>
        <v>3307478000157</v>
      </c>
      <c r="E25" s="5" t="str">
        <f>'[1]TCE - ANEXO IV - Preencher'!G34</f>
        <v>MAX FILMES COMERCIO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012541</v>
      </c>
      <c r="I25" s="6">
        <f>IF('[1]TCE - ANEXO IV - Preencher'!K34="","",'[1]TCE - ANEXO IV - Preencher'!K34)</f>
        <v>43851</v>
      </c>
      <c r="J25" s="5" t="str">
        <f>'[1]TCE - ANEXO IV - Preencher'!L34</f>
        <v>26200103307478000157550040000125411050114267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2998.85</v>
      </c>
    </row>
    <row r="26" spans="1:12" s="8" customFormat="1" ht="19.5" customHeight="1" x14ac:dyDescent="0.2">
      <c r="A26" s="3">
        <f>IFERROR(VLOOKUP(B26,'[1]DADOS (OCULTAR)'!$P$3:$R$53,3,0),"")</f>
        <v>10075232000243</v>
      </c>
      <c r="B26" s="4" t="str">
        <f>'[1]TCE - ANEXO IV - Preencher'!C35</f>
        <v>UPA IMBIRIBEIRA</v>
      </c>
      <c r="C26" s="4" t="str">
        <f>'[1]TCE - ANEXO IV - Preencher'!E35</f>
        <v>3.12 - Material Hospitalar</v>
      </c>
      <c r="D26" s="3">
        <f>'[1]TCE - ANEXO IV - Preencher'!F35</f>
        <v>21381761000100</v>
      </c>
      <c r="E26" s="5" t="str">
        <f>'[1]TCE - ANEXO IV - Preencher'!G35</f>
        <v>SIX DISTRIBUIDORA HOSPITALAR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000027978</v>
      </c>
      <c r="I26" s="6">
        <f>IF('[1]TCE - ANEXO IV - Preencher'!K35="","",'[1]TCE - ANEXO IV - Preencher'!K35)</f>
        <v>43852</v>
      </c>
      <c r="J26" s="5" t="str">
        <f>'[1]TCE - ANEXO IV - Preencher'!L35</f>
        <v>26200121381761000100550010000279781473444627</v>
      </c>
      <c r="K26" s="5" t="str">
        <f>IF(F26="B",LEFT('[1]TCE - ANEXO IV - Preencher'!M35,2),IF(F26="S",LEFT('[1]TCE - ANEXO IV - Preencher'!M35,7),IF('[1]TCE - ANEXO IV - Preencher'!H35="","")))</f>
        <v>2607901</v>
      </c>
      <c r="L26" s="7">
        <f>'[1]TCE - ANEXO IV - Preencher'!N35</f>
        <v>1531.6</v>
      </c>
    </row>
    <row r="27" spans="1:12" s="8" customFormat="1" ht="19.5" customHeight="1" x14ac:dyDescent="0.2">
      <c r="A27" s="3">
        <f>IFERROR(VLOOKUP(B27,'[1]DADOS (OCULTAR)'!$P$3:$R$53,3,0),"")</f>
        <v>10075232000243</v>
      </c>
      <c r="B27" s="4" t="str">
        <f>'[1]TCE - ANEXO IV - Preencher'!C36</f>
        <v>UPA IMBIRIBEIRA</v>
      </c>
      <c r="C27" s="4" t="str">
        <f>'[1]TCE - ANEXO IV - Preencher'!E36</f>
        <v>3.12 - Material Hospitalar</v>
      </c>
      <c r="D27" s="3">
        <f>'[1]TCE - ANEXO IV - Preencher'!F36</f>
        <v>24436602000154</v>
      </c>
      <c r="E27" s="5" t="str">
        <f>'[1]TCE - ANEXO IV - Preencher'!G36</f>
        <v>ART CIRURGICA LTDA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77318</v>
      </c>
      <c r="I27" s="6">
        <f>IF('[1]TCE - ANEXO IV - Preencher'!K36="","",'[1]TCE - ANEXO IV - Preencher'!K36)</f>
        <v>43859</v>
      </c>
      <c r="J27" s="5" t="str">
        <f>'[1]TCE - ANEXO IV - Preencher'!L36</f>
        <v>26200124436602000154550010000773181111773182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678</v>
      </c>
    </row>
    <row r="28" spans="1:12" s="8" customFormat="1" ht="19.5" customHeight="1" x14ac:dyDescent="0.2">
      <c r="A28" s="3">
        <f>IFERROR(VLOOKUP(B28,'[1]DADOS (OCULTAR)'!$P$3:$R$53,3,0),"")</f>
        <v>10075232000243</v>
      </c>
      <c r="B28" s="4" t="str">
        <f>'[1]TCE - ANEXO IV - Preencher'!C37</f>
        <v>UPA IMBIRIBEIRA</v>
      </c>
      <c r="C28" s="4" t="str">
        <f>'[1]TCE - ANEXO IV - Preencher'!E37</f>
        <v>3.12 - Material Hospitalar</v>
      </c>
      <c r="D28" s="3">
        <f>'[1]TCE - ANEXO IV - Preencher'!F37</f>
        <v>21596736000144</v>
      </c>
      <c r="E28" s="5" t="str">
        <f>'[1]TCE - ANEXO IV - Preencher'!G37</f>
        <v>ULTRAMEGA DISTRIBUIDORA HOSPITALAR LTDA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00090751</v>
      </c>
      <c r="I28" s="6">
        <f>IF('[1]TCE - ANEXO IV - Preencher'!K37="","",'[1]TCE - ANEXO IV - Preencher'!K37)</f>
        <v>43859</v>
      </c>
      <c r="J28" s="5" t="str">
        <f>'[1]TCE - ANEXO IV - Preencher'!L37</f>
        <v>26200121596736000144550010000907511000927710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793.5</v>
      </c>
    </row>
    <row r="29" spans="1:12" s="8" customFormat="1" ht="19.5" customHeight="1" x14ac:dyDescent="0.2">
      <c r="A29" s="3">
        <f>IFERROR(VLOOKUP(B29,'[1]DADOS (OCULTAR)'!$P$3:$R$53,3,0),"")</f>
        <v>10075232000243</v>
      </c>
      <c r="B29" s="4" t="str">
        <f>'[1]TCE - ANEXO IV - Preencher'!C38</f>
        <v>UPA IMBIRIBEIRA</v>
      </c>
      <c r="C29" s="4" t="str">
        <f>'[1]TCE - ANEXO IV - Preencher'!E38</f>
        <v>3.12 - Material Hospitalar</v>
      </c>
      <c r="D29" s="3">
        <f>'[1]TCE - ANEXO IV - Preencher'!F38</f>
        <v>12882932000194</v>
      </c>
      <c r="E29" s="5" t="str">
        <f>'[1]TCE - ANEXO IV - Preencher'!G38</f>
        <v>EXOMED COMERCIO ATACADISTA DE MEDICAMENTOS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139828</v>
      </c>
      <c r="I29" s="6">
        <f>IF('[1]TCE - ANEXO IV - Preencher'!K38="","",'[1]TCE - ANEXO IV - Preencher'!K38)</f>
        <v>43861</v>
      </c>
      <c r="J29" s="5" t="str">
        <f>'[1]TCE - ANEXO IV - Preencher'!L38</f>
        <v>26200110882932000194550010001398281284221271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954</v>
      </c>
    </row>
    <row r="30" spans="1:12" s="8" customFormat="1" ht="19.5" customHeight="1" x14ac:dyDescent="0.2">
      <c r="A30" s="3">
        <f>IFERROR(VLOOKUP(B30,'[1]DADOS (OCULTAR)'!$P$3:$R$53,3,0),"")</f>
        <v>10075232000243</v>
      </c>
      <c r="B30" s="4" t="str">
        <f>'[1]TCE - ANEXO IV - Preencher'!C39</f>
        <v>UPA IMBIRIBEIRA</v>
      </c>
      <c r="C30" s="4" t="str">
        <f>'[1]TCE - ANEXO IV - Preencher'!E39</f>
        <v>3.12 - Material Hospitalar</v>
      </c>
      <c r="D30" s="3">
        <f>'[1]TCE - ANEXO IV - Preencher'!F39</f>
        <v>21381761000100</v>
      </c>
      <c r="E30" s="5" t="str">
        <f>'[1]TCE - ANEXO IV - Preencher'!G39</f>
        <v>SIX DISTRIBUIDORA HOSPITALAR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000028204</v>
      </c>
      <c r="I30" s="6">
        <f>IF('[1]TCE - ANEXO IV - Preencher'!K39="","",'[1]TCE - ANEXO IV - Preencher'!K39)</f>
        <v>43861</v>
      </c>
      <c r="J30" s="5" t="str">
        <f>'[1]TCE - ANEXO IV - Preencher'!L39</f>
        <v>26200121381761000100550010000282041167098825</v>
      </c>
      <c r="K30" s="5" t="str">
        <f>IF(F30="B",LEFT('[1]TCE - ANEXO IV - Preencher'!M39,2),IF(F30="S",LEFT('[1]TCE - ANEXO IV - Preencher'!M39,7),IF('[1]TCE - ANEXO IV - Preencher'!H39="","")))</f>
        <v>2607901</v>
      </c>
      <c r="L30" s="7">
        <f>'[1]TCE - ANEXO IV - Preencher'!N39</f>
        <v>670.4</v>
      </c>
    </row>
    <row r="31" spans="1:12" s="8" customFormat="1" ht="19.5" customHeight="1" x14ac:dyDescent="0.2">
      <c r="A31" s="3">
        <f>IFERROR(VLOOKUP(B31,'[1]DADOS (OCULTAR)'!$P$3:$R$53,3,0),"")</f>
        <v>10075232000243</v>
      </c>
      <c r="B31" s="4" t="str">
        <f>'[1]TCE - ANEXO IV - Preencher'!C40</f>
        <v>UPA IMBIRIBEIRA</v>
      </c>
      <c r="C31" s="4" t="str">
        <f>'[1]TCE - ANEXO IV - Preencher'!E40</f>
        <v>3.12 - Material Hospitalar</v>
      </c>
      <c r="D31" s="3">
        <f>'[1]TCE - ANEXO IV - Preencher'!F40</f>
        <v>21381761000100</v>
      </c>
      <c r="E31" s="5" t="str">
        <f>'[1]TCE - ANEXO IV - Preencher'!G40</f>
        <v>SIX DISTRIBUIDORA HOSPITALAR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000027917</v>
      </c>
      <c r="I31" s="6">
        <f>IF('[1]TCE - ANEXO IV - Preencher'!K40="","",'[1]TCE - ANEXO IV - Preencher'!K40)</f>
        <v>43847</v>
      </c>
      <c r="J31" s="5" t="str">
        <f>'[1]TCE - ANEXO IV - Preencher'!L40</f>
        <v>26200121381761000100550010000279171491545205</v>
      </c>
      <c r="K31" s="5" t="str">
        <f>IF(F31="B",LEFT('[1]TCE - ANEXO IV - Preencher'!M40,2),IF(F31="S",LEFT('[1]TCE - ANEXO IV - Preencher'!M40,7),IF('[1]TCE - ANEXO IV - Preencher'!H40="","")))</f>
        <v>2607901</v>
      </c>
      <c r="L31" s="7">
        <f>'[1]TCE - ANEXO IV - Preencher'!N40</f>
        <v>550</v>
      </c>
    </row>
    <row r="32" spans="1:12" s="8" customFormat="1" ht="19.5" customHeight="1" x14ac:dyDescent="0.2">
      <c r="A32" s="3">
        <f>IFERROR(VLOOKUP(B32,'[1]DADOS (OCULTAR)'!$P$3:$R$53,3,0),"")</f>
        <v>10075232000243</v>
      </c>
      <c r="B32" s="4" t="str">
        <f>'[1]TCE - ANEXO IV - Preencher'!C41</f>
        <v>UPA IMBIRIBEIRA</v>
      </c>
      <c r="C32" s="4" t="str">
        <f>'[1]TCE - ANEXO IV - Preencher'!E41</f>
        <v>3.12 - Material Hospitalar</v>
      </c>
      <c r="D32" s="3">
        <f>'[1]TCE - ANEXO IV - Preencher'!F41</f>
        <v>10779833000156</v>
      </c>
      <c r="E32" s="5" t="str">
        <f>'[1]TCE - ANEXO IV - Preencher'!G41</f>
        <v>MEDICAL MERCANTIL DE APARELHAGEM MEDICA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496899</v>
      </c>
      <c r="I32" s="6">
        <f>IF('[1]TCE - ANEXO IV - Preencher'!K41="","",'[1]TCE - ANEXO IV - Preencher'!K41)</f>
        <v>43851</v>
      </c>
      <c r="J32" s="5" t="str">
        <f>'[1]TCE - ANEXO IV - Preencher'!L41</f>
        <v>26200110779833000156550010004968991161136911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313</v>
      </c>
    </row>
    <row r="33" spans="1:12" s="8" customFormat="1" ht="19.5" customHeight="1" x14ac:dyDescent="0.2">
      <c r="A33" s="3">
        <f>IFERROR(VLOOKUP(B33,'[1]DADOS (OCULTAR)'!$P$3:$R$53,3,0),"")</f>
        <v>10075232000243</v>
      </c>
      <c r="B33" s="4" t="str">
        <f>'[1]TCE - ANEXO IV - Preencher'!C42</f>
        <v>UPA IMBIRIBEIRA</v>
      </c>
      <c r="C33" s="4" t="str">
        <f>'[1]TCE - ANEXO IV - Preencher'!E42</f>
        <v>3.4 - Material Farmacológico</v>
      </c>
      <c r="D33" s="3">
        <f>'[1]TCE - ANEXO IV - Preencher'!F42</f>
        <v>21381761000100</v>
      </c>
      <c r="E33" s="5" t="str">
        <f>'[1]TCE - ANEXO IV - Preencher'!G42</f>
        <v>SIX DISTRIBUIDORA HOSPITALAR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000027604</v>
      </c>
      <c r="I33" s="6">
        <f>IF('[1]TCE - ANEXO IV - Preencher'!K42="","",'[1]TCE - ANEXO IV - Preencher'!K42)</f>
        <v>43832</v>
      </c>
      <c r="J33" s="5" t="str">
        <f>'[1]TCE - ANEXO IV - Preencher'!L42</f>
        <v>26200121381761000100550010000276041543808851</v>
      </c>
      <c r="K33" s="5" t="str">
        <f>IF(F33="B",LEFT('[1]TCE - ANEXO IV - Preencher'!M42,2),IF(F33="S",LEFT('[1]TCE - ANEXO IV - Preencher'!M42,7),IF('[1]TCE - ANEXO IV - Preencher'!H42="","")))</f>
        <v>2607901</v>
      </c>
      <c r="L33" s="7">
        <f>'[1]TCE - ANEXO IV - Preencher'!N42</f>
        <v>4987.5200000000004</v>
      </c>
    </row>
    <row r="34" spans="1:12" s="8" customFormat="1" ht="19.5" customHeight="1" x14ac:dyDescent="0.2">
      <c r="A34" s="3">
        <f>IFERROR(VLOOKUP(B34,'[1]DADOS (OCULTAR)'!$P$3:$R$53,3,0),"")</f>
        <v>10075232000243</v>
      </c>
      <c r="B34" s="4" t="str">
        <f>'[1]TCE - ANEXO IV - Preencher'!C43</f>
        <v>UPA IMBIRIBEIRA</v>
      </c>
      <c r="C34" s="4" t="str">
        <f>'[1]TCE - ANEXO IV - Preencher'!E43</f>
        <v>3.4 - Material Farmacológico</v>
      </c>
      <c r="D34" s="3">
        <f>'[1]TCE - ANEXO IV - Preencher'!F43</f>
        <v>21381761000100</v>
      </c>
      <c r="E34" s="5" t="str">
        <f>'[1]TCE - ANEXO IV - Preencher'!G43</f>
        <v>SIX DISTRIBUIDORA HOSPITALAR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000027768</v>
      </c>
      <c r="I34" s="6">
        <f>IF('[1]TCE - ANEXO IV - Preencher'!K43="","",'[1]TCE - ANEXO IV - Preencher'!K43)</f>
        <v>43840</v>
      </c>
      <c r="J34" s="5" t="str">
        <f>'[1]TCE - ANEXO IV - Preencher'!L43</f>
        <v>26200121381761000100550010000277681923481814</v>
      </c>
      <c r="K34" s="5" t="str">
        <f>IF(F34="B",LEFT('[1]TCE - ANEXO IV - Preencher'!M43,2),IF(F34="S",LEFT('[1]TCE - ANEXO IV - Preencher'!M43,7),IF('[1]TCE - ANEXO IV - Preencher'!H43="","")))</f>
        <v>2607901</v>
      </c>
      <c r="L34" s="7">
        <f>'[1]TCE - ANEXO IV - Preencher'!N43</f>
        <v>668.55</v>
      </c>
    </row>
    <row r="35" spans="1:12" s="8" customFormat="1" ht="19.5" customHeight="1" x14ac:dyDescent="0.2">
      <c r="A35" s="3">
        <f>IFERROR(VLOOKUP(B35,'[1]DADOS (OCULTAR)'!$P$3:$R$53,3,0),"")</f>
        <v>10075232000243</v>
      </c>
      <c r="B35" s="4" t="str">
        <f>'[1]TCE - ANEXO IV - Preencher'!C44</f>
        <v>UPA IMBIRIBEIRA</v>
      </c>
      <c r="C35" s="4" t="str">
        <f>'[1]TCE - ANEXO IV - Preencher'!E44</f>
        <v>3.4 - Material Farmacológico</v>
      </c>
      <c r="D35" s="3">
        <f>'[1]TCE - ANEXO IV - Preencher'!F44</f>
        <v>9007162000126</v>
      </c>
      <c r="E35" s="5" t="str">
        <f>'[1]TCE - ANEXO IV - Preencher'!G44</f>
        <v>MAUES LOBATO COM. E REP.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00074472</v>
      </c>
      <c r="I35" s="6">
        <f>IF('[1]TCE - ANEXO IV - Preencher'!K44="","",'[1]TCE - ANEXO IV - Preencher'!K44)</f>
        <v>43844</v>
      </c>
      <c r="J35" s="5" t="str">
        <f>'[1]TCE - ANEXO IV - Preencher'!L44</f>
        <v>26200109007162000126550010000744721672470660</v>
      </c>
      <c r="K35" s="5" t="str">
        <f>IF(F35="B",LEFT('[1]TCE - ANEXO IV - Preencher'!M44,2),IF(F35="S",LEFT('[1]TCE - ANEXO IV - Preencher'!M44,7),IF('[1]TCE - ANEXO IV - Preencher'!H44="","")))</f>
        <v>2607901</v>
      </c>
      <c r="L35" s="7">
        <f>'[1]TCE - ANEXO IV - Preencher'!N44</f>
        <v>3705.5</v>
      </c>
    </row>
    <row r="36" spans="1:12" s="8" customFormat="1" ht="19.5" customHeight="1" x14ac:dyDescent="0.2">
      <c r="A36" s="3">
        <f>IFERROR(VLOOKUP(B36,'[1]DADOS (OCULTAR)'!$P$3:$R$53,3,0),"")</f>
        <v>10075232000243</v>
      </c>
      <c r="B36" s="4" t="str">
        <f>'[1]TCE - ANEXO IV - Preencher'!C45</f>
        <v>UPA IMBIRIBEIRA</v>
      </c>
      <c r="C36" s="4" t="str">
        <f>'[1]TCE - ANEXO IV - Preencher'!E45</f>
        <v>3.4 - Material Farmacológico</v>
      </c>
      <c r="D36" s="3">
        <f>'[1]TCE - ANEXO IV - Preencher'!F45</f>
        <v>12882932000194</v>
      </c>
      <c r="E36" s="5" t="str">
        <f>'[1]TCE - ANEXO IV - Preencher'!G45</f>
        <v>EXOMED COMERCIO ATACADISTA DE MEDICAMENTOS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139429</v>
      </c>
      <c r="I36" s="6">
        <f>IF('[1]TCE - ANEXO IV - Preencher'!K45="","",'[1]TCE - ANEXO IV - Preencher'!K45)</f>
        <v>43844</v>
      </c>
      <c r="J36" s="5" t="str">
        <f>'[1]TCE - ANEXO IV - Preencher'!L45</f>
        <v>26200112882932000194550010001394291426688870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199.25</v>
      </c>
    </row>
    <row r="37" spans="1:12" s="8" customFormat="1" ht="19.5" customHeight="1" x14ac:dyDescent="0.2">
      <c r="A37" s="3">
        <f>IFERROR(VLOOKUP(B37,'[1]DADOS (OCULTAR)'!$P$3:$R$53,3,0),"")</f>
        <v>10075232000243</v>
      </c>
      <c r="B37" s="4" t="str">
        <f>'[1]TCE - ANEXO IV - Preencher'!C46</f>
        <v>UPA IMBIRIBEIRA</v>
      </c>
      <c r="C37" s="4" t="str">
        <f>'[1]TCE - ANEXO IV - Preencher'!E46</f>
        <v>3.4 - Material Farmacológico</v>
      </c>
      <c r="D37" s="3">
        <f>'[1]TCE - ANEXO IV - Preencher'!F46</f>
        <v>21381761000100</v>
      </c>
      <c r="E37" s="5" t="str">
        <f>'[1]TCE - ANEXO IV - Preencher'!G46</f>
        <v>SIX DISTRIBUIDORA HOSPITALAR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000027801</v>
      </c>
      <c r="I37" s="6">
        <f>IF('[1]TCE - ANEXO IV - Preencher'!K46="","",'[1]TCE - ANEXO IV - Preencher'!K46)</f>
        <v>43843</v>
      </c>
      <c r="J37" s="5" t="str">
        <f>'[1]TCE - ANEXO IV - Preencher'!L46</f>
        <v>26200121381761000100550010000278011943931102</v>
      </c>
      <c r="K37" s="5" t="str">
        <f>IF(F37="B",LEFT('[1]TCE - ANEXO IV - Preencher'!M46,2),IF(F37="S",LEFT('[1]TCE - ANEXO IV - Preencher'!M46,7),IF('[1]TCE - ANEXO IV - Preencher'!H46="","")))</f>
        <v>2607901</v>
      </c>
      <c r="L37" s="7">
        <f>'[1]TCE - ANEXO IV - Preencher'!N46</f>
        <v>17492.599999999999</v>
      </c>
    </row>
    <row r="38" spans="1:12" s="8" customFormat="1" ht="19.5" customHeight="1" x14ac:dyDescent="0.2">
      <c r="A38" s="3">
        <f>IFERROR(VLOOKUP(B38,'[1]DADOS (OCULTAR)'!$P$3:$R$53,3,0),"")</f>
        <v>10075232000243</v>
      </c>
      <c r="B38" s="4" t="str">
        <f>'[1]TCE - ANEXO IV - Preencher'!C47</f>
        <v>UPA IMBIRIBEIRA</v>
      </c>
      <c r="C38" s="4" t="str">
        <f>'[1]TCE - ANEXO IV - Preencher'!E47</f>
        <v>3.4 - Material Farmacológico</v>
      </c>
      <c r="D38" s="3">
        <f>'[1]TCE - ANEXO IV - Preencher'!F47</f>
        <v>21596736000144</v>
      </c>
      <c r="E38" s="5" t="str">
        <f>'[1]TCE - ANEXO IV - Preencher'!G47</f>
        <v>ULTRAMEGA DISTRIBUIDORA HOSPITALAR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00089624</v>
      </c>
      <c r="I38" s="6">
        <f>IF('[1]TCE - ANEXO IV - Preencher'!K47="","",'[1]TCE - ANEXO IV - Preencher'!K47)</f>
        <v>43844</v>
      </c>
      <c r="J38" s="5" t="str">
        <f>'[1]TCE - ANEXO IV - Preencher'!L47</f>
        <v>26200121596736000144550010000896241000916097</v>
      </c>
      <c r="K38" s="5" t="str">
        <f>IF(F38="B",LEFT('[1]TCE - ANEXO IV - Preencher'!M47,2),IF(F38="S",LEFT('[1]TCE - ANEXO IV - Preencher'!M47,7),IF('[1]TCE - ANEXO IV - Preencher'!H47="","")))</f>
        <v>2603454</v>
      </c>
      <c r="L38" s="7">
        <f>'[1]TCE - ANEXO IV - Preencher'!N47</f>
        <v>585</v>
      </c>
    </row>
    <row r="39" spans="1:12" s="8" customFormat="1" ht="19.5" customHeight="1" x14ac:dyDescent="0.2">
      <c r="A39" s="3">
        <f>IFERROR(VLOOKUP(B39,'[1]DADOS (OCULTAR)'!$P$3:$R$53,3,0),"")</f>
        <v>10075232000243</v>
      </c>
      <c r="B39" s="4" t="str">
        <f>'[1]TCE - ANEXO IV - Preencher'!C48</f>
        <v>UPA IMBIRIBEIRA</v>
      </c>
      <c r="C39" s="4" t="str">
        <f>'[1]TCE - ANEXO IV - Preencher'!E48</f>
        <v>3.4 - Material Farmacológico</v>
      </c>
      <c r="D39" s="3">
        <f>'[1]TCE - ANEXO IV - Preencher'!F48</f>
        <v>21596736000144</v>
      </c>
      <c r="E39" s="5" t="str">
        <f>'[1]TCE - ANEXO IV - Preencher'!G48</f>
        <v>ULTRAMEGA DISTRIBUIDORA HOSPITALAR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00089626</v>
      </c>
      <c r="I39" s="6">
        <f>IF('[1]TCE - ANEXO IV - Preencher'!K48="","",'[1]TCE - ANEXO IV - Preencher'!K48)</f>
        <v>43844</v>
      </c>
      <c r="J39" s="5" t="str">
        <f>'[1]TCE - ANEXO IV - Preencher'!L48</f>
        <v>26200121596736000144550010000896261000916113</v>
      </c>
      <c r="K39" s="5" t="str">
        <f>IF(F39="B",LEFT('[1]TCE - ANEXO IV - Preencher'!M48,2),IF(F39="S",LEFT('[1]TCE - ANEXO IV - Preencher'!M48,7),IF('[1]TCE - ANEXO IV - Preencher'!H48="","")))</f>
        <v>2603454</v>
      </c>
      <c r="L39" s="7">
        <f>'[1]TCE - ANEXO IV - Preencher'!N48</f>
        <v>6641.8</v>
      </c>
    </row>
    <row r="40" spans="1:12" s="8" customFormat="1" ht="19.5" customHeight="1" x14ac:dyDescent="0.2">
      <c r="A40" s="3">
        <f>IFERROR(VLOOKUP(B40,'[1]DADOS (OCULTAR)'!$P$3:$R$53,3,0),"")</f>
        <v>10075232000243</v>
      </c>
      <c r="B40" s="4" t="str">
        <f>'[1]TCE - ANEXO IV - Preencher'!C49</f>
        <v>UPA IMBIRIBEIRA</v>
      </c>
      <c r="C40" s="4" t="str">
        <f>'[1]TCE - ANEXO IV - Preencher'!E49</f>
        <v>3.4 - Material Farmacológico</v>
      </c>
      <c r="D40" s="3">
        <f>'[1]TCE - ANEXO IV - Preencher'!F49</f>
        <v>12271596000143</v>
      </c>
      <c r="E40" s="5" t="str">
        <f>'[1]TCE - ANEXO IV - Preencher'!G49</f>
        <v>PHARMAMED COMERCIO DE PROD MED HOSPITALA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000030247</v>
      </c>
      <c r="I40" s="6">
        <f>IF('[1]TCE - ANEXO IV - Preencher'!K49="","",'[1]TCE - ANEXO IV - Preencher'!K49)</f>
        <v>43845</v>
      </c>
      <c r="J40" s="5" t="str">
        <f>'[1]TCE - ANEXO IV - Preencher'!L49</f>
        <v>26200112271596000143550010000302471579617539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2593.44</v>
      </c>
    </row>
    <row r="41" spans="1:12" s="8" customFormat="1" ht="19.5" customHeight="1" x14ac:dyDescent="0.2">
      <c r="A41" s="3">
        <f>IFERROR(VLOOKUP(B41,'[1]DADOS (OCULTAR)'!$P$3:$R$53,3,0),"")</f>
        <v>10075232000243</v>
      </c>
      <c r="B41" s="4" t="str">
        <f>'[1]TCE - ANEXO IV - Preencher'!C50</f>
        <v>UPA IMBIRIBEIRA</v>
      </c>
      <c r="C41" s="4" t="str">
        <f>'[1]TCE - ANEXO IV - Preencher'!E50</f>
        <v>3.4 - Material Farmacológico</v>
      </c>
      <c r="D41" s="3">
        <f>'[1]TCE - ANEXO IV - Preencher'!F50</f>
        <v>21381761000100</v>
      </c>
      <c r="E41" s="5" t="str">
        <f>'[1]TCE - ANEXO IV - Preencher'!G50</f>
        <v>SIX DISTRIBUIDORA HOSPITALAR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000027828</v>
      </c>
      <c r="I41" s="6">
        <f>IF('[1]TCE - ANEXO IV - Preencher'!K50="","",'[1]TCE - ANEXO IV - Preencher'!K50)</f>
        <v>43844</v>
      </c>
      <c r="J41" s="5" t="str">
        <f>'[1]TCE - ANEXO IV - Preencher'!L50</f>
        <v>26200121381761000100550010000278281789355015</v>
      </c>
      <c r="K41" s="5" t="str">
        <f>IF(F41="B",LEFT('[1]TCE - ANEXO IV - Preencher'!M50,2),IF(F41="S",LEFT('[1]TCE - ANEXO IV - Preencher'!M50,7),IF('[1]TCE - ANEXO IV - Preencher'!H50="","")))</f>
        <v>2607901</v>
      </c>
      <c r="L41" s="7">
        <f>'[1]TCE - ANEXO IV - Preencher'!N50</f>
        <v>549</v>
      </c>
    </row>
    <row r="42" spans="1:12" s="8" customFormat="1" ht="19.5" customHeight="1" x14ac:dyDescent="0.2">
      <c r="A42" s="3">
        <f>IFERROR(VLOOKUP(B42,'[1]DADOS (OCULTAR)'!$P$3:$R$53,3,0),"")</f>
        <v>10075232000243</v>
      </c>
      <c r="B42" s="4" t="str">
        <f>'[1]TCE - ANEXO IV - Preencher'!C51</f>
        <v>UPA IMBIRIBEIRA</v>
      </c>
      <c r="C42" s="4" t="str">
        <f>'[1]TCE - ANEXO IV - Preencher'!E51</f>
        <v>3.4 - Material Farmacológico</v>
      </c>
      <c r="D42" s="3">
        <f>'[1]TCE - ANEXO IV - Preencher'!F51</f>
        <v>30848237000198</v>
      </c>
      <c r="E42" s="5" t="str">
        <f>'[1]TCE - ANEXO IV - Preencher'!G51</f>
        <v>PH COMERCIO DE PRODUTOS MEDICOS HOSPITAL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000002939</v>
      </c>
      <c r="I42" s="6">
        <f>IF('[1]TCE - ANEXO IV - Preencher'!K51="","",'[1]TCE - ANEXO IV - Preencher'!K51)</f>
        <v>43844</v>
      </c>
      <c r="J42" s="5" t="str">
        <f>'[1]TCE - ANEXO IV - Preencher'!L51</f>
        <v>26200130848237000198550010000029391753308573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432</v>
      </c>
    </row>
    <row r="43" spans="1:12" s="8" customFormat="1" ht="19.5" customHeight="1" x14ac:dyDescent="0.2">
      <c r="A43" s="3">
        <f>IFERROR(VLOOKUP(B43,'[1]DADOS (OCULTAR)'!$P$3:$R$53,3,0),"")</f>
        <v>10075232000243</v>
      </c>
      <c r="B43" s="4" t="str">
        <f>'[1]TCE - ANEXO IV - Preencher'!C52</f>
        <v>UPA IMBIRIBEIRA</v>
      </c>
      <c r="C43" s="4" t="str">
        <f>'[1]TCE - ANEXO IV - Preencher'!E52</f>
        <v>3.4 - Material Farmacológico</v>
      </c>
      <c r="D43" s="3">
        <f>'[1]TCE - ANEXO IV - Preencher'!F52</f>
        <v>21381761000100</v>
      </c>
      <c r="E43" s="5" t="str">
        <f>'[1]TCE - ANEXO IV - Preencher'!G52</f>
        <v>SIX DISTRIBUIDORA HOSPITALAR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000027878</v>
      </c>
      <c r="I43" s="6">
        <f>IF('[1]TCE - ANEXO IV - Preencher'!K52="","",'[1]TCE - ANEXO IV - Preencher'!K52)</f>
        <v>43846</v>
      </c>
      <c r="J43" s="5" t="str">
        <f>'[1]TCE - ANEXO IV - Preencher'!L52</f>
        <v>26200121381761000100550010000278781299951870</v>
      </c>
      <c r="K43" s="5" t="str">
        <f>IF(F43="B",LEFT('[1]TCE - ANEXO IV - Preencher'!M52,2),IF(F43="S",LEFT('[1]TCE - ANEXO IV - Preencher'!M52,7),IF('[1]TCE - ANEXO IV - Preencher'!H52="","")))</f>
        <v>2607901</v>
      </c>
      <c r="L43" s="7">
        <f>'[1]TCE - ANEXO IV - Preencher'!N52</f>
        <v>103.5</v>
      </c>
    </row>
    <row r="44" spans="1:12" s="8" customFormat="1" ht="19.5" customHeight="1" x14ac:dyDescent="0.2">
      <c r="A44" s="3">
        <f>IFERROR(VLOOKUP(B44,'[1]DADOS (OCULTAR)'!$P$3:$R$53,3,0),"")</f>
        <v>10075232000243</v>
      </c>
      <c r="B44" s="4" t="str">
        <f>'[1]TCE - ANEXO IV - Preencher'!C53</f>
        <v>UPA IMBIRIBEIRA</v>
      </c>
      <c r="C44" s="4" t="str">
        <f>'[1]TCE - ANEXO IV - Preencher'!E53</f>
        <v>3.4 - Material Farmacológico</v>
      </c>
      <c r="D44" s="3">
        <f>'[1]TCE - ANEXO IV - Preencher'!F53</f>
        <v>21381761000100</v>
      </c>
      <c r="E44" s="5" t="str">
        <f>'[1]TCE - ANEXO IV - Preencher'!G53</f>
        <v>SIX DISTRIBUIDORA HOSPITALAR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000027878</v>
      </c>
      <c r="I44" s="6">
        <f>IF('[1]TCE - ANEXO IV - Preencher'!K53="","",'[1]TCE - ANEXO IV - Preencher'!K53)</f>
        <v>43846</v>
      </c>
      <c r="J44" s="5" t="str">
        <f>'[1]TCE - ANEXO IV - Preencher'!L53</f>
        <v>26200121381761000100550010000278781299951870</v>
      </c>
      <c r="K44" s="5" t="str">
        <f>IF(F44="B",LEFT('[1]TCE - ANEXO IV - Preencher'!M53,2),IF(F44="S",LEFT('[1]TCE - ANEXO IV - Preencher'!M53,7),IF('[1]TCE - ANEXO IV - Preencher'!H53="","")))</f>
        <v>2607901</v>
      </c>
      <c r="L44" s="7">
        <f>'[1]TCE - ANEXO IV - Preencher'!N53</f>
        <v>82.8</v>
      </c>
    </row>
    <row r="45" spans="1:12" s="8" customFormat="1" ht="19.5" customHeight="1" x14ac:dyDescent="0.2">
      <c r="A45" s="3">
        <f>IFERROR(VLOOKUP(B45,'[1]DADOS (OCULTAR)'!$P$3:$R$53,3,0),"")</f>
        <v>10075232000243</v>
      </c>
      <c r="B45" s="4" t="str">
        <f>'[1]TCE - ANEXO IV - Preencher'!C54</f>
        <v>UPA IMBIRIBEIRA</v>
      </c>
      <c r="C45" s="4" t="str">
        <f>'[1]TCE - ANEXO IV - Preencher'!E54</f>
        <v>3.4 - Material Farmacológico</v>
      </c>
      <c r="D45" s="3">
        <f>'[1]TCE - ANEXO IV - Preencher'!F54</f>
        <v>21381761000100</v>
      </c>
      <c r="E45" s="5" t="str">
        <f>'[1]TCE - ANEXO IV - Preencher'!G54</f>
        <v>SIX DISTRIBUIDORA HOSPITALAR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000028026</v>
      </c>
      <c r="I45" s="6">
        <f>IF('[1]TCE - ANEXO IV - Preencher'!K54="","",'[1]TCE - ANEXO IV - Preencher'!K54)</f>
        <v>43853</v>
      </c>
      <c r="J45" s="5" t="str">
        <f>'[1]TCE - ANEXO IV - Preencher'!L54</f>
        <v>26200121381761000100550010000280261316491813</v>
      </c>
      <c r="K45" s="5" t="str">
        <f>IF(F45="B",LEFT('[1]TCE - ANEXO IV - Preencher'!M54,2),IF(F45="S",LEFT('[1]TCE - ANEXO IV - Preencher'!M54,7),IF('[1]TCE - ANEXO IV - Preencher'!H54="","")))</f>
        <v>2607901</v>
      </c>
      <c r="L45" s="7">
        <f>'[1]TCE - ANEXO IV - Preencher'!N54</f>
        <v>485.6</v>
      </c>
    </row>
    <row r="46" spans="1:12" s="8" customFormat="1" ht="19.5" customHeight="1" x14ac:dyDescent="0.2">
      <c r="A46" s="3">
        <f>IFERROR(VLOOKUP(B46,'[1]DADOS (OCULTAR)'!$P$3:$R$53,3,0),"")</f>
        <v>10075232000243</v>
      </c>
      <c r="B46" s="4" t="str">
        <f>'[1]TCE - ANEXO IV - Preencher'!C55</f>
        <v>UPA IMBIRIBEIRA</v>
      </c>
      <c r="C46" s="4" t="str">
        <f>'[1]TCE - ANEXO IV - Preencher'!E55</f>
        <v>3.4 - Material Farmacológico</v>
      </c>
      <c r="D46" s="3">
        <f>'[1]TCE - ANEXO IV - Preencher'!F55</f>
        <v>21381761000100</v>
      </c>
      <c r="E46" s="5" t="str">
        <f>'[1]TCE - ANEXO IV - Preencher'!G55</f>
        <v>SIX DISTRIBUIDORA HOSPITALAR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000028204</v>
      </c>
      <c r="I46" s="6">
        <f>IF('[1]TCE - ANEXO IV - Preencher'!K55="","",'[1]TCE - ANEXO IV - Preencher'!K55)</f>
        <v>43861</v>
      </c>
      <c r="J46" s="5" t="str">
        <f>'[1]TCE - ANEXO IV - Preencher'!L55</f>
        <v>26200121381761000100550010000282041167098825</v>
      </c>
      <c r="K46" s="5" t="str">
        <f>IF(F46="B",LEFT('[1]TCE - ANEXO IV - Preencher'!M55,2),IF(F46="S",LEFT('[1]TCE - ANEXO IV - Preencher'!M55,7),IF('[1]TCE - ANEXO IV - Preencher'!H55="","")))</f>
        <v>2607901</v>
      </c>
      <c r="L46" s="7">
        <f>'[1]TCE - ANEXO IV - Preencher'!N55</f>
        <v>637.85</v>
      </c>
    </row>
    <row r="47" spans="1:12" s="8" customFormat="1" ht="19.5" customHeight="1" x14ac:dyDescent="0.2">
      <c r="A47" s="3">
        <f>IFERROR(VLOOKUP(B47,'[1]DADOS (OCULTAR)'!$P$3:$R$53,3,0),"")</f>
        <v>10075232000243</v>
      </c>
      <c r="B47" s="4" t="str">
        <f>'[1]TCE - ANEXO IV - Preencher'!C56</f>
        <v>UPA IMBIRIBEIRA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 GASES INDUSTRIAIS NE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39349</v>
      </c>
      <c r="I47" s="6">
        <f>IF('[1]TCE - ANEXO IV - Preencher'!K56="","",'[1]TCE - ANEXO IV - Preencher'!K56)</f>
        <v>43816</v>
      </c>
      <c r="J47" s="5" t="str">
        <f>'[1]TCE - ANEXO IV - Preencher'!L56</f>
        <v>26191224380578002041550080000393491775130501</v>
      </c>
      <c r="K47" s="5" t="str">
        <f>IF(F47="B",LEFT('[1]TCE - ANEXO IV - Preencher'!M56,2),IF(F47="S",LEFT('[1]TCE - ANEXO IV - Preencher'!M56,7),IF('[1]TCE - ANEXO IV - Preencher'!H56="","")))</f>
        <v>2607901</v>
      </c>
      <c r="L47" s="7">
        <f>'[1]TCE - ANEXO IV - Preencher'!N56</f>
        <v>1098.33</v>
      </c>
    </row>
    <row r="48" spans="1:12" s="8" customFormat="1" ht="19.5" customHeight="1" x14ac:dyDescent="0.2">
      <c r="A48" s="3">
        <f>IFERROR(VLOOKUP(B48,'[1]DADOS (OCULTAR)'!$P$3:$R$53,3,0),"")</f>
        <v>10075232000243</v>
      </c>
      <c r="B48" s="4" t="str">
        <f>'[1]TCE - ANEXO IV - Preencher'!C57</f>
        <v>UPA IMBIRIBEIRA</v>
      </c>
      <c r="C48" s="4" t="str">
        <f>'[1]TCE - ANEXO IV - Preencher'!E57</f>
        <v>3.2 - Gás e Outros Materiais Engarrafados</v>
      </c>
      <c r="D48" s="3">
        <f>'[1]TCE - ANEXO IV - Preencher'!F57</f>
        <v>24380578002203</v>
      </c>
      <c r="E48" s="5" t="str">
        <f>'[1]TCE - ANEXO IV - Preencher'!G57</f>
        <v>WHITE MARTINS GASES INDUSTRIAIS NE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1761</v>
      </c>
      <c r="I48" s="6">
        <f>IF('[1]TCE - ANEXO IV - Preencher'!K57="","",'[1]TCE - ANEXO IV - Preencher'!K57)</f>
        <v>43817</v>
      </c>
      <c r="J48" s="5" t="str">
        <f>'[1]TCE - ANEXO IV - Preencher'!L57</f>
        <v>26191224380578002203550690000017611775242559</v>
      </c>
      <c r="K48" s="5" t="str">
        <f>IF(F48="B",LEFT('[1]TCE - ANEXO IV - Preencher'!M57,2),IF(F48="S",LEFT('[1]TCE - ANEXO IV - Preencher'!M57,7),IF('[1]TCE - ANEXO IV - Preencher'!H57="","")))</f>
        <v>2602902</v>
      </c>
      <c r="L48" s="7">
        <f>'[1]TCE - ANEXO IV - Preencher'!N57</f>
        <v>3812.73</v>
      </c>
    </row>
    <row r="49" spans="1:12" s="8" customFormat="1" ht="19.5" customHeight="1" x14ac:dyDescent="0.2">
      <c r="A49" s="3">
        <f>IFERROR(VLOOKUP(B49,'[1]DADOS (OCULTAR)'!$P$3:$R$53,3,0),"")</f>
        <v>10075232000243</v>
      </c>
      <c r="B49" s="4" t="str">
        <f>'[1]TCE - ANEXO IV - Preencher'!C58</f>
        <v>UPA IMBIRIBEIRA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 GASES INDUSTRIAIS NE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39615</v>
      </c>
      <c r="I49" s="6">
        <f>IF('[1]TCE - ANEXO IV - Preencher'!K58="","",'[1]TCE - ANEXO IV - Preencher'!K58)</f>
        <v>43843</v>
      </c>
      <c r="J49" s="5" t="str">
        <f>'[1]TCE - ANEXO IV - Preencher'!L58</f>
        <v>26200124380578002041550080000396151777674251</v>
      </c>
      <c r="K49" s="5" t="str">
        <f>IF(F49="B",LEFT('[1]TCE - ANEXO IV - Preencher'!M58,2),IF(F49="S",LEFT('[1]TCE - ANEXO IV - Preencher'!M58,7),IF('[1]TCE - ANEXO IV - Preencher'!H58="","")))</f>
        <v>2607901</v>
      </c>
      <c r="L49" s="7">
        <f>'[1]TCE - ANEXO IV - Preencher'!N58</f>
        <v>797.31</v>
      </c>
    </row>
    <row r="50" spans="1:12" s="8" customFormat="1" ht="19.5" customHeight="1" x14ac:dyDescent="0.2">
      <c r="A50" s="3">
        <f>IFERROR(VLOOKUP(B50,'[1]DADOS (OCULTAR)'!$P$3:$R$53,3,0),"")</f>
        <v>10075232000243</v>
      </c>
      <c r="B50" s="4" t="str">
        <f>'[1]TCE - ANEXO IV - Preencher'!C59</f>
        <v>UPA IMBIRIBEIRA</v>
      </c>
      <c r="C50" s="4" t="str">
        <f>'[1]TCE - ANEXO IV - Preencher'!E59</f>
        <v>3.2 - Gás e Outros Materiais Engarrafados</v>
      </c>
      <c r="D50" s="3">
        <f>'[1]TCE - ANEXO IV - Preencher'!F59</f>
        <v>24380578002203</v>
      </c>
      <c r="E50" s="5" t="str">
        <f>'[1]TCE - ANEXO IV - Preencher'!G59</f>
        <v>WHITE MARTINS GASES INDUSTRIAIS NE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138599</v>
      </c>
      <c r="I50" s="6">
        <f>IF('[1]TCE - ANEXO IV - Preencher'!K59="","",'[1]TCE - ANEXO IV - Preencher'!K59)</f>
        <v>43841</v>
      </c>
      <c r="J50" s="5" t="str">
        <f>'[1]TCE - ANEXO IV - Preencher'!L59</f>
        <v>26200124380578002203552000001385991777648605</v>
      </c>
      <c r="K50" s="5" t="str">
        <f>IF(F50="B",LEFT('[1]TCE - ANEXO IV - Preencher'!M59,2),IF(F50="S",LEFT('[1]TCE - ANEXO IV - Preencher'!M59,7),IF('[1]TCE - ANEXO IV - Preencher'!H59="","")))</f>
        <v>2602902</v>
      </c>
      <c r="L50" s="7">
        <f>'[1]TCE - ANEXO IV - Preencher'!N59</f>
        <v>3625.44</v>
      </c>
    </row>
    <row r="51" spans="1:12" s="8" customFormat="1" ht="19.5" customHeight="1" x14ac:dyDescent="0.2">
      <c r="A51" s="3">
        <f>IFERROR(VLOOKUP(B51,'[1]DADOS (OCULTAR)'!$P$3:$R$53,3,0),"")</f>
        <v>10075232000243</v>
      </c>
      <c r="B51" s="4" t="str">
        <f>'[1]TCE - ANEXO IV - Preencher'!C60</f>
        <v>UPA IMBIRIBEIRA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 GASES INDUSTRIAIS NE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39685</v>
      </c>
      <c r="I51" s="6">
        <f>IF('[1]TCE - ANEXO IV - Preencher'!K60="","",'[1]TCE - ANEXO IV - Preencher'!K60)</f>
        <v>43850</v>
      </c>
      <c r="J51" s="5" t="str">
        <f>'[1]TCE - ANEXO IV - Preencher'!L60</f>
        <v>26200124380578002041550080000396851778401245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568.39</v>
      </c>
    </row>
    <row r="52" spans="1:12" s="8" customFormat="1" ht="19.5" customHeight="1" x14ac:dyDescent="0.2">
      <c r="A52" s="3">
        <f>IFERROR(VLOOKUP(B52,'[1]DADOS (OCULTAR)'!$P$3:$R$53,3,0),"")</f>
        <v>10075232000243</v>
      </c>
      <c r="B52" s="4" t="str">
        <f>'[1]TCE - ANEXO IV - Preencher'!C61</f>
        <v>UPA IMBIRIBEIRA</v>
      </c>
      <c r="C52" s="4" t="str">
        <f>'[1]TCE - ANEXO IV - Preencher'!E61</f>
        <v>3.7 - Material de Limpeza e Produtos de Hgienização</v>
      </c>
      <c r="D52" s="3">
        <f>'[1]TCE - ANEXO IV - Preencher'!F61</f>
        <v>33743179000126</v>
      </c>
      <c r="E52" s="5" t="str">
        <f>'[1]TCE - ANEXO IV - Preencher'!G61</f>
        <v>CLS MATERIAL DE HIGIENE E PAPELARIA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000000408</v>
      </c>
      <c r="I52" s="6">
        <f>IF('[1]TCE - ANEXO IV - Preencher'!K61="","",'[1]TCE - ANEXO IV - Preencher'!K61)</f>
        <v>43851</v>
      </c>
      <c r="J52" s="5" t="str">
        <f>'[1]TCE - ANEXO IV - Preencher'!L61</f>
        <v>26200133743179000126550010000004081108672815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4592.46</v>
      </c>
    </row>
    <row r="53" spans="1:12" s="8" customFormat="1" ht="19.5" customHeight="1" x14ac:dyDescent="0.2">
      <c r="A53" s="3">
        <f>IFERROR(VLOOKUP(B53,'[1]DADOS (OCULTAR)'!$P$3:$R$53,3,0),"")</f>
        <v>10075232000243</v>
      </c>
      <c r="B53" s="4" t="str">
        <f>'[1]TCE - ANEXO IV - Preencher'!C62</f>
        <v>UPA IMBIRIBEIRA</v>
      </c>
      <c r="C53" s="4" t="str">
        <f>'[1]TCE - ANEXO IV - Preencher'!E62</f>
        <v>3.7 - Material de Limpeza e Produtos de Hgienização</v>
      </c>
      <c r="D53" s="3">
        <f>'[1]TCE - ANEXO IV - Preencher'!F62</f>
        <v>8014460000180</v>
      </c>
      <c r="E53" s="5" t="str">
        <f>'[1]TCE - ANEXO IV - Preencher'!G62</f>
        <v>VANPEL MAT DE ESCRITOIRO E INFO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000024313</v>
      </c>
      <c r="I53" s="6">
        <f>IF('[1]TCE - ANEXO IV - Preencher'!K62="","",'[1]TCE - ANEXO IV - Preencher'!K62)</f>
        <v>43853</v>
      </c>
      <c r="J53" s="5" t="str">
        <f>'[1]TCE - ANEXO IV - Preencher'!L62</f>
        <v>26200108014460000180550010000243131001036826</v>
      </c>
      <c r="K53" s="5" t="str">
        <f>IF(F53="B",LEFT('[1]TCE - ANEXO IV - Preencher'!M62,2),IF(F53="S",LEFT('[1]TCE - ANEXO IV - Preencher'!M62,7),IF('[1]TCE - ANEXO IV - Preencher'!H62="","")))</f>
        <v>2607901</v>
      </c>
      <c r="L53" s="7">
        <f>'[1]TCE - ANEXO IV - Preencher'!N62</f>
        <v>1182.2</v>
      </c>
    </row>
    <row r="54" spans="1:12" s="8" customFormat="1" ht="19.5" customHeight="1" x14ac:dyDescent="0.2">
      <c r="A54" s="3">
        <f>IFERROR(VLOOKUP(B54,'[1]DADOS (OCULTAR)'!$P$3:$R$53,3,0),"")</f>
        <v>10075232000243</v>
      </c>
      <c r="B54" s="4" t="str">
        <f>'[1]TCE - ANEXO IV - Preencher'!C63</f>
        <v>UPA IMBIRIBEIRA</v>
      </c>
      <c r="C54" s="4" t="str">
        <f>'[1]TCE - ANEXO IV - Preencher'!E63</f>
        <v>3.7 - Material de Limpeza e Produtos de Hgienização</v>
      </c>
      <c r="D54" s="3">
        <f>'[1]TCE - ANEXO IV - Preencher'!F63</f>
        <v>8014460000180</v>
      </c>
      <c r="E54" s="5" t="str">
        <f>'[1]TCE - ANEXO IV - Preencher'!G63</f>
        <v>VANPEL MAT DE ESCRITOIRO E INFO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000024312</v>
      </c>
      <c r="I54" s="6">
        <f>IF('[1]TCE - ANEXO IV - Preencher'!K63="","",'[1]TCE - ANEXO IV - Preencher'!K63)</f>
        <v>43853</v>
      </c>
      <c r="J54" s="5" t="str">
        <f>'[1]TCE - ANEXO IV - Preencher'!L63</f>
        <v>26200108014460000180550010000243121001036799</v>
      </c>
      <c r="K54" s="5" t="str">
        <f>IF(F54="B",LEFT('[1]TCE - ANEXO IV - Preencher'!M63,2),IF(F54="S",LEFT('[1]TCE - ANEXO IV - Preencher'!M63,7),IF('[1]TCE - ANEXO IV - Preencher'!H63="","")))</f>
        <v>2607901</v>
      </c>
      <c r="L54" s="7">
        <f>'[1]TCE - ANEXO IV - Preencher'!N63</f>
        <v>246.4</v>
      </c>
    </row>
    <row r="55" spans="1:12" s="8" customFormat="1" ht="19.5" customHeight="1" x14ac:dyDescent="0.2">
      <c r="A55" s="3">
        <f>IFERROR(VLOOKUP(B55,'[1]DADOS (OCULTAR)'!$P$3:$R$53,3,0),"")</f>
        <v>10075232000243</v>
      </c>
      <c r="B55" s="4" t="str">
        <f>'[1]TCE - ANEXO IV - Preencher'!C64</f>
        <v>UPA IMBIRIBEIRA</v>
      </c>
      <c r="C55" s="4" t="str">
        <f>'[1]TCE - ANEXO IV - Preencher'!E64</f>
        <v>3.99 - Outras despesas com Material de Consumo</v>
      </c>
      <c r="D55" s="3">
        <f>'[1]TCE - ANEXO IV - Preencher'!F64</f>
        <v>40864613000191</v>
      </c>
      <c r="E55" s="5" t="str">
        <f>'[1]TCE - ANEXO IV - Preencher'!G64</f>
        <v>A E B ALIMENTOS E BEBIDAS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000951496</v>
      </c>
      <c r="I55" s="6">
        <f>IF('[1]TCE - ANEXO IV - Preencher'!K64="","",'[1]TCE - ANEXO IV - Preencher'!K64)</f>
        <v>43836</v>
      </c>
      <c r="J55" s="5" t="str">
        <f>'[1]TCE - ANEXO IV - Preencher'!L64</f>
        <v>26200140864613000191550010009514961016883646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225</v>
      </c>
    </row>
    <row r="56" spans="1:12" s="8" customFormat="1" ht="19.5" customHeight="1" x14ac:dyDescent="0.2">
      <c r="A56" s="3">
        <f>IFERROR(VLOOKUP(B56,'[1]DADOS (OCULTAR)'!$P$3:$R$53,3,0),"")</f>
        <v>10075232000243</v>
      </c>
      <c r="B56" s="4" t="str">
        <f>'[1]TCE - ANEXO IV - Preencher'!C65</f>
        <v>UPA IMBIRIBEIRA</v>
      </c>
      <c r="C56" s="4" t="str">
        <f>'[1]TCE - ANEXO IV - Preencher'!E65</f>
        <v>3.99 - Outras despesas com Material de Consumo</v>
      </c>
      <c r="D56" s="3">
        <f>'[1]TCE - ANEXO IV - Preencher'!F65</f>
        <v>40864613000191</v>
      </c>
      <c r="E56" s="5" t="str">
        <f>'[1]TCE - ANEXO IV - Preencher'!G65</f>
        <v>A E B ALIMENTOS E BEBIDAS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000954409</v>
      </c>
      <c r="I56" s="6">
        <f>IF('[1]TCE - ANEXO IV - Preencher'!K65="","",'[1]TCE - ANEXO IV - Preencher'!K65)</f>
        <v>43845</v>
      </c>
      <c r="J56" s="5" t="str">
        <f>'[1]TCE - ANEXO IV - Preencher'!L65</f>
        <v>26200140864613000191550010009544091082810757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1253.93</v>
      </c>
    </row>
    <row r="57" spans="1:12" s="8" customFormat="1" ht="19.5" customHeight="1" x14ac:dyDescent="0.2">
      <c r="A57" s="3">
        <f>IFERROR(VLOOKUP(B57,'[1]DADOS (OCULTAR)'!$P$3:$R$53,3,0),"")</f>
        <v>10075232000243</v>
      </c>
      <c r="B57" s="4" t="str">
        <f>'[1]TCE - ANEXO IV - Preencher'!C66</f>
        <v>UPA IMBIRIBEIRA</v>
      </c>
      <c r="C57" s="4" t="str">
        <f>'[1]TCE - ANEXO IV - Preencher'!E66</f>
        <v>3.6 - Material de Expediente</v>
      </c>
      <c r="D57" s="3">
        <f>'[1]TCE - ANEXO IV - Preencher'!F66</f>
        <v>1781007000150</v>
      </c>
      <c r="E57" s="5" t="str">
        <f>'[1]TCE - ANEXO IV - Preencher'!G66</f>
        <v>F G INFOTEC RECIFE EIRELI ME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4305</v>
      </c>
      <c r="I57" s="6">
        <f>IF('[1]TCE - ANEXO IV - Preencher'!K66="","",'[1]TCE - ANEXO IV - Preencher'!K66)</f>
        <v>43843</v>
      </c>
      <c r="J57" s="5" t="str">
        <f>'[1]TCE - ANEXO IV - Preencher'!L66</f>
        <v>26200101781007000150550010000043051740630214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1930.2</v>
      </c>
    </row>
    <row r="58" spans="1:12" s="8" customFormat="1" ht="19.5" customHeight="1" x14ac:dyDescent="0.2">
      <c r="A58" s="3">
        <f>IFERROR(VLOOKUP(B58,'[1]DADOS (OCULTAR)'!$P$3:$R$53,3,0),"")</f>
        <v>10075232000243</v>
      </c>
      <c r="B58" s="4" t="str">
        <f>'[1]TCE - ANEXO IV - Preencher'!C67</f>
        <v>UPA IMBIRIBEIRA</v>
      </c>
      <c r="C58" s="4" t="str">
        <f>'[1]TCE - ANEXO IV - Preencher'!E67</f>
        <v>3.6 - Material de Expediente</v>
      </c>
      <c r="D58" s="3">
        <f>'[1]TCE - ANEXO IV - Preencher'!F67</f>
        <v>70091483000162</v>
      </c>
      <c r="E58" s="5" t="str">
        <f>'[1]TCE - ANEXO IV - Preencher'!G67</f>
        <v>INCAPA INDUSTRIA DE ARTEFATOS DE PAPELAO LTDA - EPP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000007804</v>
      </c>
      <c r="I58" s="6">
        <f>IF('[1]TCE - ANEXO IV - Preencher'!K67="","",'[1]TCE - ANEXO IV - Preencher'!K67)</f>
        <v>43847</v>
      </c>
      <c r="J58" s="5" t="str">
        <f>'[1]TCE - ANEXO IV - Preencher'!L67</f>
        <v>26200170091483000162550010000078041885588145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400</v>
      </c>
    </row>
    <row r="59" spans="1:12" s="8" customFormat="1" ht="19.5" customHeight="1" x14ac:dyDescent="0.2">
      <c r="A59" s="3">
        <f>IFERROR(VLOOKUP(B59,'[1]DADOS (OCULTAR)'!$P$3:$R$53,3,0),"")</f>
        <v>10075232000243</v>
      </c>
      <c r="B59" s="4" t="str">
        <f>'[1]TCE - ANEXO IV - Preencher'!C68</f>
        <v>UPA IMBIRIBEIRA</v>
      </c>
      <c r="C59" s="4" t="str">
        <f>'[1]TCE - ANEXO IV - Preencher'!E68</f>
        <v>3.6 - Material de Expediente</v>
      </c>
      <c r="D59" s="3">
        <f>'[1]TCE - ANEXO IV - Preencher'!F68</f>
        <v>33743179000126</v>
      </c>
      <c r="E59" s="5" t="str">
        <f>'[1]TCE - ANEXO IV - Preencher'!G68</f>
        <v>CLS MATERIAL DE HIGIENE E PAPELARIA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000000409</v>
      </c>
      <c r="I59" s="6">
        <f>IF('[1]TCE - ANEXO IV - Preencher'!K68="","",'[1]TCE - ANEXO IV - Preencher'!K68)</f>
        <v>43851</v>
      </c>
      <c r="J59" s="5" t="str">
        <f>'[1]TCE - ANEXO IV - Preencher'!L68</f>
        <v>26200133743179000126550010000004091108607271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885.63</v>
      </c>
    </row>
    <row r="60" spans="1:12" s="8" customFormat="1" ht="19.5" customHeight="1" x14ac:dyDescent="0.2">
      <c r="A60" s="3">
        <f>IFERROR(VLOOKUP(B60,'[1]DADOS (OCULTAR)'!$P$3:$R$53,3,0),"")</f>
        <v>10075232000243</v>
      </c>
      <c r="B60" s="4" t="str">
        <f>'[1]TCE - ANEXO IV - Preencher'!C69</f>
        <v>UPA IMBIRIBEIRA</v>
      </c>
      <c r="C60" s="4" t="str">
        <f>'[1]TCE - ANEXO IV - Preencher'!E69</f>
        <v>3.6 - Material de Expediente</v>
      </c>
      <c r="D60" s="3">
        <f>'[1]TCE - ANEXO IV - Preencher'!F69</f>
        <v>8014460000180</v>
      </c>
      <c r="E60" s="5" t="str">
        <f>'[1]TCE - ANEXO IV - Preencher'!G69</f>
        <v>VANPEL MAT DE ESCRITOIRO E INFO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000024312</v>
      </c>
      <c r="I60" s="6">
        <f>IF('[1]TCE - ANEXO IV - Preencher'!K69="","",'[1]TCE - ANEXO IV - Preencher'!K69)</f>
        <v>43853</v>
      </c>
      <c r="J60" s="5" t="str">
        <f>'[1]TCE - ANEXO IV - Preencher'!L69</f>
        <v>26200108014460000180550010000243121001036799</v>
      </c>
      <c r="K60" s="5" t="str">
        <f>IF(F60="B",LEFT('[1]TCE - ANEXO IV - Preencher'!M69,2),IF(F60="S",LEFT('[1]TCE - ANEXO IV - Preencher'!M69,7),IF('[1]TCE - ANEXO IV - Preencher'!H69="","")))</f>
        <v>2607901</v>
      </c>
      <c r="L60" s="7">
        <f>'[1]TCE - ANEXO IV - Preencher'!N69</f>
        <v>1531.3</v>
      </c>
    </row>
    <row r="61" spans="1:12" s="8" customFormat="1" ht="19.5" customHeight="1" x14ac:dyDescent="0.2">
      <c r="A61" s="3">
        <f>IFERROR(VLOOKUP(B61,'[1]DADOS (OCULTAR)'!$P$3:$R$53,3,0),"")</f>
        <v>10075232000243</v>
      </c>
      <c r="B61" s="4" t="str">
        <f>'[1]TCE - ANEXO IV - Preencher'!C70</f>
        <v>UPA IMBIRIBEIRA</v>
      </c>
      <c r="C61" s="4" t="str">
        <f>'[1]TCE - ANEXO IV - Preencher'!E70</f>
        <v>3.6 - Material de Expediente</v>
      </c>
      <c r="D61" s="3">
        <f>'[1]TCE - ANEXO IV - Preencher'!F70</f>
        <v>3389028000150</v>
      </c>
      <c r="E61" s="5" t="str">
        <f>'[1]TCE - ANEXO IV - Preencher'!G70</f>
        <v>DUPLEX EMBALAGENS ESPECIAIS EIRELI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000020962</v>
      </c>
      <c r="I61" s="6">
        <f>IF('[1]TCE - ANEXO IV - Preencher'!K70="","",'[1]TCE - ANEXO IV - Preencher'!K70)</f>
        <v>43857</v>
      </c>
      <c r="J61" s="5" t="str">
        <f>'[1]TCE - ANEXO IV - Preencher'!L70</f>
        <v>35200103389028000150550010000209621032009217</v>
      </c>
      <c r="K61" s="5" t="str">
        <f>IF(F61="B",LEFT('[1]TCE - ANEXO IV - Preencher'!M70,2),IF(F61="S",LEFT('[1]TCE - ANEXO IV - Preencher'!M70,7),IF('[1]TCE - ANEXO IV - Preencher'!H70="","")))</f>
        <v>3550308</v>
      </c>
      <c r="L61" s="7">
        <f>'[1]TCE - ANEXO IV - Preencher'!N70</f>
        <v>913</v>
      </c>
    </row>
    <row r="62" spans="1:12" s="8" customFormat="1" ht="19.5" customHeight="1" x14ac:dyDescent="0.2">
      <c r="A62" s="3">
        <f>IFERROR(VLOOKUP(B62,'[1]DADOS (OCULTAR)'!$P$3:$R$53,3,0),"")</f>
        <v>10075232000243</v>
      </c>
      <c r="B62" s="4" t="str">
        <f>'[1]TCE - ANEXO IV - Preencher'!C71</f>
        <v>UPA IMBIRIBEIRA</v>
      </c>
      <c r="C62" s="4" t="str">
        <f>'[1]TCE - ANEXO IV - Preencher'!E71</f>
        <v>3.1 - Combustíveis e Lubrificantes Automotivos</v>
      </c>
      <c r="D62" s="3">
        <f>'[1]TCE - ANEXO IV - Preencher'!F71</f>
        <v>9044272000168</v>
      </c>
      <c r="E62" s="5" t="str">
        <f>'[1]TCE - ANEXO IV - Preencher'!G71</f>
        <v>ORGANIZAÇÃO PETROLEO SHOPPING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000009789</v>
      </c>
      <c r="I62" s="6">
        <f>IF('[1]TCE - ANEXO IV - Preencher'!K71="","",'[1]TCE - ANEXO IV - Preencher'!K71)</f>
        <v>43850</v>
      </c>
      <c r="J62" s="5" t="str">
        <f>'[1]TCE - ANEXO IV - Preencher'!L71</f>
        <v>26200109044272000168550010000097891383661501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4307.42</v>
      </c>
    </row>
    <row r="63" spans="1:12" s="8" customFormat="1" ht="19.5" customHeight="1" x14ac:dyDescent="0.2">
      <c r="A63" s="3">
        <f>IFERROR(VLOOKUP(B63,'[1]DADOS (OCULTAR)'!$P$3:$R$53,3,0),"")</f>
        <v>10075232000243</v>
      </c>
      <c r="B63" s="4" t="str">
        <f>'[1]TCE - ANEXO IV - Preencher'!C72</f>
        <v>UPA IMBIRIBEIRA</v>
      </c>
      <c r="C63" s="4" t="str">
        <f>'[1]TCE - ANEXO IV - Preencher'!E72</f>
        <v>3.99 - Outras despesas com Material de Consumo</v>
      </c>
      <c r="D63" s="3">
        <f>'[1]TCE - ANEXO IV - Preencher'!F72</f>
        <v>18611534000110</v>
      </c>
      <c r="E63" s="5" t="str">
        <f>'[1]TCE - ANEXO IV - Preencher'!G72</f>
        <v>DUQUE NEVES COMERCIO DE PEÇAS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000635</v>
      </c>
      <c r="I63" s="6">
        <f>IF('[1]TCE - ANEXO IV - Preencher'!K72="","",'[1]TCE - ANEXO IV - Preencher'!K72)</f>
        <v>43838</v>
      </c>
      <c r="J63" s="5" t="str">
        <f>'[1]TCE - ANEXO IV - Preencher'!L72</f>
        <v>26200118611534000110550000000006351060013277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301.3</v>
      </c>
    </row>
    <row r="64" spans="1:12" s="8" customFormat="1" ht="19.5" customHeight="1" x14ac:dyDescent="0.2">
      <c r="A64" s="3">
        <f>IFERROR(VLOOKUP(B64,'[1]DADOS (OCULTAR)'!$P$3:$R$53,3,0),"")</f>
        <v>10075232000243</v>
      </c>
      <c r="B64" s="4" t="str">
        <f>'[1]TCE - ANEXO IV - Preencher'!C73</f>
        <v>UPA IMBIRIBEIRA</v>
      </c>
      <c r="C64" s="4" t="str">
        <f>'[1]TCE - ANEXO IV - Preencher'!E73</f>
        <v>3.99 - Outras despesas com Material de Consumo</v>
      </c>
      <c r="D64" s="3">
        <f>'[1]TCE - ANEXO IV - Preencher'!F73</f>
        <v>1754239000462</v>
      </c>
      <c r="E64" s="5" t="str">
        <f>'[1]TCE - ANEXO IV - Preencher'!G73</f>
        <v>REFRIGERAÇÃO DUFRIO COMERCIO E IMPORTACAO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000419083</v>
      </c>
      <c r="I64" s="6">
        <f>IF('[1]TCE - ANEXO IV - Preencher'!K73="","",'[1]TCE - ANEXO IV - Preencher'!K73)</f>
        <v>43843</v>
      </c>
      <c r="J64" s="5" t="str">
        <f>'[1]TCE - ANEXO IV - Preencher'!L73</f>
        <v>26200101754239000452550010004190831000256877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303.29000000000002</v>
      </c>
    </row>
    <row r="65" spans="1:12" s="8" customFormat="1" ht="19.5" customHeight="1" x14ac:dyDescent="0.2">
      <c r="A65" s="3">
        <f>IFERROR(VLOOKUP(B65,'[1]DADOS (OCULTAR)'!$P$3:$R$53,3,0),"")</f>
        <v>10075232000243</v>
      </c>
      <c r="B65" s="4" t="str">
        <f>'[1]TCE - ANEXO IV - Preencher'!C74</f>
        <v>UPA IMBIRIBEIRA</v>
      </c>
      <c r="C65" s="4" t="str">
        <f>'[1]TCE - ANEXO IV - Preencher'!E74</f>
        <v>3.99 - Outras despesas com Material de Consumo</v>
      </c>
      <c r="D65" s="3">
        <f>'[1]TCE - ANEXO IV - Preencher'!F74</f>
        <v>18706841000184</v>
      </c>
      <c r="E65" s="5" t="str">
        <f>'[1]TCE - ANEXO IV - Preencher'!G74</f>
        <v>ARMAZEM SÃO LUCAS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000002579</v>
      </c>
      <c r="I65" s="6">
        <f>IF('[1]TCE - ANEXO IV - Preencher'!K74="","",'[1]TCE - ANEXO IV - Preencher'!K74)</f>
        <v>43846</v>
      </c>
      <c r="J65" s="5" t="str">
        <f>'[1]TCE - ANEXO IV - Preencher'!L74</f>
        <v>26200118706841000184550010000025791000925799</v>
      </c>
      <c r="K65" s="5" t="str">
        <f>IF(F65="B",LEFT('[1]TCE - ANEXO IV - Preencher'!M74,2),IF(F65="S",LEFT('[1]TCE - ANEXO IV - Preencher'!M74,7),IF('[1]TCE - ANEXO IV - Preencher'!H74="","")))</f>
        <v>2607901</v>
      </c>
      <c r="L65" s="7">
        <f>'[1]TCE - ANEXO IV - Preencher'!N74</f>
        <v>476.1</v>
      </c>
    </row>
    <row r="66" spans="1:12" s="8" customFormat="1" ht="19.5" customHeight="1" x14ac:dyDescent="0.2">
      <c r="A66" s="3">
        <f>IFERROR(VLOOKUP(B66,'[1]DADOS (OCULTAR)'!$P$3:$R$53,3,0),"")</f>
        <v>10075232000243</v>
      </c>
      <c r="B66" s="4" t="str">
        <f>'[1]TCE - ANEXO IV - Preencher'!C75</f>
        <v>UPA IMBIRIBEIRA</v>
      </c>
      <c r="C66" s="4" t="str">
        <f>'[1]TCE - ANEXO IV - Preencher'!E75</f>
        <v>3.99 - Outras despesas com Material de Consumo</v>
      </c>
      <c r="D66" s="3">
        <f>'[1]TCE - ANEXO IV - Preencher'!F75</f>
        <v>1754239000462</v>
      </c>
      <c r="E66" s="5" t="str">
        <f>'[1]TCE - ANEXO IV - Preencher'!G75</f>
        <v>REFRIGERAÇÃO DUFRIO COMERCIO E IMPORTACAO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000420557</v>
      </c>
      <c r="I66" s="6">
        <f>IF('[1]TCE - ANEXO IV - Preencher'!K75="","",'[1]TCE - ANEXO IV - Preencher'!K75)</f>
        <v>43851</v>
      </c>
      <c r="J66" s="5" t="str">
        <f>'[1]TCE - ANEXO IV - Preencher'!L75</f>
        <v>26200101754239000462550010004205571000228512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533.79999999999995</v>
      </c>
    </row>
    <row r="67" spans="1:12" s="8" customFormat="1" ht="19.5" customHeight="1" x14ac:dyDescent="0.2">
      <c r="A67" s="3">
        <f>IFERROR(VLOOKUP(B67,'[1]DADOS (OCULTAR)'!$P$3:$R$53,3,0),"")</f>
        <v>10075232000243</v>
      </c>
      <c r="B67" s="4" t="str">
        <f>'[1]TCE - ANEXO IV - Preencher'!C76</f>
        <v>UPA IMBIRIBEIRA</v>
      </c>
      <c r="C67" s="4" t="str">
        <f>'[1]TCE - ANEXO IV - Preencher'!E76</f>
        <v>3.99 - Outras despesas com Material de Consumo</v>
      </c>
      <c r="D67" s="3">
        <f>'[1]TCE - ANEXO IV - Preencher'!F76</f>
        <v>279531000599</v>
      </c>
      <c r="E67" s="5" t="str">
        <f>'[1]TCE - ANEXO IV - Preencher'!G76</f>
        <v>TUPAN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235543</v>
      </c>
      <c r="I67" s="6">
        <f>IF('[1]TCE - ANEXO IV - Preencher'!K76="","",'[1]TCE - ANEXO IV - Preencher'!K76)</f>
        <v>43851</v>
      </c>
      <c r="J67" s="5" t="str">
        <f>'[1]TCE - ANEXO IV - Preencher'!L76</f>
        <v>26200100279531000599550020002355431117993473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234.9</v>
      </c>
    </row>
    <row r="68" spans="1:12" s="8" customFormat="1" ht="19.5" customHeight="1" x14ac:dyDescent="0.2">
      <c r="A68" s="3">
        <f>IFERROR(VLOOKUP(B68,'[1]DADOS (OCULTAR)'!$P$3:$R$53,3,0),"")</f>
        <v>10075232000243</v>
      </c>
      <c r="B68" s="4" t="str">
        <f>'[1]TCE - ANEXO IV - Preencher'!C77</f>
        <v>UPA IMBIRIBEIRA</v>
      </c>
      <c r="C68" s="4" t="str">
        <f>'[1]TCE - ANEXO IV - Preencher'!E77</f>
        <v>3.99 - Outras despesas com Material de Consumo</v>
      </c>
      <c r="D68" s="3">
        <f>'[1]TCE - ANEXO IV - Preencher'!F77</f>
        <v>9044272000168</v>
      </c>
      <c r="E68" s="5" t="str">
        <f>'[1]TCE - ANEXO IV - Preencher'!G77</f>
        <v>ORGANIZAÇÃO PETROLEO SHOPPING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000009789</v>
      </c>
      <c r="I68" s="6">
        <f>IF('[1]TCE - ANEXO IV - Preencher'!K77="","",'[1]TCE - ANEXO IV - Preencher'!K77)</f>
        <v>43850</v>
      </c>
      <c r="J68" s="5" t="str">
        <f>'[1]TCE - ANEXO IV - Preencher'!L77</f>
        <v>26200109044272000168550010000097891383661501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20.7</v>
      </c>
    </row>
    <row r="69" spans="1:12" s="8" customFormat="1" ht="19.5" customHeight="1" x14ac:dyDescent="0.2">
      <c r="A69" s="3">
        <f>IFERROR(VLOOKUP(B69,'[1]DADOS (OCULTAR)'!$P$3:$R$53,3,0),"")</f>
        <v>10075232000243</v>
      </c>
      <c r="B69" s="4" t="str">
        <f>'[1]TCE - ANEXO IV - Preencher'!C78</f>
        <v>UPA IMBIRIBEIRA</v>
      </c>
      <c r="C69" s="4" t="str">
        <f>'[1]TCE - ANEXO IV - Preencher'!E78</f>
        <v xml:space="preserve">3.8 - Uniformes, Tecidos e Aviamentos </v>
      </c>
      <c r="D69" s="3">
        <f>'[1]TCE - ANEXO IV - Preencher'!F78</f>
        <v>21381761000100</v>
      </c>
      <c r="E69" s="5" t="str">
        <f>'[1]TCE - ANEXO IV - Preencher'!G78</f>
        <v>SIX DISTRIBUIDORA HOSPITALAR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000027736</v>
      </c>
      <c r="I69" s="6">
        <f>IF('[1]TCE - ANEXO IV - Preencher'!K78="","",'[1]TCE - ANEXO IV - Preencher'!K78)</f>
        <v>901</v>
      </c>
      <c r="J69" s="5" t="str">
        <f>'[1]TCE - ANEXO IV - Preencher'!L78</f>
        <v>26200121381761000100550010000277361059913242</v>
      </c>
      <c r="K69" s="5" t="str">
        <f>IF(F69="B",LEFT('[1]TCE - ANEXO IV - Preencher'!M78,2),IF(F69="S",LEFT('[1]TCE - ANEXO IV - Preencher'!M78,7),IF('[1]TCE - ANEXO IV - Preencher'!H78="","")))</f>
        <v>2607901</v>
      </c>
      <c r="L69" s="7">
        <f>'[1]TCE - ANEXO IV - Preencher'!N78</f>
        <v>306.27999999999997</v>
      </c>
    </row>
    <row r="70" spans="1:12" s="8" customFormat="1" ht="19.5" customHeight="1" x14ac:dyDescent="0.2">
      <c r="A70" s="3">
        <f>IFERROR(VLOOKUP(B70,'[1]DADOS (OCULTAR)'!$P$3:$R$53,3,0),"")</f>
        <v>10075232000243</v>
      </c>
      <c r="B70" s="4" t="str">
        <f>'[1]TCE - ANEXO IV - Preencher'!C79</f>
        <v>UPA IMBIRIBEIRA</v>
      </c>
      <c r="C70" s="4" t="str">
        <f>'[1]TCE - ANEXO IV - Preencher'!E79</f>
        <v xml:space="preserve">3.8 - Uniformes, Tecidos e Aviamentos </v>
      </c>
      <c r="D70" s="3">
        <f>'[1]TCE - ANEXO IV - Preencher'!F79</f>
        <v>21381761000100</v>
      </c>
      <c r="E70" s="5" t="str">
        <f>'[1]TCE - ANEXO IV - Preencher'!G79</f>
        <v>SIX DISTRIBUIDORA HOSPITALAR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000027917</v>
      </c>
      <c r="I70" s="6">
        <f>IF('[1]TCE - ANEXO IV - Preencher'!K79="","",'[1]TCE - ANEXO IV - Preencher'!K79)</f>
        <v>43847</v>
      </c>
      <c r="J70" s="5" t="str">
        <f>'[1]TCE - ANEXO IV - Preencher'!L79</f>
        <v>26200121381761000100550010000279171491545205</v>
      </c>
      <c r="K70" s="5" t="str">
        <f>IF(F70="B",LEFT('[1]TCE - ANEXO IV - Preencher'!M79,2),IF(F70="S",LEFT('[1]TCE - ANEXO IV - Preencher'!M79,7),IF('[1]TCE - ANEXO IV - Preencher'!H79="","")))</f>
        <v>2607901</v>
      </c>
      <c r="L70" s="7">
        <f>'[1]TCE - ANEXO IV - Preencher'!N79</f>
        <v>353</v>
      </c>
    </row>
    <row r="71" spans="1:12" s="8" customFormat="1" ht="19.5" customHeight="1" x14ac:dyDescent="0.2">
      <c r="A71" s="3">
        <f>IFERROR(VLOOKUP(B71,'[1]DADOS (OCULTAR)'!$P$3:$R$53,3,0),"")</f>
        <v>10075232000243</v>
      </c>
      <c r="B71" s="4" t="str">
        <f>'[1]TCE - ANEXO IV - Preencher'!C80</f>
        <v>UPA IMBIRIBEIRA</v>
      </c>
      <c r="C71" s="4" t="str">
        <f>'[1]TCE - ANEXO IV - Preencher'!E80</f>
        <v xml:space="preserve">3.8 - Uniformes, Tecidos e Aviamentos </v>
      </c>
      <c r="D71" s="3">
        <f>'[1]TCE - ANEXO IV - Preencher'!F80</f>
        <v>18706841000184</v>
      </c>
      <c r="E71" s="5" t="str">
        <f>'[1]TCE - ANEXO IV - Preencher'!G80</f>
        <v>ARMAZEM SÃO LUCAS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000002579</v>
      </c>
      <c r="I71" s="6">
        <f>IF('[1]TCE - ANEXO IV - Preencher'!K80="","",'[1]TCE - ANEXO IV - Preencher'!K80)</f>
        <v>1601</v>
      </c>
      <c r="J71" s="5" t="str">
        <f>'[1]TCE - ANEXO IV - Preencher'!L80</f>
        <v>26200118706841000184550010000025791000925799</v>
      </c>
      <c r="K71" s="5" t="str">
        <f>IF(F71="B",LEFT('[1]TCE - ANEXO IV - Preencher'!M80,2),IF(F71="S",LEFT('[1]TCE - ANEXO IV - Preencher'!M80,7),IF('[1]TCE - ANEXO IV - Preencher'!H80="","")))</f>
        <v>2607901</v>
      </c>
      <c r="L71" s="7">
        <f>'[1]TCE - ANEXO IV - Preencher'!N80</f>
        <v>18.600000000000001</v>
      </c>
    </row>
    <row r="72" spans="1:12" s="8" customFormat="1" ht="19.5" customHeight="1" x14ac:dyDescent="0.2">
      <c r="A72" s="3">
        <f>IFERROR(VLOOKUP(B72,'[1]DADOS (OCULTAR)'!$P$3:$R$53,3,0),"")</f>
        <v>10075232000243</v>
      </c>
      <c r="B72" s="4" t="str">
        <f>'[1]TCE - ANEXO IV - Preencher'!C81</f>
        <v>UPA IMBIRIBEIRA</v>
      </c>
      <c r="C72" s="4" t="str">
        <f>'[1]TCE - ANEXO IV - Preencher'!E81</f>
        <v xml:space="preserve">3.8 - Uniformes, Tecidos e Aviamentos </v>
      </c>
      <c r="D72" s="3">
        <f>'[1]TCE - ANEXO IV - Preencher'!F81</f>
        <v>33743179000126</v>
      </c>
      <c r="E72" s="5" t="str">
        <f>'[1]TCE - ANEXO IV - Preencher'!G81</f>
        <v>CLS MATERIAL DE HIGIENE E PAPELARIA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000000409</v>
      </c>
      <c r="I72" s="6">
        <f>IF('[1]TCE - ANEXO IV - Preencher'!K81="","",'[1]TCE - ANEXO IV - Preencher'!K81)</f>
        <v>43851</v>
      </c>
      <c r="J72" s="5" t="str">
        <f>'[1]TCE - ANEXO IV - Preencher'!L81</f>
        <v>26200133743179000126550010000004091108607271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1100</v>
      </c>
    </row>
    <row r="73" spans="1:12" s="8" customFormat="1" ht="19.5" customHeight="1" x14ac:dyDescent="0.2">
      <c r="A73" s="3">
        <f>IFERROR(VLOOKUP(B73,'[1]DADOS (OCULTAR)'!$P$3:$R$53,3,0),"")</f>
        <v>10075232000243</v>
      </c>
      <c r="B73" s="4" t="str">
        <f>'[1]TCE - ANEXO IV - Preencher'!C82</f>
        <v>UPA IMBIRIBEIRA</v>
      </c>
      <c r="C73" s="4" t="str">
        <f>'[1]TCE - ANEXO IV - Preencher'!E82</f>
        <v xml:space="preserve">5.25 - Serviços Bancários </v>
      </c>
      <c r="D73" s="3">
        <f>'[1]TCE - ANEXO IV - Preencher'!F82</f>
        <v>0</v>
      </c>
      <c r="E73" s="5" t="str">
        <f>'[1]TCE - ANEXO IV - Preencher'!G82</f>
        <v>SANTANDER E CAIXA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350.15</v>
      </c>
    </row>
    <row r="74" spans="1:12" s="8" customFormat="1" ht="19.5" customHeight="1" x14ac:dyDescent="0.2">
      <c r="A74" s="3">
        <f>IFERROR(VLOOKUP(B74,'[1]DADOS (OCULTAR)'!$P$3:$R$53,3,0),"")</f>
        <v>10075232000243</v>
      </c>
      <c r="B74" s="4" t="str">
        <f>'[1]TCE - ANEXO IV - Preencher'!C83</f>
        <v>UPA IMBIRIBEIRA</v>
      </c>
      <c r="C74" s="4" t="str">
        <f>'[1]TCE - ANEXO IV - Preencher'!E83</f>
        <v>5.9 - Telefonia Móvel</v>
      </c>
      <c r="D74" s="3">
        <f>'[1]TCE - ANEXO IV - Preencher'!F83</f>
        <v>2421421001355</v>
      </c>
      <c r="E74" s="5" t="str">
        <f>'[1]TCE - ANEXO IV - Preencher'!G83</f>
        <v>TIM AS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329.75</v>
      </c>
    </row>
    <row r="75" spans="1:12" s="8" customFormat="1" ht="19.5" customHeight="1" x14ac:dyDescent="0.2">
      <c r="A75" s="3">
        <f>IFERROR(VLOOKUP(B75,'[1]DADOS (OCULTAR)'!$P$3:$R$53,3,0),"")</f>
        <v>10075232000243</v>
      </c>
      <c r="B75" s="4" t="str">
        <f>'[1]TCE - ANEXO IV - Preencher'!C84</f>
        <v>UPA IMBIRIBEIRA</v>
      </c>
      <c r="C75" s="4" t="str">
        <f>'[1]TCE - ANEXO IV - Preencher'!E84</f>
        <v>5.13 - Água e Esgoto</v>
      </c>
      <c r="D75" s="3">
        <f>'[1]TCE - ANEXO IV - Preencher'!F84</f>
        <v>9769035000164</v>
      </c>
      <c r="E75" s="5" t="str">
        <f>'[1]TCE - ANEXO IV - Preencher'!G84</f>
        <v>COMPEZA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5824.67</v>
      </c>
    </row>
    <row r="76" spans="1:12" s="8" customFormat="1" ht="19.5" customHeight="1" x14ac:dyDescent="0.2">
      <c r="A76" s="3">
        <f>IFERROR(VLOOKUP(B76,'[1]DADOS (OCULTAR)'!$P$3:$R$53,3,0),"")</f>
        <v>10075232000243</v>
      </c>
      <c r="B76" s="4" t="str">
        <f>'[1]TCE - ANEXO IV - Preencher'!C85</f>
        <v>UPA IMBIRIBEIRA</v>
      </c>
      <c r="C76" s="4" t="str">
        <f>'[1]TCE - ANEXO IV - Preencher'!E85</f>
        <v>5.12 - Energia Elétrica</v>
      </c>
      <c r="D76" s="3">
        <f>'[1]TCE - ANEXO IV - Preencher'!F85</f>
        <v>10835932000108</v>
      </c>
      <c r="E76" s="5" t="str">
        <f>'[1]TCE - ANEXO IV - Preencher'!G85</f>
        <v>CELPE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093698522</v>
      </c>
      <c r="I76" s="6">
        <f>IF('[1]TCE - ANEXO IV - Preencher'!K85="","",'[1]TCE - ANEXO IV - Preencher'!K85)</f>
        <v>43851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14981.03</v>
      </c>
    </row>
    <row r="77" spans="1:12" s="8" customFormat="1" ht="19.5" customHeight="1" x14ac:dyDescent="0.2">
      <c r="A77" s="3">
        <f>IFERROR(VLOOKUP(B77,'[1]DADOS (OCULTAR)'!$P$3:$R$53,3,0),"")</f>
        <v>10075232000243</v>
      </c>
      <c r="B77" s="4" t="str">
        <f>'[1]TCE - ANEXO IV - Preencher'!C86</f>
        <v>UPA IMBIRIBEIRA</v>
      </c>
      <c r="C77" s="4" t="str">
        <f>'[1]TCE - ANEXO IV - Preencher'!E86</f>
        <v>5.3 - Locação de Máquinas e Equipamentos</v>
      </c>
      <c r="D77" s="3">
        <f>'[1]TCE - ANEXO IV - Preencher'!F86</f>
        <v>19533734000164</v>
      </c>
      <c r="E77" s="5" t="str">
        <f>'[1]TCE - ANEXO IV - Preencher'!G86</f>
        <v>GUSMAO LOCAÇAO DE MAQUINAS E EQUIP PARA ESCRITOTIO - ME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2360</v>
      </c>
    </row>
    <row r="78" spans="1:12" s="8" customFormat="1" ht="19.5" customHeight="1" x14ac:dyDescent="0.2">
      <c r="A78" s="3">
        <f>IFERROR(VLOOKUP(B78,'[1]DADOS (OCULTAR)'!$P$3:$R$53,3,0),"")</f>
        <v>10075232000243</v>
      </c>
      <c r="B78" s="4" t="str">
        <f>'[1]TCE - ANEXO IV - Preencher'!C87</f>
        <v>UPA IMBIRIBEIRA</v>
      </c>
      <c r="C78" s="4" t="str">
        <f>'[1]TCE - ANEXO IV - Preencher'!E87</f>
        <v>5.3 - Locação de Máquinas e Equipamentos</v>
      </c>
      <c r="D78" s="3">
        <f>'[1]TCE - ANEXO IV - Preencher'!F87</f>
        <v>24380578002041</v>
      </c>
      <c r="E78" s="5" t="str">
        <f>'[1]TCE - ANEXO IV - Preencher'!G87</f>
        <v>WHITE MARTINS GASES INDUSTRIAIS NE LTDA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3652.22</v>
      </c>
    </row>
    <row r="79" spans="1:12" s="8" customFormat="1" ht="19.5" customHeight="1" x14ac:dyDescent="0.2">
      <c r="A79" s="3">
        <f>IFERROR(VLOOKUP(B79,'[1]DADOS (OCULTAR)'!$P$3:$R$53,3,0),"")</f>
        <v>10075232000243</v>
      </c>
      <c r="B79" s="4" t="str">
        <f>'[1]TCE - ANEXO IV - Preencher'!C88</f>
        <v>UPA IMBIRIBEIRA</v>
      </c>
      <c r="C79" s="4" t="str">
        <f>'[1]TCE - ANEXO IV - Preencher'!E88</f>
        <v>5.3 - Locação de Máquinas e Equipamentos</v>
      </c>
      <c r="D79" s="3">
        <f>'[1]TCE - ANEXO IV - Preencher'!F88</f>
        <v>4752237000180</v>
      </c>
      <c r="E79" s="5" t="str">
        <f>'[1]TCE - ANEXO IV - Preencher'!G88</f>
        <v>ILAND COMERCIO E SERVIÇOS DE INFORMATICA LTDA ME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3896.59</v>
      </c>
    </row>
    <row r="80" spans="1:12" s="8" customFormat="1" ht="19.5" customHeight="1" x14ac:dyDescent="0.2">
      <c r="A80" s="3">
        <f>IFERROR(VLOOKUP(B80,'[1]DADOS (OCULTAR)'!$P$3:$R$53,3,0),"")</f>
        <v>10075232000243</v>
      </c>
      <c r="B80" s="4" t="str">
        <f>'[1]TCE - ANEXO IV - Preencher'!C89</f>
        <v>UPA IMBIRIBEIRA</v>
      </c>
      <c r="C80" s="4" t="str">
        <f>'[1]TCE - ANEXO IV - Preencher'!E89</f>
        <v>5.3 - Locação de Máquinas e Equipamentos</v>
      </c>
      <c r="D80" s="3">
        <f>'[1]TCE - ANEXO IV - Preencher'!F89</f>
        <v>11229463000146</v>
      </c>
      <c r="E80" s="5" t="str">
        <f>'[1]TCE - ANEXO IV - Preencher'!G89</f>
        <v>WL MAQUINAS E ENCERADEIRAS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700</v>
      </c>
    </row>
    <row r="81" spans="1:12" s="8" customFormat="1" ht="19.5" customHeight="1" x14ac:dyDescent="0.2">
      <c r="A81" s="3">
        <f>IFERROR(VLOOKUP(B81,'[1]DADOS (OCULTAR)'!$P$3:$R$53,3,0),"")</f>
        <v>10075232000243</v>
      </c>
      <c r="B81" s="4" t="str">
        <f>'[1]TCE - ANEXO IV - Preencher'!C90</f>
        <v>UPA IMBIRIBEIRA</v>
      </c>
      <c r="C81" s="4" t="str">
        <f>'[1]TCE - ANEXO IV - Preencher'!E90</f>
        <v>5.16 - Serviços Médico-Hospitalares, Odotonlógia e Laboratoriais</v>
      </c>
      <c r="D81" s="3">
        <f>'[1]TCE - ANEXO IV - Preencher'!F90</f>
        <v>31145185000156</v>
      </c>
      <c r="E81" s="5" t="str">
        <f>'[1]TCE - ANEXO IV - Preencher'!G90</f>
        <v>CONSULT LAB LABORATÓRIO DE ANALISES CLINICAS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000000048</v>
      </c>
      <c r="I81" s="6">
        <f>IF('[1]TCE - ANEXO IV - Preencher'!K90="","",'[1]TCE - ANEXO IV - Preencher'!K90)</f>
        <v>43864</v>
      </c>
      <c r="J81" s="5" t="str">
        <f>'[1]TCE - ANEXO IV - Preencher'!L90</f>
        <v>ZKOO97809</v>
      </c>
      <c r="K81" s="5" t="str">
        <f>IF(F81="B",LEFT('[1]TCE - ANEXO IV - Preencher'!M90,2),IF(F81="S",LEFT('[1]TCE - ANEXO IV - Preencher'!M90,7),IF('[1]TCE - ANEXO IV - Preencher'!H90="","")))</f>
        <v>2609600</v>
      </c>
      <c r="L81" s="7">
        <f>'[1]TCE - ANEXO IV - Preencher'!N90</f>
        <v>36762.04</v>
      </c>
    </row>
    <row r="82" spans="1:12" s="8" customFormat="1" ht="19.5" customHeight="1" x14ac:dyDescent="0.2">
      <c r="A82" s="3">
        <f>IFERROR(VLOOKUP(B82,'[1]DADOS (OCULTAR)'!$P$3:$R$53,3,0),"")</f>
        <v>10075232000243</v>
      </c>
      <c r="B82" s="4" t="str">
        <f>'[1]TCE - ANEXO IV - Preencher'!C91</f>
        <v>UPA IMBIRIBEIRA</v>
      </c>
      <c r="C82" s="4" t="str">
        <f>'[1]TCE - ANEXO IV - Preencher'!E91</f>
        <v>5.11 - Fornecimento de Alimentação</v>
      </c>
      <c r="D82" s="3">
        <f>'[1]TCE - ANEXO IV - Preencher'!F91</f>
        <v>19701488000102</v>
      </c>
      <c r="E82" s="5" t="str">
        <f>'[1]TCE - ANEXO IV - Preencher'!G91</f>
        <v>J CAVALCANTI DE ALBUQUERQUE ALIMENTOS EIRELI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77</v>
      </c>
      <c r="I82" s="6">
        <f>IF('[1]TCE - ANEXO IV - Preencher'!K91="","",'[1]TCE - ANEXO IV - Preencher'!K91)</f>
        <v>43858</v>
      </c>
      <c r="J82" s="5" t="str">
        <f>'[1]TCE - ANEXO IV - Preencher'!L91</f>
        <v>2620019701488000102550010000000771770157460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9120.2000000000007</v>
      </c>
    </row>
    <row r="83" spans="1:12" s="8" customFormat="1" ht="19.5" customHeight="1" x14ac:dyDescent="0.2">
      <c r="A83" s="3">
        <f>IFERROR(VLOOKUP(B83,'[1]DADOS (OCULTAR)'!$P$3:$R$53,3,0),"")</f>
        <v>10075232000243</v>
      </c>
      <c r="B83" s="4" t="str">
        <f>'[1]TCE - ANEXO IV - Preencher'!C92</f>
        <v>UPA IMBIRIBEIRA</v>
      </c>
      <c r="C83" s="4" t="str">
        <f>'[1]TCE - ANEXO IV - Preencher'!E92</f>
        <v>5.8 - Locação de Veículos Automotores</v>
      </c>
      <c r="D83" s="3">
        <f>'[1]TCE - ANEXO IV - Preencher'!F92</f>
        <v>6349848000107</v>
      </c>
      <c r="E83" s="5" t="str">
        <f>'[1]TCE - ANEXO IV - Preencher'!G92</f>
        <v>LC EMPREENDIMENTOS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18600</v>
      </c>
    </row>
    <row r="84" spans="1:12" s="8" customFormat="1" ht="19.5" customHeight="1" x14ac:dyDescent="0.2">
      <c r="A84" s="3">
        <f>IFERROR(VLOOKUP(B84,'[1]DADOS (OCULTAR)'!$P$3:$R$53,3,0),"")</f>
        <v>10075232000243</v>
      </c>
      <c r="B84" s="4" t="str">
        <f>'[1]TCE - ANEXO IV - Preencher'!C93</f>
        <v>UPA IMBIRIBEIRA</v>
      </c>
      <c r="C84" s="4" t="str">
        <f>'[1]TCE - ANEXO IV - Preencher'!E93</f>
        <v>5.15 - Serviços Domésticos</v>
      </c>
      <c r="D84" s="3">
        <f>'[1]TCE - ANEXO IV - Preencher'!F93</f>
        <v>23472508000198</v>
      </c>
      <c r="E84" s="5" t="str">
        <f>'[1]TCE - ANEXO IV - Preencher'!G93</f>
        <v>LAVANDERIA HOSPITALAR NOVA ERA EIRELI EPP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00000189</v>
      </c>
      <c r="I84" s="6">
        <f>IF('[1]TCE - ANEXO IV - Preencher'!K93="","",'[1]TCE - ANEXO IV - Preencher'!K93)</f>
        <v>43867</v>
      </c>
      <c r="J84" s="5" t="str">
        <f>'[1]TCE - ANEXO IV - Preencher'!L93</f>
        <v>HF6CGQWR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1432.86</v>
      </c>
    </row>
    <row r="85" spans="1:12" s="8" customFormat="1" ht="19.5" customHeight="1" x14ac:dyDescent="0.2">
      <c r="A85" s="3">
        <f>IFERROR(VLOOKUP(B85,'[1]DADOS (OCULTAR)'!$P$3:$R$53,3,0),"")</f>
        <v>10075232000243</v>
      </c>
      <c r="B85" s="4" t="str">
        <f>'[1]TCE - ANEXO IV - Preencher'!C94</f>
        <v>UPA IMBIRIBEIRA</v>
      </c>
      <c r="C85" s="4" t="str">
        <f>'[1]TCE - ANEXO IV - Preencher'!E94</f>
        <v>5.10 - Detetização/Tratamento de Resíduos e Afins</v>
      </c>
      <c r="D85" s="3">
        <f>'[1]TCE - ANEXO IV - Preencher'!F94</f>
        <v>11863530000180</v>
      </c>
      <c r="E85" s="5" t="str">
        <f>'[1]TCE - ANEXO IV - Preencher'!G94</f>
        <v>BRASCON GESTAO AMBIENTAL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00035780</v>
      </c>
      <c r="I85" s="6">
        <f>IF('[1]TCE - ANEXO IV - Preencher'!K94="","",'[1]TCE - ANEXO IV - Preencher'!K94)</f>
        <v>43866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2611309</v>
      </c>
      <c r="L85" s="7">
        <f>'[1]TCE - ANEXO IV - Preencher'!N94</f>
        <v>3782</v>
      </c>
    </row>
    <row r="86" spans="1:12" s="8" customFormat="1" ht="19.5" customHeight="1" x14ac:dyDescent="0.2">
      <c r="A86" s="3">
        <f>IFERROR(VLOOKUP(B86,'[1]DADOS (OCULTAR)'!$P$3:$R$53,3,0),"")</f>
        <v>10075232000243</v>
      </c>
      <c r="B86" s="4" t="str">
        <f>'[1]TCE - ANEXO IV - Preencher'!C95</f>
        <v>UPA IMBIRIBEIRA</v>
      </c>
      <c r="C86" s="4" t="str">
        <f>'[1]TCE - ANEXO IV - Preencher'!E95</f>
        <v>5.17 - Manutenção de Software, Certificação Digital e Microfilmagem</v>
      </c>
      <c r="D86" s="3">
        <f>'[1]TCE - ANEXO IV - Preencher'!F95</f>
        <v>10891998000115</v>
      </c>
      <c r="E86" s="5" t="str">
        <f>'[1]TCE - ANEXO IV - Preencher'!G95</f>
        <v>ADVISERSIT SERVIÇOS EM INFORMATICA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000000250</v>
      </c>
      <c r="I86" s="6">
        <f>IF('[1]TCE - ANEXO IV - Preencher'!K95="","",'[1]TCE - ANEXO IV - Preencher'!K95)</f>
        <v>43864</v>
      </c>
      <c r="J86" s="5" t="str">
        <f>'[1]TCE - ANEXO IV - Preencher'!L95</f>
        <v>NKQU60793</v>
      </c>
      <c r="K86" s="5" t="str">
        <f>IF(F86="B",LEFT('[1]TCE - ANEXO IV - Preencher'!M95,2),IF(F86="S",LEFT('[1]TCE - ANEXO IV - Preencher'!M95,7),IF('[1]TCE - ANEXO IV - Preencher'!H95="","")))</f>
        <v>2610707</v>
      </c>
      <c r="L86" s="7">
        <f>'[1]TCE - ANEXO IV - Preencher'!N95</f>
        <v>820</v>
      </c>
    </row>
    <row r="87" spans="1:12" s="8" customFormat="1" ht="19.5" customHeight="1" x14ac:dyDescent="0.2">
      <c r="A87" s="3">
        <f>IFERROR(VLOOKUP(B87,'[1]DADOS (OCULTAR)'!$P$3:$R$53,3,0),"")</f>
        <v>10075232000243</v>
      </c>
      <c r="B87" s="4" t="str">
        <f>'[1]TCE - ANEXO IV - Preencher'!C96</f>
        <v>UPA IMBIRIBEIRA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92306257000780</v>
      </c>
      <c r="E87" s="5" t="str">
        <f>'[1]TCE - ANEXO IV - Preencher'!G96</f>
        <v>MV INFORMATICA NORDESTE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00007144</v>
      </c>
      <c r="I87" s="6">
        <f>IF('[1]TCE - ANEXO IV - Preencher'!K96="","",'[1]TCE - ANEXO IV - Preencher'!K96)</f>
        <v>43844</v>
      </c>
      <c r="J87" s="5" t="str">
        <f>'[1]TCE - ANEXO IV - Preencher'!L96</f>
        <v>LGJH4UV6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12712.41</v>
      </c>
    </row>
    <row r="88" spans="1:12" s="8" customFormat="1" ht="19.5" customHeight="1" x14ac:dyDescent="0.2">
      <c r="A88" s="3">
        <f>IFERROR(VLOOKUP(B88,'[1]DADOS (OCULTAR)'!$P$3:$R$53,3,0),"")</f>
        <v>10075232000243</v>
      </c>
      <c r="B88" s="4" t="str">
        <f>'[1]TCE - ANEXO IV - Preencher'!C97</f>
        <v>UPA IMBIRIBEIRA</v>
      </c>
      <c r="C88" s="4" t="str">
        <f>'[1]TCE - ANEXO IV - Preencher'!E97</f>
        <v>5.22 - Vigilância Ostensiva / Monitorada</v>
      </c>
      <c r="D88" s="3">
        <f>'[1]TCE - ANEXO IV - Preencher'!F97</f>
        <v>15195617000187</v>
      </c>
      <c r="E88" s="5" t="str">
        <f>'[1]TCE - ANEXO IV - Preencher'!G97</f>
        <v>B1 VIGILANCIA - EIRELI EPP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00001545</v>
      </c>
      <c r="I88" s="6">
        <f>IF('[1]TCE - ANEXO IV - Preencher'!K97="","",'[1]TCE - ANEXO IV - Preencher'!K97)</f>
        <v>43866</v>
      </c>
      <c r="J88" s="5" t="str">
        <f>'[1]TCE - ANEXO IV - Preencher'!L97</f>
        <v>G8VYLTRM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16000</v>
      </c>
    </row>
    <row r="89" spans="1:12" s="8" customFormat="1" ht="19.5" customHeight="1" x14ac:dyDescent="0.2">
      <c r="A89" s="3">
        <f>IFERROR(VLOOKUP(B89,'[1]DADOS (OCULTAR)'!$P$3:$R$53,3,0),"")</f>
        <v>10075232000243</v>
      </c>
      <c r="B89" s="4" t="str">
        <f>'[1]TCE - ANEXO IV - Preencher'!C98</f>
        <v>UPA IMBIRIBEIRA</v>
      </c>
      <c r="C89" s="4" t="str">
        <f>'[1]TCE - ANEXO IV - Preencher'!E98</f>
        <v>5.99 - Outros Serviços de Terceiros Pessoa Jurídica</v>
      </c>
      <c r="D89" s="3">
        <f>'[1]TCE - ANEXO IV - Preencher'!F98</f>
        <v>8654123000158</v>
      </c>
      <c r="E89" s="5" t="str">
        <f>'[1]TCE - ANEXO IV - Preencher'!G98</f>
        <v>AUDISA AUDITORES ASSOCIADOS S/S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004155</v>
      </c>
      <c r="I89" s="6">
        <f>IF('[1]TCE - ANEXO IV - Preencher'!K98="","",'[1]TCE - ANEXO IV - Preencher'!K98)</f>
        <v>43843</v>
      </c>
      <c r="J89" s="5" t="str">
        <f>'[1]TCE - ANEXO IV - Preencher'!L98</f>
        <v>621T620481441844199Q</v>
      </c>
      <c r="K89" s="5" t="str">
        <f>IF(F89="B",LEFT('[1]TCE - ANEXO IV - Preencher'!M98,2),IF(F89="S",LEFT('[1]TCE - ANEXO IV - Preencher'!M98,7),IF('[1]TCE - ANEXO IV - Preencher'!H98="","")))</f>
        <v>3505708</v>
      </c>
      <c r="L89" s="7">
        <f>'[1]TCE - ANEXO IV - Preencher'!N98</f>
        <v>1868.33</v>
      </c>
    </row>
    <row r="90" spans="1:12" s="8" customFormat="1" ht="19.5" customHeight="1" x14ac:dyDescent="0.2">
      <c r="A90" s="3">
        <f>IFERROR(VLOOKUP(B90,'[1]DADOS (OCULTAR)'!$P$3:$R$53,3,0),"")</f>
        <v>10075232000243</v>
      </c>
      <c r="B90" s="4" t="str">
        <f>'[1]TCE - ANEXO IV - Preencher'!C99</f>
        <v>UPA IMBIRIBEIRA</v>
      </c>
      <c r="C90" s="4" t="str">
        <f>'[1]TCE - ANEXO IV - Preencher'!E99</f>
        <v>5.10 - Detetização/Tratamento de Resíduos e Afins</v>
      </c>
      <c r="D90" s="3">
        <f>'[1]TCE - ANEXO IV - Preencher'!F99</f>
        <v>11389239000111</v>
      </c>
      <c r="E90" s="5" t="str">
        <f>'[1]TCE - ANEXO IV - Preencher'!G99</f>
        <v>JR XAVIER CAVALCANTI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000003628</v>
      </c>
      <c r="I90" s="6">
        <f>IF('[1]TCE - ANEXO IV - Preencher'!K99="","",'[1]TCE - ANEXO IV - Preencher'!K99)</f>
        <v>43864</v>
      </c>
      <c r="J90" s="5" t="str">
        <f>'[1]TCE - ANEXO IV - Preencher'!L99</f>
        <v>UKLZ95830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230</v>
      </c>
    </row>
    <row r="91" spans="1:12" s="8" customFormat="1" ht="19.5" customHeight="1" x14ac:dyDescent="0.2">
      <c r="A91" s="3">
        <f>IFERROR(VLOOKUP(B91,'[1]DADOS (OCULTAR)'!$P$3:$R$53,3,0),"")</f>
        <v>10075232000243</v>
      </c>
      <c r="B91" s="4" t="str">
        <f>'[1]TCE - ANEXO IV - Preencher'!C100</f>
        <v>UPA IMBIRIBEIRA</v>
      </c>
      <c r="C91" s="4" t="str">
        <f>'[1]TCE - ANEXO IV - Preencher'!E100</f>
        <v>5.99 - Outros Serviços de Terceiros Pessoa Jurídica</v>
      </c>
      <c r="D91" s="3">
        <f>'[1]TCE - ANEXO IV - Preencher'!F100</f>
        <v>15195617000187</v>
      </c>
      <c r="E91" s="5" t="str">
        <f>'[1]TCE - ANEXO IV - Preencher'!G100</f>
        <v>JOAB GUIMARAES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00000365</v>
      </c>
      <c r="I91" s="6">
        <f>IF('[1]TCE - ANEXO IV - Preencher'!K100="","",'[1]TCE - ANEXO IV - Preencher'!K100)</f>
        <v>43850</v>
      </c>
      <c r="J91" s="5" t="str">
        <f>'[1]TCE - ANEXO IV - Preencher'!L100</f>
        <v>XRMPVWPZ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1400</v>
      </c>
    </row>
    <row r="92" spans="1:12" s="8" customFormat="1" ht="19.5" customHeight="1" x14ac:dyDescent="0.2">
      <c r="A92" s="3">
        <f>IFERROR(VLOOKUP(B92,'[1]DADOS (OCULTAR)'!$P$3:$R$53,3,0),"")</f>
        <v>10075232000243</v>
      </c>
      <c r="B92" s="4" t="str">
        <f>'[1]TCE - ANEXO IV - Preencher'!C101</f>
        <v>UPA IMBIRIBEIRA</v>
      </c>
      <c r="C92" s="4" t="str">
        <f>'[1]TCE - ANEXO IV - Preencher'!E101</f>
        <v>5.99 - Outros Serviços de Terceiros Pessoa Jurídica</v>
      </c>
      <c r="D92" s="3">
        <f>'[1]TCE - ANEXO IV - Preencher'!F101</f>
        <v>17467595000192</v>
      </c>
      <c r="E92" s="5" t="str">
        <f>'[1]TCE - ANEXO IV - Preencher'!G101</f>
        <v>UNIESTER UNIDADE DE ESTERILIZAÇÃO LTDA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00003019</v>
      </c>
      <c r="I92" s="6">
        <f>IF('[1]TCE - ANEXO IV - Preencher'!K101="","",'[1]TCE - ANEXO IV - Preencher'!K101)</f>
        <v>43865</v>
      </c>
      <c r="J92" s="5" t="str">
        <f>'[1]TCE - ANEXO IV - Preencher'!L101</f>
        <v>BGN8VZML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7067.7</v>
      </c>
    </row>
    <row r="93" spans="1:12" s="8" customFormat="1" ht="19.5" customHeight="1" x14ac:dyDescent="0.2">
      <c r="A93" s="3">
        <f>IFERROR(VLOOKUP(B93,'[1]DADOS (OCULTAR)'!$P$3:$R$53,3,0),"")</f>
        <v>10075232000243</v>
      </c>
      <c r="B93" s="4" t="str">
        <f>'[1]TCE - ANEXO IV - Preencher'!C102</f>
        <v>UPA IMBIRIBEIRA</v>
      </c>
      <c r="C93" s="4" t="str">
        <f>'[1]TCE - ANEXO IV - Preencher'!E102</f>
        <v>5.99 - Outros Serviços de Terceiros Pessoa Jurídica</v>
      </c>
      <c r="D93" s="3">
        <f>'[1]TCE - ANEXO IV - Preencher'!F102</f>
        <v>3313161000123</v>
      </c>
      <c r="E93" s="5" t="str">
        <f>'[1]TCE - ANEXO IV - Preencher'!G102</f>
        <v>CENTRAL DE ATEND MEDICO SANTO EXPEDITO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000008295</v>
      </c>
      <c r="I93" s="6">
        <f>IF('[1]TCE - ANEXO IV - Preencher'!K102="","",'[1]TCE - ANEXO IV - Preencher'!K102)</f>
        <v>43861</v>
      </c>
      <c r="J93" s="5" t="str">
        <f>'[1]TCE - ANEXO IV - Preencher'!L102</f>
        <v>ORLZ90481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1051.2</v>
      </c>
    </row>
    <row r="94" spans="1:12" s="8" customFormat="1" ht="19.5" customHeight="1" x14ac:dyDescent="0.2">
      <c r="A94" s="3">
        <f>IFERROR(VLOOKUP(B94,'[1]DADOS (OCULTAR)'!$P$3:$R$53,3,0),"")</f>
        <v>10075232000243</v>
      </c>
      <c r="B94" s="4" t="str">
        <f>'[1]TCE - ANEXO IV - Preencher'!C103</f>
        <v>UPA IMBIRIBEIRA</v>
      </c>
      <c r="C94" s="4" t="str">
        <f>'[1]TCE - ANEXO IV - Preencher'!E103</f>
        <v>5.99 - Outros Serviços de Terceiros Pessoa Jurídica</v>
      </c>
      <c r="D94" s="3">
        <f>'[1]TCE - ANEXO IV - Preencher'!F103</f>
        <v>26212576000106</v>
      </c>
      <c r="E94" s="5" t="str">
        <f>'[1]TCE - ANEXO IV - Preencher'!G103</f>
        <v xml:space="preserve">JOSE LUIZ CARDOSO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000000041</v>
      </c>
      <c r="I94" s="6">
        <f>IF('[1]TCE - ANEXO IV - Preencher'!K103="","",'[1]TCE - ANEXO IV - Preencher'!K103)</f>
        <v>43857</v>
      </c>
      <c r="J94" s="5" t="str">
        <f>'[1]TCE - ANEXO IV - Preencher'!L103</f>
        <v>RBEVA5372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1936.84</v>
      </c>
    </row>
    <row r="95" spans="1:12" s="8" customFormat="1" ht="19.5" customHeight="1" x14ac:dyDescent="0.2">
      <c r="A95" s="3">
        <f>IFERROR(VLOOKUP(B95,'[1]DADOS (OCULTAR)'!$P$3:$R$53,3,0),"")</f>
        <v>10075232000243</v>
      </c>
      <c r="B95" s="4" t="str">
        <f>'[1]TCE - ANEXO IV - Preencher'!C104</f>
        <v>UPA IMBIRIBEIRA</v>
      </c>
      <c r="C95" s="4" t="str">
        <f>'[1]TCE - ANEXO IV - Preencher'!E104</f>
        <v>5.99 - Outros Serviços de Terceiros Pessoa Jurídica</v>
      </c>
      <c r="D95" s="3">
        <f>'[1]TCE - ANEXO IV - Preencher'!F104</f>
        <v>32237606000131</v>
      </c>
      <c r="E95" s="5" t="str">
        <f>'[1]TCE - ANEXO IV - Preencher'!G104</f>
        <v>WILSON RODRIGUES ADVOGADOS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00000061</v>
      </c>
      <c r="I95" s="6">
        <f>IF('[1]TCE - ANEXO IV - Preencher'!K104="","",'[1]TCE - ANEXO IV - Preencher'!K104)</f>
        <v>43860</v>
      </c>
      <c r="J95" s="5" t="str">
        <f>'[1]TCE - ANEXO IV - Preencher'!L104</f>
        <v>JGCDQ6FP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7000</v>
      </c>
    </row>
    <row r="96" spans="1:12" s="8" customFormat="1" ht="19.5" customHeight="1" x14ac:dyDescent="0.2">
      <c r="A96" s="3">
        <f>IFERROR(VLOOKUP(B96,'[1]DADOS (OCULTAR)'!$P$3:$R$53,3,0),"")</f>
        <v>10075232000243</v>
      </c>
      <c r="B96" s="4" t="str">
        <f>'[1]TCE - ANEXO IV - Preencher'!C105</f>
        <v>UPA IMBIRIBEIRA</v>
      </c>
      <c r="C96" s="4" t="str">
        <f>'[1]TCE - ANEXO IV - Preencher'!E105</f>
        <v>5.99 - Outros Serviços de Terceiros Pessoa Jurídica</v>
      </c>
      <c r="D96" s="3">
        <f>'[1]TCE - ANEXO IV - Preencher'!F105</f>
        <v>10998292000157</v>
      </c>
      <c r="E96" s="5" t="str">
        <f>'[1]TCE - ANEXO IV - Preencher'!G105</f>
        <v>CENTRO I E E PERNAMBUCO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1020</v>
      </c>
    </row>
    <row r="97" spans="1:12" s="8" customFormat="1" ht="19.5" customHeight="1" x14ac:dyDescent="0.2">
      <c r="A97" s="3">
        <f>IFERROR(VLOOKUP(B97,'[1]DADOS (OCULTAR)'!$P$3:$R$53,3,0),"")</f>
        <v>10075232000243</v>
      </c>
      <c r="B97" s="4" t="str">
        <f>'[1]TCE - ANEXO IV - Preencher'!C106</f>
        <v>UPA IMBIRIBEIRA</v>
      </c>
      <c r="C97" s="4" t="str">
        <f>'[1]TCE - ANEXO IV - Preencher'!E106</f>
        <v>5.99 - Outros Serviços de Terceiros Pessoa Jurídica</v>
      </c>
      <c r="D97" s="3">
        <f>'[1]TCE - ANEXO IV - Preencher'!F106</f>
        <v>18611534000110</v>
      </c>
      <c r="E97" s="5" t="str">
        <f>'[1]TCE - ANEXO IV - Preencher'!G106</f>
        <v>DUQUE NEVES COMERCIO DE PEÇAS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00004769</v>
      </c>
      <c r="I97" s="6">
        <f>IF('[1]TCE - ANEXO IV - Preencher'!K106="","",'[1]TCE - ANEXO IV - Preencher'!K106)</f>
        <v>43838</v>
      </c>
      <c r="J97" s="5" t="str">
        <f>'[1]TCE - ANEXO IV - Preencher'!L106</f>
        <v>PVDTBURV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100</v>
      </c>
    </row>
    <row r="98" spans="1:12" s="8" customFormat="1" ht="19.5" customHeight="1" x14ac:dyDescent="0.2">
      <c r="A98" s="3">
        <f>IFERROR(VLOOKUP(B98,'[1]DADOS (OCULTAR)'!$P$3:$R$53,3,0),"")</f>
        <v>10075232000243</v>
      </c>
      <c r="B98" s="4" t="str">
        <f>'[1]TCE - ANEXO IV - Preencher'!C107</f>
        <v>UPA IMBIRIBEIRA</v>
      </c>
      <c r="C98" s="4" t="str">
        <f>'[1]TCE - ANEXO IV - Preencher'!E107</f>
        <v>5.5 - Reparo e Manutenção de Máquinas e Equipamentos</v>
      </c>
      <c r="D98" s="3">
        <f>'[1]TCE - ANEXO IV - Preencher'!F107</f>
        <v>10433866000140</v>
      </c>
      <c r="E98" s="5" t="str">
        <f>'[1]TCE - ANEXO IV - Preencher'!G107</f>
        <v>GOLF ELEVADORES EIRELI 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00003077</v>
      </c>
      <c r="I98" s="6">
        <f>IF('[1]TCE - ANEXO IV - Preencher'!K107="","",'[1]TCE - ANEXO IV - Preencher'!K107)</f>
        <v>43845</v>
      </c>
      <c r="J98" s="5" t="str">
        <f>'[1]TCE - ANEXO IV - Preencher'!L107</f>
        <v>NKKTGATT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579</v>
      </c>
    </row>
    <row r="99" spans="1:12" s="8" customFormat="1" ht="19.5" customHeight="1" x14ac:dyDescent="0.2">
      <c r="A99" s="3">
        <f>IFERROR(VLOOKUP(B99,'[1]DADOS (OCULTAR)'!$P$3:$R$53,3,0),"")</f>
        <v>10075232000243</v>
      </c>
      <c r="B99" s="4" t="str">
        <f>'[1]TCE - ANEXO IV - Preencher'!C108</f>
        <v>UPA IMBIRIBEIRA</v>
      </c>
      <c r="C99" s="4" t="str">
        <f>'[1]TCE - ANEXO IV - Preencher'!E108</f>
        <v>4.3 - Reparo e Manutenção de Equipamentos</v>
      </c>
      <c r="D99" s="3">
        <f>'[1]TCE - ANEXO IV - Preencher'!F108</f>
        <v>11239132000197</v>
      </c>
      <c r="E99" s="5" t="str">
        <f>'[1]TCE - ANEXO IV - Preencher'!G108</f>
        <v>ANTONIO MARQUES DOS SANTOS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000001140</v>
      </c>
      <c r="I99" s="6">
        <f>IF('[1]TCE - ANEXO IV - Preencher'!K108="","",'[1]TCE - ANEXO IV - Preencher'!K108)</f>
        <v>43842</v>
      </c>
      <c r="J99" s="5" t="str">
        <f>'[1]TCE - ANEXO IV - Preencher'!L108</f>
        <v>JCWX566235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450</v>
      </c>
    </row>
    <row r="100" spans="1:12" s="8" customFormat="1" ht="19.5" customHeight="1" x14ac:dyDescent="0.2">
      <c r="A100" s="3">
        <f>IFERROR(VLOOKUP(B100,'[1]DADOS (OCULTAR)'!$P$3:$R$53,3,0),"")</f>
        <v>10075232000243</v>
      </c>
      <c r="B100" s="4" t="str">
        <f>'[1]TCE - ANEXO IV - Preencher'!C109</f>
        <v>UPA IMBIRIBEIRA</v>
      </c>
      <c r="C100" s="4" t="str">
        <f>'[1]TCE - ANEXO IV - Preencher'!E109</f>
        <v>4.3 - Reparo e Manutenção de Equipamentos</v>
      </c>
      <c r="D100" s="3">
        <f>'[1]TCE - ANEXO IV - Preencher'!F109</f>
        <v>12853727000109</v>
      </c>
      <c r="E100" s="5" t="str">
        <f>'[1]TCE - ANEXO IV - Preencher'!G109</f>
        <v>KESA COMERCIO E SERVICOS TECNICOS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00005328</v>
      </c>
      <c r="I100" s="6">
        <f>IF('[1]TCE - ANEXO IV - Preencher'!K109="","",'[1]TCE - ANEXO IV - Preencher'!K109)</f>
        <v>43832</v>
      </c>
      <c r="J100" s="5" t="str">
        <f>'[1]TCE - ANEXO IV - Preencher'!L109</f>
        <v>GBKFXZFX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1630</v>
      </c>
    </row>
    <row r="101" spans="1:12" s="8" customFormat="1" ht="19.5" customHeight="1" x14ac:dyDescent="0.2">
      <c r="A101" s="3">
        <f>IFERROR(VLOOKUP(B101,'[1]DADOS (OCULTAR)'!$P$3:$R$53,3,0),"")</f>
        <v>10075232000243</v>
      </c>
      <c r="B101" s="4" t="str">
        <f>'[1]TCE - ANEXO IV - Preencher'!C110</f>
        <v>UPA IMBIRIBEIRA</v>
      </c>
      <c r="C101" s="4" t="str">
        <f>'[1]TCE - ANEXO IV - Preencher'!E110</f>
        <v>6 - Equipamento e Material Permanente</v>
      </c>
      <c r="D101" s="3">
        <f>'[1]TCE - ANEXO IV - Preencher'!F110</f>
        <v>24380578002041</v>
      </c>
      <c r="E101" s="5" t="str">
        <f>'[1]TCE - ANEXO IV - Preencher'!G110</f>
        <v>WHITE MARTINS GASES INDUSTRIAIS NE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000008826</v>
      </c>
      <c r="I101" s="6">
        <f>IF('[1]TCE - ANEXO IV - Preencher'!K110="","",'[1]TCE - ANEXO IV - Preencher'!K110)</f>
        <v>43843</v>
      </c>
      <c r="J101" s="5" t="str">
        <f>'[1]TCE - ANEXO IV - Preencher'!L110</f>
        <v>UDAR53594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354.67</v>
      </c>
    </row>
    <row r="102" spans="1:12" s="8" customFormat="1" ht="19.5" customHeight="1" x14ac:dyDescent="0.2">
      <c r="A102" s="3">
        <f>IFERROR(VLOOKUP(B102,'[1]DADOS (OCULTAR)'!$P$3:$R$53,3,0),"")</f>
        <v>10075232000243</v>
      </c>
      <c r="B102" s="4" t="str">
        <f>'[1]TCE - ANEXO IV - Preencher'!C111</f>
        <v>UPA IMBIRIBEIRA</v>
      </c>
      <c r="C102" s="4" t="str">
        <f>'[1]TCE - ANEXO IV - Preencher'!E111</f>
        <v>5.8 - Locação de Veículos Automotores</v>
      </c>
      <c r="D102" s="3">
        <f>'[1]TCE - ANEXO IV - Preencher'!F111</f>
        <v>33504154000170</v>
      </c>
      <c r="E102" s="5" t="str">
        <f>'[1]TCE - ANEXO IV - Preencher'!G111</f>
        <v>SAM MED SERVICOS DE AMBULANCIAS MOVEL EIRELI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0037</v>
      </c>
      <c r="I102" s="6">
        <f>IF('[1]TCE - ANEXO IV - Preencher'!K111="","",'[1]TCE - ANEXO IV - Preencher'!K111)</f>
        <v>43858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600</v>
      </c>
    </row>
    <row r="103" spans="1:12" s="8" customFormat="1" ht="19.5" customHeight="1" x14ac:dyDescent="0.2">
      <c r="A103" s="3">
        <f>IFERROR(VLOOKUP(B103,'[1]DADOS (OCULTAR)'!$P$3:$R$53,3,0),"")</f>
        <v>10075232000243</v>
      </c>
      <c r="B103" s="4" t="str">
        <f>'[1]TCE - ANEXO IV - Preencher'!C112</f>
        <v>UPA IMBIRIBEIRA</v>
      </c>
      <c r="C103" s="4" t="str">
        <f>'[1]TCE - ANEXO IV - Preencher'!E112</f>
        <v>5.5 - Reparo e Manutenção de Máquinas e Equipamentos</v>
      </c>
      <c r="D103" s="3">
        <f>'[1]TCE - ANEXO IV - Preencher'!F112</f>
        <v>24380578002041</v>
      </c>
      <c r="E103" s="5" t="str">
        <f>'[1]TCE - ANEXO IV - Preencher'!G112</f>
        <v>WHITE MARTINS GASES INDUSTRIAIS NE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000008826</v>
      </c>
      <c r="I103" s="6">
        <f>IF('[1]TCE - ANEXO IV - Preencher'!K112="","",'[1]TCE - ANEXO IV - Preencher'!K112)</f>
        <v>43843</v>
      </c>
      <c r="J103" s="5" t="str">
        <f>'[1]TCE - ANEXO IV - Preencher'!L112</f>
        <v>UDAR53594</v>
      </c>
      <c r="K103" s="5" t="str">
        <f>IF(F103="B",LEFT('[1]TCE - ANEXO IV - Preencher'!M112,2),IF(F103="S",LEFT('[1]TCE - ANEXO IV - Preencher'!M112,7),IF('[1]TCE - ANEXO IV - Preencher'!H112="","")))</f>
        <v>2607901</v>
      </c>
      <c r="L103" s="7">
        <f>'[1]TCE - ANEXO IV - Preencher'!N112</f>
        <v>354.67</v>
      </c>
    </row>
    <row r="104" spans="1:12" s="8" customFormat="1" ht="19.5" customHeight="1" x14ac:dyDescent="0.2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Talita Raquel Ferreira Nascimento</dc:creator>
  <cp:lastModifiedBy>Talita Raquel Ferreira Nascimento</cp:lastModifiedBy>
  <dcterms:created xsi:type="dcterms:W3CDTF">2020-07-21T11:53:38Z</dcterms:created>
  <dcterms:modified xsi:type="dcterms:W3CDTF">2020-07-21T11:54:32Z</dcterms:modified>
</cp:coreProperties>
</file>