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 s="1"/>
  <c r="L1993" i="1"/>
  <c r="J1993" i="1"/>
  <c r="I1993" i="1"/>
  <c r="H1993" i="1"/>
  <c r="G1993" i="1"/>
  <c r="F1993" i="1"/>
  <c r="K1993" i="1" s="1"/>
  <c r="E1993" i="1"/>
  <c r="D1993" i="1"/>
  <c r="C1993" i="1"/>
  <c r="B1993" i="1"/>
  <c r="A1993" i="1" s="1"/>
  <c r="L1992" i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<sst xmlns="http://schemas.openxmlformats.org/spreadsheetml/2006/main" count="13" uniqueCount="13">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</sst>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0/04%20-%20Abril/13-%20PCF/PCF%202020%20-%20REV%2004%20-%20Resolu&#231;&#227;o%20N.58%20TCE%20PE%20UPA24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UPAE PETROLINA</v>
          </cell>
          <cell r="E11" t="str">
            <v xml:space="preserve">5.21 - Seguros em geral </v>
          </cell>
          <cell r="F11">
            <v>33054826000192</v>
          </cell>
          <cell r="G11" t="str">
            <v>EXCELSIOR SEGUROS</v>
          </cell>
          <cell r="H11" t="str">
            <v>S</v>
          </cell>
          <cell r="I11" t="str">
            <v>N</v>
          </cell>
          <cell r="K11">
            <v>43922</v>
          </cell>
          <cell r="M11" t="str">
            <v>2611606 - Recife - PE</v>
          </cell>
          <cell r="N11">
            <v>598.17999999999995</v>
          </cell>
        </row>
        <row r="12">
          <cell r="C12" t="str">
            <v>UPAE PETROLINA</v>
          </cell>
          <cell r="E12" t="str">
            <v xml:space="preserve">5.25 - Serviços Bancários </v>
          </cell>
          <cell r="F12">
            <v>360305354852</v>
          </cell>
          <cell r="G12" t="str">
            <v>CAIXA</v>
          </cell>
          <cell r="H12" t="str">
            <v>S</v>
          </cell>
          <cell r="I12" t="str">
            <v>N</v>
          </cell>
          <cell r="M12" t="str">
            <v>2611101 - Petrolina - PE</v>
          </cell>
          <cell r="N12">
            <v>501</v>
          </cell>
        </row>
        <row r="13">
          <cell r="C13" t="str">
            <v>UPAE PETROLINA</v>
          </cell>
          <cell r="E13" t="str">
            <v xml:space="preserve">5.25 - Serviços Bancários </v>
          </cell>
          <cell r="F13">
            <v>360305354852</v>
          </cell>
          <cell r="G13" t="str">
            <v>CAIXA</v>
          </cell>
          <cell r="H13" t="str">
            <v>S</v>
          </cell>
          <cell r="I13" t="str">
            <v>N</v>
          </cell>
          <cell r="M13" t="str">
            <v>2611101 - Petrolina - PE</v>
          </cell>
          <cell r="N13">
            <v>880.69999999999993</v>
          </cell>
        </row>
        <row r="14">
          <cell r="C14" t="str">
            <v>UPAE PETROLINA</v>
          </cell>
          <cell r="E14" t="str">
            <v>5.9 - Telefonia Móvel</v>
          </cell>
          <cell r="F14">
            <v>2421421001355</v>
          </cell>
          <cell r="G14" t="str">
            <v>TIM S.A</v>
          </cell>
          <cell r="H14" t="str">
            <v>S</v>
          </cell>
          <cell r="I14" t="str">
            <v>N</v>
          </cell>
          <cell r="K14">
            <v>43935</v>
          </cell>
          <cell r="M14" t="str">
            <v>2611606 - Recife - PE</v>
          </cell>
          <cell r="N14">
            <v>931.5</v>
          </cell>
        </row>
        <row r="15">
          <cell r="C15" t="str">
            <v>UPAE PETROLINA</v>
          </cell>
          <cell r="E15" t="str">
            <v>5.18 - Teledonia Fixa</v>
          </cell>
          <cell r="F15">
            <v>24341140000191</v>
          </cell>
          <cell r="G15" t="str">
            <v>A V TELECOMUNICAÇOES EIRELI-ME</v>
          </cell>
          <cell r="H15" t="str">
            <v>S</v>
          </cell>
          <cell r="I15" t="str">
            <v>N</v>
          </cell>
          <cell r="K15">
            <v>43942</v>
          </cell>
          <cell r="M15" t="str">
            <v>2611101 - Petrolina - PE</v>
          </cell>
          <cell r="N15">
            <v>1200</v>
          </cell>
        </row>
        <row r="16">
          <cell r="C16" t="str">
            <v>UPAE PETROLINA</v>
          </cell>
          <cell r="E16" t="str">
            <v>5.13 - Água e Esgoto</v>
          </cell>
          <cell r="F16">
            <v>9769035000164</v>
          </cell>
          <cell r="G16" t="str">
            <v>COMPESA</v>
          </cell>
          <cell r="H16" t="str">
            <v>S</v>
          </cell>
          <cell r="I16" t="str">
            <v>N</v>
          </cell>
          <cell r="J16" t="str">
            <v>042020</v>
          </cell>
          <cell r="K16">
            <v>43963</v>
          </cell>
          <cell r="M16" t="str">
            <v>2611101 - Petrolina - PE</v>
          </cell>
          <cell r="N16">
            <v>5057.0066666666662</v>
          </cell>
        </row>
        <row r="17">
          <cell r="C17" t="str">
            <v>UPAE PETROLINA</v>
          </cell>
          <cell r="E17" t="str">
            <v>5.12 - Energia Elétrica</v>
          </cell>
          <cell r="F17">
            <v>10835932000108</v>
          </cell>
          <cell r="G17" t="str">
            <v>COMPANHIA ENERGETICA DE PERNAMBUCO CELPE</v>
          </cell>
          <cell r="H17" t="str">
            <v>S</v>
          </cell>
          <cell r="I17" t="str">
            <v>S</v>
          </cell>
          <cell r="J17" t="str">
            <v>105870151</v>
          </cell>
          <cell r="K17">
            <v>43944</v>
          </cell>
          <cell r="L17" t="str">
            <v>EE4B.E723.2980.71EC.3534.AC68.8097.D143</v>
          </cell>
          <cell r="M17" t="str">
            <v>2611606 - Recife - PE</v>
          </cell>
          <cell r="N17">
            <v>22039.526666666665</v>
          </cell>
        </row>
        <row r="18">
          <cell r="C18" t="str">
            <v>UPAE PETROLINA</v>
          </cell>
          <cell r="E18" t="str">
            <v>5.3 - Locação de Máquinas e Equipamentos</v>
          </cell>
          <cell r="F18">
            <v>9014387000100</v>
          </cell>
          <cell r="G18" t="str">
            <v>COMPLETA SERV DE AR CONDICIONADO E LOCAÇAO LTDA</v>
          </cell>
          <cell r="H18" t="str">
            <v>S</v>
          </cell>
          <cell r="I18" t="str">
            <v>N</v>
          </cell>
          <cell r="J18" t="str">
            <v>0011</v>
          </cell>
          <cell r="K18">
            <v>43922</v>
          </cell>
          <cell r="M18" t="str">
            <v>2611606 - Recife - PE</v>
          </cell>
          <cell r="N18">
            <v>1115</v>
          </cell>
        </row>
        <row r="19">
          <cell r="C19" t="str">
            <v>UPAE PETROLINA</v>
          </cell>
          <cell r="E19" t="str">
            <v>5.3 - Locação de Máquinas e Equipamentos</v>
          </cell>
          <cell r="F19">
            <v>13409775000671</v>
          </cell>
          <cell r="G19" t="str">
            <v>LINUS LOG LTDA ME</v>
          </cell>
          <cell r="H19" t="str">
            <v>S</v>
          </cell>
          <cell r="I19" t="str">
            <v>S</v>
          </cell>
          <cell r="J19" t="str">
            <v>70</v>
          </cell>
          <cell r="K19">
            <v>43957</v>
          </cell>
          <cell r="L19" t="str">
            <v>76747854</v>
          </cell>
          <cell r="M19" t="str">
            <v>2611101 - Petrolina - PE</v>
          </cell>
          <cell r="N19">
            <v>2418.17</v>
          </cell>
        </row>
        <row r="20">
          <cell r="C20" t="str">
            <v>UPAE PETROLINA</v>
          </cell>
          <cell r="E20" t="str">
            <v>5.3 - Locação de Máquinas e Equipamentos</v>
          </cell>
          <cell r="F20">
            <v>10279299000119</v>
          </cell>
          <cell r="G20" t="str">
            <v>RGRAPH LOC SERV LTDA</v>
          </cell>
          <cell r="H20" t="str">
            <v>S</v>
          </cell>
          <cell r="I20" t="str">
            <v>N</v>
          </cell>
          <cell r="J20" t="str">
            <v>02799</v>
          </cell>
          <cell r="K20">
            <v>43963</v>
          </cell>
          <cell r="M20" t="str">
            <v>2611606 - Recife - PE</v>
          </cell>
          <cell r="N20">
            <v>1290.6669999999999</v>
          </cell>
        </row>
        <row r="21">
          <cell r="C21" t="str">
            <v>UPAE PETROLINA</v>
          </cell>
          <cell r="E21" t="str">
            <v>5.3 - Locação de Máquinas e Equipamentos</v>
          </cell>
          <cell r="F21">
            <v>11349634000170</v>
          </cell>
          <cell r="G21" t="str">
            <v>NADIEL DAWLEY NUNES GOMES ME</v>
          </cell>
          <cell r="H21" t="str">
            <v>S</v>
          </cell>
          <cell r="I21" t="str">
            <v>S</v>
          </cell>
          <cell r="J21" t="str">
            <v>1246</v>
          </cell>
          <cell r="K21">
            <v>43927</v>
          </cell>
          <cell r="L21" t="str">
            <v>112145951</v>
          </cell>
          <cell r="M21" t="str">
            <v>2611101 - Petrolina - PE</v>
          </cell>
          <cell r="N21">
            <v>1120</v>
          </cell>
        </row>
        <row r="22">
          <cell r="C22" t="str">
            <v>UPAE PETROLINA</v>
          </cell>
          <cell r="E22" t="str">
            <v>5.1 - Locação de Equipamentos Médicos-Hospitalares</v>
          </cell>
          <cell r="F22">
            <v>10859287000163</v>
          </cell>
          <cell r="G22" t="str">
            <v>NEWMED COMERCIO E CONSERTO DE EQUIP MED HOSPITALARES</v>
          </cell>
          <cell r="H22" t="str">
            <v>S</v>
          </cell>
          <cell r="I22" t="str">
            <v>N</v>
          </cell>
          <cell r="J22" t="str">
            <v>06720</v>
          </cell>
          <cell r="K22">
            <v>43979</v>
          </cell>
          <cell r="M22" t="str">
            <v>2609600 - Olinda - PE</v>
          </cell>
          <cell r="N22">
            <v>1700</v>
          </cell>
        </row>
        <row r="23">
          <cell r="C23" t="str">
            <v>UPAE PETROLINA</v>
          </cell>
          <cell r="E23" t="str">
            <v>5.1 - Locação de Equipamentos Médicos-Hospitalares</v>
          </cell>
          <cell r="F23">
            <v>1994968000143</v>
          </cell>
          <cell r="G23" t="str">
            <v>VIDEOMED LTDA  ME</v>
          </cell>
          <cell r="H23" t="str">
            <v>S</v>
          </cell>
          <cell r="I23" t="str">
            <v>S</v>
          </cell>
          <cell r="J23" t="str">
            <v>00002096</v>
          </cell>
          <cell r="K23">
            <v>43956</v>
          </cell>
          <cell r="L23" t="str">
            <v>XDEB-24JV</v>
          </cell>
          <cell r="M23" t="str">
            <v>2611606 - Recife - PE</v>
          </cell>
          <cell r="N23">
            <v>6193.33</v>
          </cell>
        </row>
        <row r="24">
          <cell r="C24" t="str">
            <v>UPAE PETROLINA</v>
          </cell>
          <cell r="E24" t="str">
            <v>5.1 - Locação de Equipamentos Médicos-Hospitalares</v>
          </cell>
          <cell r="F24">
            <v>19448864000107</v>
          </cell>
          <cell r="G24" t="str">
            <v>LAPAROVIEW COM E SERV DE MAT MED HOSP LTDA</v>
          </cell>
          <cell r="H24" t="str">
            <v>S</v>
          </cell>
          <cell r="I24" t="str">
            <v>N</v>
          </cell>
          <cell r="J24" t="str">
            <v>622</v>
          </cell>
          <cell r="K24">
            <v>43951</v>
          </cell>
          <cell r="M24" t="str">
            <v>2611606 - Recife - PE</v>
          </cell>
          <cell r="N24">
            <v>1533.34</v>
          </cell>
        </row>
        <row r="25">
          <cell r="C25" t="str">
            <v>UPAE PETROLINA</v>
          </cell>
          <cell r="E25" t="str">
            <v>5.8 - Locação de Veículos Automotores</v>
          </cell>
          <cell r="F25">
            <v>5215154000114</v>
          </cell>
          <cell r="G25" t="str">
            <v>JOAO EMIDIO CARVALHO E CIA LTDA-EPP</v>
          </cell>
          <cell r="H25" t="str">
            <v>S</v>
          </cell>
          <cell r="I25" t="str">
            <v>N</v>
          </cell>
          <cell r="J25" t="str">
            <v>00000032</v>
          </cell>
          <cell r="K25">
            <v>43955</v>
          </cell>
          <cell r="M25" t="str">
            <v>2611101 - Petrolina - PE</v>
          </cell>
          <cell r="N25">
            <v>2300</v>
          </cell>
        </row>
        <row r="26">
          <cell r="C26" t="str">
            <v>UPAE PETROLINA</v>
          </cell>
          <cell r="E26" t="str">
            <v>5.19 - Serviços Gráficos, de Encadernação e de Emolduração</v>
          </cell>
          <cell r="F26">
            <v>9602249000141</v>
          </cell>
          <cell r="G26" t="str">
            <v>E M C SOUSA GRAFICA ME</v>
          </cell>
          <cell r="H26" t="str">
            <v>S</v>
          </cell>
          <cell r="I26" t="str">
            <v>S</v>
          </cell>
          <cell r="J26" t="str">
            <v>2209</v>
          </cell>
          <cell r="K26">
            <v>43944</v>
          </cell>
          <cell r="L26" t="str">
            <v>26988034</v>
          </cell>
          <cell r="M26" t="str">
            <v>2611101 - Petrolina - PE</v>
          </cell>
        </row>
        <row r="27">
          <cell r="C27" t="str">
            <v>UPAE PETROLINA</v>
          </cell>
          <cell r="E27" t="str">
            <v>5.19 - Serviços Gráficos, de Encadernação e de Emolduração</v>
          </cell>
          <cell r="F27">
            <v>9602249000141</v>
          </cell>
          <cell r="G27" t="str">
            <v>E M C SOUSA GRAFICA ME</v>
          </cell>
          <cell r="H27" t="str">
            <v>S</v>
          </cell>
          <cell r="I27" t="str">
            <v>S</v>
          </cell>
          <cell r="J27" t="str">
            <v>2207</v>
          </cell>
          <cell r="K27">
            <v>43938</v>
          </cell>
          <cell r="L27" t="str">
            <v>37563212</v>
          </cell>
          <cell r="M27" t="str">
            <v>2611101 - Petrolina - PE</v>
          </cell>
        </row>
        <row r="28">
          <cell r="C28" t="str">
            <v>UPAE PETROLINA</v>
          </cell>
          <cell r="E28" t="str">
            <v>5.20 - Serviços Judicíarios e Cartoriais</v>
          </cell>
          <cell r="F28">
            <v>2566224000190</v>
          </cell>
          <cell r="G28" t="str">
            <v>TRIBUNAL REGIONAL DO TRABALHO DA 6ª REGIAO- PE</v>
          </cell>
          <cell r="H28" t="str">
            <v>S</v>
          </cell>
          <cell r="I28" t="str">
            <v>N</v>
          </cell>
          <cell r="J28" t="str">
            <v>0000700-50.2019.5.06.0411</v>
          </cell>
          <cell r="K28">
            <v>43938</v>
          </cell>
          <cell r="M28" t="str">
            <v>2611101 - Petrolina - PE</v>
          </cell>
          <cell r="N28">
            <v>1922</v>
          </cell>
        </row>
        <row r="29">
          <cell r="C29" t="str">
            <v>UPAE PETROLINA</v>
          </cell>
          <cell r="E29" t="str">
            <v>5.20 - Serviços Judicíarios e Cartoriais</v>
          </cell>
          <cell r="F29">
            <v>2566224000190</v>
          </cell>
          <cell r="G29" t="str">
            <v>TRIBUNAL REGIONAL DO TRABALHO DA 6ª REGIAO- PE</v>
          </cell>
          <cell r="H29" t="str">
            <v>S</v>
          </cell>
          <cell r="I29" t="str">
            <v>N</v>
          </cell>
          <cell r="J29" t="str">
            <v>00007204120195406041</v>
          </cell>
          <cell r="K29">
            <v>43938</v>
          </cell>
          <cell r="M29" t="str">
            <v>2611101 - Petrolina - PE</v>
          </cell>
          <cell r="N29">
            <v>3000</v>
          </cell>
        </row>
        <row r="30">
          <cell r="C30" t="str">
            <v>UPAE PETROLINA</v>
          </cell>
          <cell r="E30" t="str">
            <v>5.20 - Serviços Judicíarios e Cartoriais</v>
          </cell>
          <cell r="F30">
            <v>34028316002157</v>
          </cell>
          <cell r="G30" t="str">
            <v>EMPRESA BRASILEIRA DE CORREIOS E TELEGRAFOS</v>
          </cell>
          <cell r="H30" t="str">
            <v>S</v>
          </cell>
          <cell r="I30" t="str">
            <v>N</v>
          </cell>
          <cell r="J30" t="str">
            <v>138436</v>
          </cell>
          <cell r="K30">
            <v>43955</v>
          </cell>
          <cell r="M30" t="str">
            <v>2611101 - Petrolina - PE</v>
          </cell>
          <cell r="N30">
            <v>529.55999999999995</v>
          </cell>
        </row>
        <row r="31">
          <cell r="C31" t="str">
            <v>UPAE PETROLINA</v>
          </cell>
          <cell r="E31" t="str">
            <v>5.99 - Outros Serviços de Terceiros Pessoa Jurídica</v>
          </cell>
          <cell r="F31">
            <v>4289284000139</v>
          </cell>
          <cell r="G31" t="str">
            <v>MAXIMO OLIVEIRA E SOARES TRANSPORTE</v>
          </cell>
          <cell r="H31" t="str">
            <v>S</v>
          </cell>
          <cell r="I31" t="str">
            <v>N</v>
          </cell>
          <cell r="J31" t="str">
            <v>000005904</v>
          </cell>
          <cell r="K31">
            <v>43922</v>
          </cell>
          <cell r="M31" t="str">
            <v>4305108 - Caxias do Sul - RS</v>
          </cell>
        </row>
        <row r="32">
          <cell r="C32" t="str">
            <v>UPAE PETROLINA</v>
          </cell>
          <cell r="E32" t="str">
            <v>5.99 - Outros Serviços de Terceiros Pessoa Jurídica</v>
          </cell>
          <cell r="F32">
            <v>48740351006520</v>
          </cell>
          <cell r="G32" t="str">
            <v>BRASPRESS TRANSPORTES URGENTES LTDA</v>
          </cell>
          <cell r="H32" t="str">
            <v>S</v>
          </cell>
          <cell r="I32" t="str">
            <v>N</v>
          </cell>
          <cell r="J32" t="str">
            <v>00001</v>
          </cell>
          <cell r="K32">
            <v>43935</v>
          </cell>
          <cell r="M32" t="str">
            <v>2611101 - Petrolina - PE</v>
          </cell>
        </row>
        <row r="33">
          <cell r="C33" t="str">
            <v>UPAE PETROLINA</v>
          </cell>
          <cell r="E33" t="str">
            <v>5.99 - Outros Serviços de Terceiros Pessoa Jurídica</v>
          </cell>
          <cell r="F33">
            <v>945958000155</v>
          </cell>
          <cell r="G33" t="str">
            <v>GLOBAL AIR CARGOS LTDA</v>
          </cell>
          <cell r="H33" t="str">
            <v>S</v>
          </cell>
          <cell r="I33" t="str">
            <v>N</v>
          </cell>
          <cell r="J33" t="str">
            <v>522405</v>
          </cell>
          <cell r="K33">
            <v>43949</v>
          </cell>
          <cell r="M33" t="str">
            <v>3550308 - São Paulo - SP</v>
          </cell>
        </row>
        <row r="34">
          <cell r="C34" t="str">
            <v>UPAE PETROLINA</v>
          </cell>
          <cell r="E34" t="str">
            <v>5.16 - Serviços Médico-Hospitalares, Odotonlógia e Laboratoriais</v>
          </cell>
          <cell r="F34">
            <v>11165743000138</v>
          </cell>
          <cell r="G34" t="str">
            <v>LAB DE ANAL CLINICAS ESPECIALIZADAS</v>
          </cell>
          <cell r="H34" t="str">
            <v>S</v>
          </cell>
          <cell r="I34" t="str">
            <v>S</v>
          </cell>
          <cell r="J34" t="str">
            <v>6403</v>
          </cell>
          <cell r="K34">
            <v>43955</v>
          </cell>
          <cell r="L34" t="str">
            <v>144237491</v>
          </cell>
          <cell r="M34" t="str">
            <v>2611101 - Petrolina - PE</v>
          </cell>
          <cell r="N34">
            <v>14583</v>
          </cell>
        </row>
        <row r="35">
          <cell r="C35" t="str">
            <v>UPAE PETROLINA</v>
          </cell>
          <cell r="E35" t="str">
            <v>5.8 - Locação de Veículos Automotores</v>
          </cell>
          <cell r="F35">
            <v>17863255000180</v>
          </cell>
          <cell r="G35" t="str">
            <v>FLAVIA ALVES DE SOUSA ME</v>
          </cell>
          <cell r="H35" t="str">
            <v>S</v>
          </cell>
          <cell r="I35" t="str">
            <v>S</v>
          </cell>
          <cell r="J35" t="str">
            <v>2141</v>
          </cell>
          <cell r="K35">
            <v>43955</v>
          </cell>
          <cell r="L35" t="str">
            <v>19498389</v>
          </cell>
          <cell r="M35" t="str">
            <v>2611101 - Petrolina - PE</v>
          </cell>
          <cell r="N35">
            <v>5365.2</v>
          </cell>
        </row>
        <row r="36">
          <cell r="C36" t="str">
            <v>UPAE PETROLINA</v>
          </cell>
          <cell r="E36" t="str">
            <v>5.15 - Serviços Domésticos</v>
          </cell>
          <cell r="F36">
            <v>9039744000780</v>
          </cell>
          <cell r="G36" t="str">
            <v>FUNDAÇAO PROFESSOR MARTIRIANO FERNANDES HDM</v>
          </cell>
          <cell r="H36" t="str">
            <v>S</v>
          </cell>
          <cell r="I36" t="str">
            <v>N</v>
          </cell>
          <cell r="J36" t="str">
            <v>1112020</v>
          </cell>
          <cell r="K36">
            <v>43978</v>
          </cell>
          <cell r="M36" t="str">
            <v>2611101 - Petrolina - PE</v>
          </cell>
          <cell r="N36">
            <v>4571.5266666666666</v>
          </cell>
        </row>
        <row r="37">
          <cell r="C37" t="str">
            <v>UPAE PETROLINA</v>
          </cell>
          <cell r="E37" t="str">
            <v>5.10 - Detetização/Tratamento de Resíduos e Afins</v>
          </cell>
          <cell r="F37">
            <v>11863530000180</v>
          </cell>
          <cell r="G37" t="str">
            <v>BRASCON GESTAO AMBIENTAL LTDA</v>
          </cell>
          <cell r="H37" t="str">
            <v>S</v>
          </cell>
          <cell r="I37" t="str">
            <v>S</v>
          </cell>
          <cell r="J37" t="str">
            <v>00041301</v>
          </cell>
          <cell r="K37">
            <v>43955</v>
          </cell>
          <cell r="M37" t="str">
            <v>2611309 - Pombos - PE</v>
          </cell>
          <cell r="N37">
            <v>1796.6666666666665</v>
          </cell>
        </row>
        <row r="38">
          <cell r="C38" t="str">
            <v>UPAE PETROLINA</v>
          </cell>
          <cell r="E38" t="str">
            <v>5.17 - Manutenção de Software, Certificação Digital e Microfilmagem</v>
          </cell>
          <cell r="F38">
            <v>16783034000130</v>
          </cell>
          <cell r="G38" t="str">
            <v>SINTESE LICENCIAMENTO PROG PARA COMPRAS OU LINE LTDA</v>
          </cell>
          <cell r="H38" t="str">
            <v>S</v>
          </cell>
          <cell r="I38" t="str">
            <v>S</v>
          </cell>
          <cell r="J38" t="str">
            <v>00010041</v>
          </cell>
          <cell r="K38">
            <v>43956</v>
          </cell>
          <cell r="L38" t="str">
            <v>KSWT-2DPT</v>
          </cell>
          <cell r="M38" t="str">
            <v>2611606 - Recife - PE</v>
          </cell>
          <cell r="N38">
            <v>1337.72</v>
          </cell>
        </row>
        <row r="39">
          <cell r="C39" t="str">
            <v>UPAE PETROLINA</v>
          </cell>
          <cell r="E39" t="str">
            <v>5.17 - Manutenção de Software, Certificação Digital e Microfilmagem</v>
          </cell>
          <cell r="F39">
            <v>92306257000780</v>
          </cell>
          <cell r="G39" t="str">
            <v>MV INFORMATICA NORDESTE LTDA</v>
          </cell>
          <cell r="H39" t="str">
            <v>S</v>
          </cell>
          <cell r="I39" t="str">
            <v>S</v>
          </cell>
          <cell r="J39" t="str">
            <v>00010229</v>
          </cell>
          <cell r="K39">
            <v>43928</v>
          </cell>
          <cell r="L39" t="str">
            <v>2AQH-ECKA</v>
          </cell>
          <cell r="M39" t="str">
            <v>2611606 - Recife - PE</v>
          </cell>
          <cell r="N39">
            <v>11505.46</v>
          </cell>
        </row>
        <row r="40">
          <cell r="C40" t="str">
            <v>UPAE PETROLINA</v>
          </cell>
          <cell r="E40" t="str">
            <v>5.17 - Manutenção de Software, Certificação Digital e Microfilmagem</v>
          </cell>
          <cell r="F40">
            <v>27814653000160</v>
          </cell>
          <cell r="G40" t="str">
            <v>LUMI  CONSULTORIA E SERVIÇOS LTDA</v>
          </cell>
          <cell r="H40" t="str">
            <v>S</v>
          </cell>
          <cell r="I40" t="str">
            <v>S</v>
          </cell>
          <cell r="J40" t="str">
            <v>00000417</v>
          </cell>
          <cell r="K40">
            <v>43924</v>
          </cell>
          <cell r="L40" t="str">
            <v>J9AM-S1GD</v>
          </cell>
          <cell r="M40" t="str">
            <v>2611606 - Recife - PE</v>
          </cell>
          <cell r="N40">
            <v>800.21</v>
          </cell>
        </row>
        <row r="41">
          <cell r="C41" t="str">
            <v>UPAE PETROLINA</v>
          </cell>
          <cell r="E41" t="str">
            <v>5.17 - Manutenção de Software, Certificação Digital e Microfilmagem</v>
          </cell>
          <cell r="F41">
            <v>53113791001285</v>
          </cell>
          <cell r="G41" t="str">
            <v>TOTVS S.A</v>
          </cell>
          <cell r="H41" t="str">
            <v>S</v>
          </cell>
          <cell r="I41" t="str">
            <v>S</v>
          </cell>
          <cell r="J41" t="str">
            <v>2020/22927</v>
          </cell>
          <cell r="K41">
            <v>43922</v>
          </cell>
          <cell r="L41" t="str">
            <v>1c3817d5</v>
          </cell>
          <cell r="M41" t="str">
            <v>3106200 - Belo Horizonte - MG</v>
          </cell>
          <cell r="N41">
            <v>93.51</v>
          </cell>
        </row>
        <row r="42">
          <cell r="C42" t="str">
            <v>UPAE PETROLINA</v>
          </cell>
          <cell r="E42" t="str">
            <v>5.17 - Manutenção de Software, Certificação Digital e Microfilmagem</v>
          </cell>
          <cell r="F42">
            <v>53113791001285</v>
          </cell>
          <cell r="G42" t="str">
            <v>TOTVS  S.A</v>
          </cell>
          <cell r="H42" t="str">
            <v>S</v>
          </cell>
          <cell r="I42" t="str">
            <v>S</v>
          </cell>
          <cell r="J42" t="str">
            <v>2020/22928</v>
          </cell>
          <cell r="K42">
            <v>43922</v>
          </cell>
          <cell r="L42" t="str">
            <v>511e5316</v>
          </cell>
          <cell r="M42" t="str">
            <v>3106200 - Belo Horizonte - MG</v>
          </cell>
          <cell r="N42">
            <v>657.71</v>
          </cell>
        </row>
        <row r="43">
          <cell r="C43" t="str">
            <v>UPAE PETROLINA</v>
          </cell>
          <cell r="E43" t="str">
            <v>5.99 - Outros Serviços de Terceiros Pessoa Jurídica</v>
          </cell>
          <cell r="F43">
            <v>35521046000130</v>
          </cell>
          <cell r="G43" t="str">
            <v>TGI CONSULTORIA EM GESTAO EMPRESARIAL LTDA</v>
          </cell>
          <cell r="H43" t="str">
            <v>S</v>
          </cell>
          <cell r="I43" t="str">
            <v>S</v>
          </cell>
          <cell r="J43" t="str">
            <v>00018605</v>
          </cell>
          <cell r="K43">
            <v>43924</v>
          </cell>
          <cell r="L43" t="str">
            <v>SRKU-XRFI</v>
          </cell>
          <cell r="M43" t="str">
            <v>2611606 - Recife - PE</v>
          </cell>
          <cell r="N43">
            <v>3600</v>
          </cell>
        </row>
        <row r="44">
          <cell r="C44" t="str">
            <v>UPAE PETROLINA</v>
          </cell>
          <cell r="E44" t="str">
            <v>5.2 - Serviços Técnicos Profissionais</v>
          </cell>
          <cell r="F44">
            <v>2512303000119</v>
          </cell>
          <cell r="G44" t="str">
            <v>NOROES AZEVEDO SOCIEDADE DE ADVOGADOS</v>
          </cell>
          <cell r="H44" t="str">
            <v>S</v>
          </cell>
          <cell r="I44" t="str">
            <v>S</v>
          </cell>
          <cell r="J44" t="str">
            <v>00003961</v>
          </cell>
          <cell r="K44">
            <v>43928</v>
          </cell>
          <cell r="L44" t="str">
            <v>ANCA-DGQX</v>
          </cell>
          <cell r="M44" t="str">
            <v>2611606 - Recife - PE</v>
          </cell>
          <cell r="N44">
            <v>2280</v>
          </cell>
        </row>
        <row r="45">
          <cell r="C45" t="str">
            <v>UPAE PETROLINA</v>
          </cell>
          <cell r="E45" t="str">
            <v>5.2 - Serviços Técnicos Profissionais</v>
          </cell>
          <cell r="F45">
            <v>2512303000119</v>
          </cell>
          <cell r="G45" t="str">
            <v>NOROES AZEVEDO SOCIEDADE DE ADVOGADOS</v>
          </cell>
          <cell r="H45" t="str">
            <v>S</v>
          </cell>
          <cell r="I45" t="str">
            <v>S</v>
          </cell>
          <cell r="J45" t="str">
            <v>0003962</v>
          </cell>
          <cell r="K45">
            <v>43928</v>
          </cell>
          <cell r="L45" t="str">
            <v>YGSF-3ZDY</v>
          </cell>
          <cell r="M45" t="str">
            <v>2611606 - Recife - PE</v>
          </cell>
          <cell r="N45">
            <v>5400</v>
          </cell>
        </row>
        <row r="46">
          <cell r="C46" t="str">
            <v>UPAE PETROLINA</v>
          </cell>
          <cell r="E46" t="str">
            <v>5.2 - Serviços Técnicos Profissionais</v>
          </cell>
          <cell r="F46">
            <v>22658088000176</v>
          </cell>
          <cell r="G46" t="str">
            <v>HB ASSESSORIA CONTABIL E CONDOMINAL</v>
          </cell>
          <cell r="H46" t="str">
            <v>S</v>
          </cell>
          <cell r="I46" t="str">
            <v>S</v>
          </cell>
          <cell r="J46" t="str">
            <v>0200</v>
          </cell>
          <cell r="K46">
            <v>43923</v>
          </cell>
          <cell r="M46" t="str">
            <v>2611606 - Recife - PE</v>
          </cell>
          <cell r="N46">
            <v>600</v>
          </cell>
        </row>
        <row r="47">
          <cell r="C47" t="str">
            <v>UPAE PETROLINA</v>
          </cell>
          <cell r="E47" t="str">
            <v>5.2 - Serviços Técnicos Profissionais</v>
          </cell>
          <cell r="F47">
            <v>3789272000887</v>
          </cell>
          <cell r="G47" t="str">
            <v>SERVIÇO NACIONAL DE APRENDIZAGEM SENAI</v>
          </cell>
          <cell r="H47" t="str">
            <v>S</v>
          </cell>
          <cell r="I47" t="str">
            <v>S</v>
          </cell>
          <cell r="J47" t="str">
            <v>9863</v>
          </cell>
          <cell r="K47">
            <v>43956</v>
          </cell>
          <cell r="L47" t="str">
            <v>237295345</v>
          </cell>
          <cell r="M47" t="str">
            <v>2611101 - Petrolina - PE</v>
          </cell>
          <cell r="N47">
            <v>520</v>
          </cell>
        </row>
        <row r="48">
          <cell r="C48" t="str">
            <v>UPAE PETROLINA</v>
          </cell>
          <cell r="E48" t="str">
            <v>5.10 - Detetização/Tratamento de Resíduos e Afins</v>
          </cell>
          <cell r="F48">
            <v>10858157000106</v>
          </cell>
          <cell r="G48" t="str">
            <v>F GENES CIA LTDA</v>
          </cell>
          <cell r="H48" t="str">
            <v>S</v>
          </cell>
          <cell r="I48" t="str">
            <v>S</v>
          </cell>
          <cell r="J48" t="str">
            <v>00319630</v>
          </cell>
          <cell r="K48">
            <v>43955</v>
          </cell>
          <cell r="L48" t="str">
            <v>ZRPC-3IPU</v>
          </cell>
          <cell r="M48" t="str">
            <v>2611606 - Recife - PE</v>
          </cell>
          <cell r="N48">
            <v>1160.6400000000001</v>
          </cell>
        </row>
        <row r="49">
          <cell r="C49" t="str">
            <v>UPAE PETROLINA</v>
          </cell>
          <cell r="E49" t="str">
            <v>5.23 - Limpeza e Conservação</v>
          </cell>
          <cell r="F49">
            <v>5419785000155</v>
          </cell>
          <cell r="G49" t="str">
            <v>SOLUNNI SERVIÇOS ESPECIALIZADOS EIRELI</v>
          </cell>
          <cell r="H49" t="str">
            <v>S</v>
          </cell>
          <cell r="I49" t="str">
            <v>S</v>
          </cell>
          <cell r="J49" t="str">
            <v>00000573</v>
          </cell>
          <cell r="K49">
            <v>43944</v>
          </cell>
          <cell r="L49" t="str">
            <v>BVVA-YGCV</v>
          </cell>
          <cell r="M49" t="str">
            <v>2611606 - Recife - PE</v>
          </cell>
          <cell r="N49">
            <v>77394.95</v>
          </cell>
        </row>
        <row r="50">
          <cell r="C50" t="str">
            <v>UPAE PETROLINA</v>
          </cell>
          <cell r="E50" t="str">
            <v>5.99 - Outros Serviços de Terceiros Pessoa Jurídica</v>
          </cell>
          <cell r="F50">
            <v>11182660000157</v>
          </cell>
          <cell r="G50" t="str">
            <v>EMERSON WALLAS RODRIGUES DA SILVA ME</v>
          </cell>
          <cell r="H50" t="str">
            <v>S</v>
          </cell>
          <cell r="I50" t="str">
            <v>S</v>
          </cell>
          <cell r="J50" t="str">
            <v>268</v>
          </cell>
          <cell r="K50">
            <v>43955</v>
          </cell>
          <cell r="L50" t="str">
            <v>48804297</v>
          </cell>
          <cell r="M50" t="str">
            <v>2611101 - Petrolina - PE</v>
          </cell>
          <cell r="N50">
            <v>1500</v>
          </cell>
        </row>
        <row r="51">
          <cell r="C51" t="str">
            <v>UPAE PETROLINA</v>
          </cell>
          <cell r="E51" t="str">
            <v>5.99 - Outros Serviços de Terceiros Pessoa Jurídica</v>
          </cell>
          <cell r="F51">
            <v>24272956000100</v>
          </cell>
          <cell r="G51" t="str">
            <v>ANNA KELLY MONTEIRO PALHA DO NASCIMENTO ME</v>
          </cell>
          <cell r="H51" t="str">
            <v>S</v>
          </cell>
          <cell r="I51" t="str">
            <v>S</v>
          </cell>
          <cell r="J51" t="str">
            <v>101</v>
          </cell>
          <cell r="K51">
            <v>43955</v>
          </cell>
          <cell r="L51" t="str">
            <v>135835809</v>
          </cell>
          <cell r="M51" t="str">
            <v>2611101 - Petrolina - PE</v>
          </cell>
          <cell r="N51">
            <v>2300</v>
          </cell>
        </row>
        <row r="52">
          <cell r="C52" t="str">
            <v>UPAE PETROLINA</v>
          </cell>
          <cell r="E52" t="str">
            <v>5.99 - Outros Serviços de Terceiros Pessoa Jurídica</v>
          </cell>
          <cell r="F52">
            <v>10998292000157</v>
          </cell>
          <cell r="G52" t="str">
            <v>CENTRO I E EPERNANBUCO CIEE</v>
          </cell>
          <cell r="H52" t="str">
            <v>S</v>
          </cell>
          <cell r="I52" t="str">
            <v>N</v>
          </cell>
          <cell r="J52" t="str">
            <v>0002520000</v>
          </cell>
          <cell r="K52">
            <v>43941</v>
          </cell>
          <cell r="M52" t="str">
            <v>2611101 - Petrolina - PE</v>
          </cell>
          <cell r="N52">
            <v>971.52</v>
          </cell>
        </row>
        <row r="53">
          <cell r="C53" t="str">
            <v>UPAE PETROLINA</v>
          </cell>
          <cell r="E53" t="str">
            <v>5.99 - Outros Serviços de Terceiros Pessoa Jurídica</v>
          </cell>
          <cell r="F53">
            <v>24363274000103</v>
          </cell>
          <cell r="G53" t="str">
            <v>ANA LETICIA LUZ E SILVA ALMEIDE</v>
          </cell>
          <cell r="H53" t="str">
            <v>S</v>
          </cell>
          <cell r="I53" t="str">
            <v>S</v>
          </cell>
          <cell r="J53" t="str">
            <v>88</v>
          </cell>
          <cell r="K53">
            <v>43964</v>
          </cell>
          <cell r="L53" t="str">
            <v>78672171</v>
          </cell>
          <cell r="M53" t="str">
            <v>2611101 - Petrolina - PE</v>
          </cell>
          <cell r="N53">
            <v>2700</v>
          </cell>
        </row>
        <row r="54">
          <cell r="C54" t="str">
            <v>UPAE PETROLINA</v>
          </cell>
          <cell r="E54" t="str">
            <v>5.99 - Outros Serviços de Terceiros Pessoa Jurídica</v>
          </cell>
          <cell r="F54">
            <v>28730485000198</v>
          </cell>
          <cell r="G54" t="str">
            <v>CLINICAL CENTER SERVICOS MEDICOS LTDA</v>
          </cell>
          <cell r="H54" t="str">
            <v>S</v>
          </cell>
          <cell r="I54" t="str">
            <v>S</v>
          </cell>
          <cell r="J54" t="str">
            <v>509</v>
          </cell>
          <cell r="K54">
            <v>43957</v>
          </cell>
          <cell r="L54" t="str">
            <v>47647831</v>
          </cell>
          <cell r="M54" t="str">
            <v>2611101 - Petrolina - PE</v>
          </cell>
          <cell r="N54">
            <v>300</v>
          </cell>
        </row>
        <row r="55">
          <cell r="C55" t="str">
            <v>UPAE PETROLINA</v>
          </cell>
          <cell r="E55" t="str">
            <v>5.5 - Reparo e Manutenção de Máquinas e Equipamentos</v>
          </cell>
          <cell r="F55">
            <v>12626414000100</v>
          </cell>
          <cell r="G55" t="str">
            <v>MANTQ H I LTDA</v>
          </cell>
          <cell r="H55" t="str">
            <v>S</v>
          </cell>
          <cell r="I55" t="str">
            <v>S</v>
          </cell>
          <cell r="J55" t="str">
            <v>000000504</v>
          </cell>
          <cell r="K55">
            <v>43945</v>
          </cell>
          <cell r="L55" t="str">
            <v>FMNS50245</v>
          </cell>
          <cell r="M55" t="str">
            <v>2607901 - Jaboatão dos Guararapes - PE</v>
          </cell>
          <cell r="N55">
            <v>1870</v>
          </cell>
        </row>
        <row r="56">
          <cell r="C56" t="str">
            <v>UPAE PETROLINA</v>
          </cell>
          <cell r="E56" t="str">
            <v>5.5 - Reparo e Manutenção de Máquinas e Equipamentos</v>
          </cell>
          <cell r="F56">
            <v>16654802000155</v>
          </cell>
          <cell r="G56" t="str">
            <v>FRANCISLENE S DA SILVA</v>
          </cell>
          <cell r="H56" t="str">
            <v>S</v>
          </cell>
          <cell r="I56" t="str">
            <v>S</v>
          </cell>
          <cell r="J56" t="str">
            <v>2020143</v>
          </cell>
          <cell r="K56">
            <v>43954</v>
          </cell>
          <cell r="L56" t="str">
            <v>22CC9B084</v>
          </cell>
          <cell r="M56" t="str">
            <v>2918407 - Juazeiro - BA</v>
          </cell>
          <cell r="N56">
            <v>850</v>
          </cell>
        </row>
        <row r="57">
          <cell r="C57" t="str">
            <v>UPAE PETROLINA</v>
          </cell>
          <cell r="E57" t="str">
            <v>5.5 - Reparo e Manutenção de Máquinas e Equipamentos</v>
          </cell>
          <cell r="F57">
            <v>7146768000117</v>
          </cell>
          <cell r="G57" t="str">
            <v>SERV IMAGEM NORDESTE ASSISTENCIA TECNICA LTDA</v>
          </cell>
          <cell r="H57" t="str">
            <v>S</v>
          </cell>
          <cell r="I57" t="str">
            <v>S</v>
          </cell>
          <cell r="J57" t="str">
            <v>000003370</v>
          </cell>
          <cell r="K57">
            <v>43950</v>
          </cell>
          <cell r="L57" t="str">
            <v>CUJB04265</v>
          </cell>
          <cell r="M57" t="str">
            <v>2607901 - Jaboatão dos Guararapes - PE</v>
          </cell>
          <cell r="N57">
            <v>6159</v>
          </cell>
        </row>
        <row r="58">
          <cell r="C58" t="str">
            <v>UPAE PETROLINA</v>
          </cell>
          <cell r="E58" t="str">
            <v>5.5 - Reparo e Manutenção de Máquinas e Equipamentos</v>
          </cell>
          <cell r="F58">
            <v>7146768000117</v>
          </cell>
          <cell r="G58" t="str">
            <v>SERV IMAGEM NORDESTE ASSISTENCIA TECNICA LTDA</v>
          </cell>
          <cell r="H58" t="str">
            <v>S</v>
          </cell>
          <cell r="I58" t="str">
            <v>S</v>
          </cell>
          <cell r="J58" t="str">
            <v>000003355</v>
          </cell>
          <cell r="K58">
            <v>43935</v>
          </cell>
          <cell r="L58" t="str">
            <v>CTFA22994</v>
          </cell>
          <cell r="M58" t="str">
            <v>2607901 - Jaboatão dos Guararapes - PE</v>
          </cell>
          <cell r="N58">
            <v>4200</v>
          </cell>
        </row>
        <row r="59">
          <cell r="C59" t="str">
            <v>UPAE PETROLINA</v>
          </cell>
          <cell r="E59" t="str">
            <v>5.5 - Reparo e Manutenção de Máquinas e Equipamentos</v>
          </cell>
          <cell r="F59">
            <v>24380578000421</v>
          </cell>
          <cell r="G59" t="str">
            <v>WHITE  MARTINS GASES INDUSTRIAIS DO NORDESTE LTDA</v>
          </cell>
          <cell r="H59" t="str">
            <v>S</v>
          </cell>
          <cell r="I59" t="str">
            <v>S</v>
          </cell>
          <cell r="J59" t="str">
            <v>6932</v>
          </cell>
          <cell r="K59">
            <v>43928</v>
          </cell>
          <cell r="L59" t="str">
            <v>JXRZC8HB</v>
          </cell>
          <cell r="M59" t="str">
            <v>2927408 - Salvador - BA</v>
          </cell>
          <cell r="N59">
            <v>441.63</v>
          </cell>
        </row>
        <row r="60">
          <cell r="C60" t="str">
            <v>UPAE PETROLINA</v>
          </cell>
          <cell r="E60" t="str">
            <v>5.5 - Reparo e Manutenção de Máquinas e Equipamentos</v>
          </cell>
          <cell r="F60">
            <v>3480539000183</v>
          </cell>
          <cell r="G60" t="str">
            <v>SL ENGENHARIA HOSPITALAR LTDA</v>
          </cell>
          <cell r="H60" t="str">
            <v>S</v>
          </cell>
          <cell r="I60" t="str">
            <v>S</v>
          </cell>
          <cell r="J60" t="str">
            <v>000004242</v>
          </cell>
          <cell r="K60">
            <v>43943</v>
          </cell>
          <cell r="L60" t="str">
            <v>EGTI30569</v>
          </cell>
          <cell r="M60" t="str">
            <v>2607901 - Jaboatão dos Guararapes - PE</v>
          </cell>
          <cell r="N60">
            <v>15372.54</v>
          </cell>
        </row>
        <row r="61">
          <cell r="C61" t="str">
            <v>UPAE PETROLINA</v>
          </cell>
          <cell r="E61" t="str">
            <v>5.4 - Reparo e Manutenção de Bens Imóveis</v>
          </cell>
          <cell r="F61">
            <v>22751643000100</v>
          </cell>
          <cell r="G61" t="str">
            <v>IBM OLIVEIRA ME</v>
          </cell>
          <cell r="H61" t="str">
            <v>S</v>
          </cell>
          <cell r="I61" t="str">
            <v>S</v>
          </cell>
          <cell r="J61" t="str">
            <v>134</v>
          </cell>
          <cell r="K61">
            <v>43955</v>
          </cell>
          <cell r="L61" t="str">
            <v>183281907</v>
          </cell>
          <cell r="M61" t="str">
            <v>2611101 - Petrolina - PE</v>
          </cell>
          <cell r="N61">
            <v>2495.1999999999998</v>
          </cell>
        </row>
        <row r="62">
          <cell r="C62" t="str">
            <v>UPAE PETROLINA</v>
          </cell>
          <cell r="E62" t="str">
            <v>5.4 - Reparo e Manutenção de Bens Imóveis</v>
          </cell>
          <cell r="F62">
            <v>9014387000100</v>
          </cell>
          <cell r="G62" t="str">
            <v>COMPLETA SERV DE AR CONDICIONADO E LOCAÇAO LTDA</v>
          </cell>
          <cell r="H62" t="str">
            <v>S</v>
          </cell>
          <cell r="I62" t="str">
            <v>S</v>
          </cell>
          <cell r="J62" t="str">
            <v>00001220</v>
          </cell>
          <cell r="K62">
            <v>43945</v>
          </cell>
          <cell r="L62" t="str">
            <v>3WTF-DL79</v>
          </cell>
          <cell r="M62" t="str">
            <v>2611101 - Petrolina - PE</v>
          </cell>
          <cell r="N62">
            <v>16100</v>
          </cell>
        </row>
        <row r="63">
          <cell r="C63" t="str">
            <v>UPAE PETROLINA</v>
          </cell>
          <cell r="E63" t="str">
            <v>5.4 - Reparo e Manutenção de Bens Imóveis</v>
          </cell>
          <cell r="F63">
            <v>8930024000151</v>
          </cell>
          <cell r="G63" t="str">
            <v>ELETRON TRANSPORTES VERTICAIS LTDA ME</v>
          </cell>
          <cell r="H63" t="str">
            <v>S</v>
          </cell>
          <cell r="I63" t="str">
            <v>S</v>
          </cell>
          <cell r="J63" t="str">
            <v>2234</v>
          </cell>
          <cell r="K63">
            <v>43943</v>
          </cell>
          <cell r="L63" t="str">
            <v>128606027</v>
          </cell>
          <cell r="M63" t="str">
            <v>2611101 - Petrolina - PE</v>
          </cell>
          <cell r="N63">
            <v>523.29</v>
          </cell>
        </row>
        <row r="64">
          <cell r="C64" t="str">
            <v>UPAE PETROLINA</v>
          </cell>
          <cell r="E64" t="str">
            <v>5.4 - Reparo e Manutenção de Bens Imóveis</v>
          </cell>
          <cell r="F64">
            <v>8930024000151</v>
          </cell>
          <cell r="G64" t="str">
            <v>ELETRON TRANSPORTES VERTICAIS LTDA ME</v>
          </cell>
          <cell r="H64" t="str">
            <v>S</v>
          </cell>
          <cell r="I64" t="str">
            <v>S</v>
          </cell>
          <cell r="J64" t="str">
            <v>2235</v>
          </cell>
          <cell r="K64">
            <v>43943</v>
          </cell>
          <cell r="L64" t="str">
            <v>250679575</v>
          </cell>
          <cell r="M64" t="str">
            <v>2611101 - Petrolina - PE</v>
          </cell>
          <cell r="N64">
            <v>314.82</v>
          </cell>
        </row>
        <row r="65">
          <cell r="C65" t="str">
            <v>UPAE PETROLINA</v>
          </cell>
          <cell r="E65" t="str">
            <v>5.4 - Reparo e Manutenção de Bens Imóveis</v>
          </cell>
          <cell r="F65">
            <v>11305234000163</v>
          </cell>
          <cell r="G65" t="str">
            <v>SAMARA PEREIRA DE OLIVEIRA ME</v>
          </cell>
          <cell r="H65" t="str">
            <v>S</v>
          </cell>
          <cell r="I65" t="str">
            <v>S</v>
          </cell>
          <cell r="J65" t="str">
            <v>2011</v>
          </cell>
          <cell r="K65">
            <v>43930</v>
          </cell>
          <cell r="L65" t="str">
            <v>88566085</v>
          </cell>
          <cell r="M65" t="str">
            <v>2611101 - Petrolina - PE</v>
          </cell>
          <cell r="N65">
            <v>3430</v>
          </cell>
        </row>
        <row r="66">
          <cell r="C66" t="str">
            <v>UPAE PETROLINA</v>
          </cell>
          <cell r="E66" t="str">
            <v>5.4 - Reparo e Manutenção de Bens Imóveis</v>
          </cell>
          <cell r="F66">
            <v>11305234000163</v>
          </cell>
          <cell r="G66" t="str">
            <v>SAMARA PEREIRA DE OLIVEIRA ME</v>
          </cell>
          <cell r="H66" t="str">
            <v>S</v>
          </cell>
          <cell r="I66" t="str">
            <v>S</v>
          </cell>
          <cell r="J66" t="str">
            <v>2012</v>
          </cell>
          <cell r="K66">
            <v>43923</v>
          </cell>
          <cell r="L66" t="str">
            <v>155039107</v>
          </cell>
          <cell r="M66" t="str">
            <v>2611101 - Petrolina - PE</v>
          </cell>
          <cell r="N66">
            <v>700</v>
          </cell>
        </row>
        <row r="67">
          <cell r="C67" t="str">
            <v>UPAE PETROLINA</v>
          </cell>
          <cell r="E67" t="str">
            <v>5.4 - Reparo e Manutenção de Bens Imóveis</v>
          </cell>
          <cell r="F67">
            <v>1994968000143</v>
          </cell>
          <cell r="G67" t="str">
            <v>VIDEOMED LTDA  ME</v>
          </cell>
          <cell r="H67" t="str">
            <v>S</v>
          </cell>
          <cell r="I67" t="str">
            <v>S</v>
          </cell>
          <cell r="J67" t="str">
            <v>00002076</v>
          </cell>
          <cell r="K67">
            <v>43929</v>
          </cell>
          <cell r="L67" t="str">
            <v>B1JW-YQIW</v>
          </cell>
          <cell r="M67" t="str">
            <v>2611606 - Recife - PE</v>
          </cell>
          <cell r="N67">
            <v>2270.98</v>
          </cell>
        </row>
        <row r="68">
          <cell r="C68" t="str">
            <v>UPAE PETROLINA</v>
          </cell>
          <cell r="E68" t="str">
            <v>5.3 - Locação de Máquinas e Equipamentos</v>
          </cell>
          <cell r="F68">
            <v>30611447000168</v>
          </cell>
          <cell r="G68" t="str">
            <v>RAISSA C R MEDEIROS MOURA</v>
          </cell>
          <cell r="H68" t="str">
            <v>S</v>
          </cell>
          <cell r="I68" t="str">
            <v>N</v>
          </cell>
          <cell r="J68" t="str">
            <v>00001</v>
          </cell>
          <cell r="K68">
            <v>43944</v>
          </cell>
          <cell r="M68" t="str">
            <v>2611101 - Petrolina - PE</v>
          </cell>
        </row>
        <row r="69">
          <cell r="C69" t="str">
            <v>UPAE PETROLINA</v>
          </cell>
          <cell r="E69" t="str">
            <v>5.99 - Outros Serviços de Terceiros Pessoa Jurídica</v>
          </cell>
          <cell r="F69">
            <v>1063477000189</v>
          </cell>
          <cell r="G69" t="str">
            <v>TECFARMA EMPRESSA DE TECNOLOGIIA FARMACEUTICA LTDA</v>
          </cell>
          <cell r="H69" t="str">
            <v>S</v>
          </cell>
          <cell r="I69" t="str">
            <v>S</v>
          </cell>
          <cell r="J69" t="str">
            <v>31069</v>
          </cell>
          <cell r="K69">
            <v>43943</v>
          </cell>
          <cell r="L69" t="str">
            <v>28870591</v>
          </cell>
          <cell r="M69" t="str">
            <v>2611101 - Petrolina - PE</v>
          </cell>
        </row>
        <row r="70">
          <cell r="C70" t="str">
            <v>UPAE PETROLINA</v>
          </cell>
          <cell r="E70" t="str">
            <v>5.99 - Outros Serviços de Terceiros Pessoa Jurídica</v>
          </cell>
          <cell r="F70">
            <v>1063477000189</v>
          </cell>
          <cell r="G70" t="str">
            <v>TECFARMA EMPRESSA DE TECNOLOGIIA FARMACEUTICA LTDA</v>
          </cell>
          <cell r="H70" t="str">
            <v>S</v>
          </cell>
          <cell r="I70" t="str">
            <v>S</v>
          </cell>
          <cell r="J70" t="str">
            <v>31042</v>
          </cell>
          <cell r="K70">
            <v>43924</v>
          </cell>
          <cell r="L70" t="str">
            <v>226426666</v>
          </cell>
          <cell r="M70" t="str">
            <v>2611101 - Petrolina - PE</v>
          </cell>
        </row>
        <row r="71">
          <cell r="C71" t="str">
            <v>UPAE PETROLINA</v>
          </cell>
          <cell r="E71" t="str">
            <v>5.16 - Serviços Médico-Hospitalares, Odotonlógia e Laboratoriais</v>
          </cell>
          <cell r="F71">
            <v>24281596000103</v>
          </cell>
          <cell r="G71" t="str">
            <v>CENTRAL SAUDE SERVIÇOS MEDICOS LTDA ME</v>
          </cell>
          <cell r="H71" t="str">
            <v>S</v>
          </cell>
          <cell r="I71" t="str">
            <v>S</v>
          </cell>
          <cell r="J71" t="str">
            <v>00000304</v>
          </cell>
          <cell r="K71">
            <v>43959</v>
          </cell>
          <cell r="L71" t="str">
            <v>MMR9-BXL3</v>
          </cell>
          <cell r="M71" t="str">
            <v>2611606 - Recife - PE</v>
          </cell>
        </row>
        <row r="72">
          <cell r="C72" t="str">
            <v>UPAE PETROLINA</v>
          </cell>
          <cell r="E72" t="str">
            <v>3.12 - Material Hospitalar</v>
          </cell>
          <cell r="F72">
            <v>33910350000144</v>
          </cell>
          <cell r="G72" t="str">
            <v>GARDEIS EQUIP. DE PROTECAO INDIVIDUA LTDA</v>
          </cell>
          <cell r="H72" t="str">
            <v>B</v>
          </cell>
          <cell r="I72" t="str">
            <v>S</v>
          </cell>
          <cell r="J72" t="str">
            <v>000002946</v>
          </cell>
          <cell r="K72">
            <v>43917</v>
          </cell>
          <cell r="L72" t="str">
            <v>26200333910350000144550010000029461516838189</v>
          </cell>
          <cell r="M72" t="str">
            <v>2611101 - Petrolina - PE</v>
          </cell>
          <cell r="N72">
            <v>425</v>
          </cell>
        </row>
        <row r="73">
          <cell r="C73" t="str">
            <v>UPAE PETROLINA</v>
          </cell>
          <cell r="E73" t="str">
            <v>3.12 - Material Hospitalar</v>
          </cell>
          <cell r="F73">
            <v>7046809000101</v>
          </cell>
          <cell r="G73" t="str">
            <v>VITABAHIA COMERCIO  E IMPORTAÇÃO LTDA</v>
          </cell>
          <cell r="H73" t="str">
            <v>B</v>
          </cell>
          <cell r="I73" t="str">
            <v>S</v>
          </cell>
          <cell r="J73" t="str">
            <v>000024778</v>
          </cell>
          <cell r="K73">
            <v>43923</v>
          </cell>
          <cell r="L73" t="str">
            <v>2920040704680900010155001000024778100361806</v>
          </cell>
          <cell r="M73" t="str">
            <v>29 -  Bahia</v>
          </cell>
          <cell r="N73">
            <v>630</v>
          </cell>
        </row>
        <row r="74">
          <cell r="C74" t="str">
            <v>UPAE PETROLINA</v>
          </cell>
          <cell r="E74" t="str">
            <v>3.12 - Material Hospitalar</v>
          </cell>
          <cell r="F74">
            <v>15913317000196</v>
          </cell>
          <cell r="G74" t="str">
            <v>JEFERSON VIEIRA DOS SANTOS ME</v>
          </cell>
          <cell r="H74" t="str">
            <v>B</v>
          </cell>
          <cell r="I74" t="str">
            <v>S</v>
          </cell>
          <cell r="J74" t="str">
            <v>000.000.158</v>
          </cell>
          <cell r="K74">
            <v>43927</v>
          </cell>
          <cell r="L74" t="str">
            <v>26200415913317000196550010000001581191061102</v>
          </cell>
          <cell r="M74" t="str">
            <v>2611101 - Petrolina - PE</v>
          </cell>
          <cell r="N74">
            <v>1014</v>
          </cell>
        </row>
        <row r="75">
          <cell r="C75" t="str">
            <v>UPAE PETROLINA</v>
          </cell>
          <cell r="E75" t="str">
            <v>3.12 - Material Hospitalar</v>
          </cell>
          <cell r="F75">
            <v>90930967000165</v>
          </cell>
          <cell r="G75" t="str">
            <v>MAZZCHINI COM. PROD. LABORATORIAIS LTDA</v>
          </cell>
          <cell r="H75" t="str">
            <v>B</v>
          </cell>
          <cell r="I75" t="str">
            <v>S</v>
          </cell>
          <cell r="J75" t="str">
            <v>43782</v>
          </cell>
          <cell r="K75">
            <v>43920</v>
          </cell>
          <cell r="L75" t="str">
            <v>43200390930967000165550010000437821735546369</v>
          </cell>
          <cell r="M75" t="str">
            <v>43 -  Rio Grande do Sul</v>
          </cell>
          <cell r="N75">
            <v>5955</v>
          </cell>
        </row>
        <row r="76">
          <cell r="C76" t="str">
            <v>UPAE PETROLINA</v>
          </cell>
          <cell r="E76" t="str">
            <v>3.12 - Material Hospitalar</v>
          </cell>
          <cell r="F76">
            <v>13047802000107</v>
          </cell>
          <cell r="G76" t="str">
            <v>REDMED COMERCIO E LOCACAO EIRELI</v>
          </cell>
          <cell r="H76" t="str">
            <v>B</v>
          </cell>
          <cell r="I76" t="str">
            <v>S</v>
          </cell>
          <cell r="J76" t="str">
            <v>796</v>
          </cell>
          <cell r="K76">
            <v>43941</v>
          </cell>
          <cell r="L76" t="str">
            <v>27200413047802000107550030000007961336168707</v>
          </cell>
          <cell r="M76" t="str">
            <v>27 -  Alagoas</v>
          </cell>
          <cell r="N76">
            <v>742.5</v>
          </cell>
        </row>
        <row r="77">
          <cell r="C77" t="str">
            <v>UPAE PETROLINA</v>
          </cell>
          <cell r="E77" t="str">
            <v>3.12 - Material Hospitalar</v>
          </cell>
          <cell r="F77">
            <v>58426628000133</v>
          </cell>
          <cell r="G77" t="str">
            <v xml:space="preserve">SAMTRONIC INDUSTRIA E COMERCIO LTDA </v>
          </cell>
          <cell r="H77" t="str">
            <v>B</v>
          </cell>
          <cell r="I77" t="str">
            <v>S</v>
          </cell>
          <cell r="J77" t="str">
            <v>000236155</v>
          </cell>
          <cell r="K77">
            <v>43937</v>
          </cell>
          <cell r="L77" t="str">
            <v>35200458426628000133550010002361551100288314</v>
          </cell>
          <cell r="M77" t="str">
            <v>35 -  São Paulo</v>
          </cell>
          <cell r="N77">
            <v>2800</v>
          </cell>
        </row>
        <row r="78">
          <cell r="C78" t="str">
            <v>UPAE PETROLINA</v>
          </cell>
          <cell r="E78" t="str">
            <v>3.4 - Material Farmacológico</v>
          </cell>
          <cell r="F78">
            <v>21596736000144</v>
          </cell>
          <cell r="G78" t="str">
            <v>ULTRAMEGA DISTRIBUIDORA HOPITALAR LTDA</v>
          </cell>
          <cell r="H78" t="str">
            <v>B</v>
          </cell>
          <cell r="I78" t="str">
            <v>S</v>
          </cell>
          <cell r="J78" t="str">
            <v>00095495</v>
          </cell>
          <cell r="K78">
            <v>43920</v>
          </cell>
          <cell r="L78" t="str">
            <v>2620032159673600014455001000095951000976700</v>
          </cell>
          <cell r="M78" t="str">
            <v>2611606 - Recife - PE</v>
          </cell>
          <cell r="N78">
            <v>43202</v>
          </cell>
        </row>
        <row r="79">
          <cell r="C79" t="str">
            <v>UPAE PETROLINA</v>
          </cell>
          <cell r="E79" t="str">
            <v>3.4 - Material Farmacológico</v>
          </cell>
          <cell r="F79">
            <v>1063477000189</v>
          </cell>
          <cell r="G79" t="str">
            <v>TECFARMA EMPRESSA DE TECNOLOGIIA FARMACEUTICA LTDA</v>
          </cell>
          <cell r="H79" t="str">
            <v>B</v>
          </cell>
          <cell r="I79" t="str">
            <v>S</v>
          </cell>
          <cell r="J79" t="str">
            <v>31042</v>
          </cell>
          <cell r="K79">
            <v>43924</v>
          </cell>
          <cell r="L79" t="str">
            <v>226426666</v>
          </cell>
          <cell r="M79" t="str">
            <v>2611101 - Petrolina - PE</v>
          </cell>
          <cell r="N79">
            <v>66.75</v>
          </cell>
        </row>
        <row r="80">
          <cell r="C80" t="str">
            <v>UPAE PETROLINA</v>
          </cell>
          <cell r="E80" t="str">
            <v>3.4 - Material Farmacológico</v>
          </cell>
          <cell r="F80">
            <v>21596736000144</v>
          </cell>
          <cell r="G80" t="str">
            <v>ULTRAMEGA DISTRIBUIDORA HOPITALAR LTDA</v>
          </cell>
          <cell r="H80" t="str">
            <v>B</v>
          </cell>
          <cell r="I80" t="str">
            <v>S</v>
          </cell>
          <cell r="J80" t="str">
            <v>00096339</v>
          </cell>
          <cell r="K80">
            <v>43929</v>
          </cell>
          <cell r="L80" t="str">
            <v>26200421596736000144550010000963391000985479</v>
          </cell>
          <cell r="M80" t="str">
            <v>2611606 - Recife - PE</v>
          </cell>
          <cell r="N80">
            <v>13270.4</v>
          </cell>
        </row>
        <row r="81">
          <cell r="C81" t="str">
            <v>UPAE PETROLINA</v>
          </cell>
          <cell r="E81" t="str">
            <v>3.4 - Material Farmacológico</v>
          </cell>
          <cell r="F81">
            <v>1063477000189</v>
          </cell>
          <cell r="G81" t="str">
            <v>TECFARMA EMPRESSA DE TECNOLOGIIA FARMACEUTICA LTDA</v>
          </cell>
          <cell r="H81" t="str">
            <v>B</v>
          </cell>
          <cell r="I81" t="str">
            <v>S</v>
          </cell>
          <cell r="J81" t="str">
            <v>31069</v>
          </cell>
          <cell r="K81">
            <v>43943</v>
          </cell>
          <cell r="L81" t="str">
            <v>38870591</v>
          </cell>
          <cell r="M81" t="str">
            <v>2611101 - Petrolina - PE</v>
          </cell>
          <cell r="N81">
            <v>232.35</v>
          </cell>
        </row>
        <row r="82">
          <cell r="C82" t="str">
            <v>UPAE PETROLINA</v>
          </cell>
          <cell r="E82" t="str">
            <v>3.4 - Material Farmacológico</v>
          </cell>
          <cell r="F82">
            <v>21596736000144</v>
          </cell>
          <cell r="G82" t="str">
            <v>ULTRAMEGA DISTRIBUIDORA HOPITALAR LTDA</v>
          </cell>
          <cell r="H82" t="str">
            <v>B</v>
          </cell>
          <cell r="I82" t="str">
            <v>S</v>
          </cell>
          <cell r="J82" t="str">
            <v>00097702</v>
          </cell>
          <cell r="K82">
            <v>43949</v>
          </cell>
          <cell r="L82" t="str">
            <v>26200421596736000144550010000977021000999441</v>
          </cell>
          <cell r="M82" t="str">
            <v>2611606 - Recife - PE</v>
          </cell>
          <cell r="N82">
            <v>53081.599999999999</v>
          </cell>
        </row>
        <row r="83">
          <cell r="C83" t="str">
            <v>UPAE PETROLINA</v>
          </cell>
          <cell r="E83" t="str">
            <v>3.2 - Gás e Outros Materiais Engarrafados</v>
          </cell>
          <cell r="F83">
            <v>24380578000421</v>
          </cell>
          <cell r="G83" t="str">
            <v>WHITE  MARTINS GASES INDUSTRIAIS DO NORDESTE LTDA</v>
          </cell>
          <cell r="H83" t="str">
            <v>B</v>
          </cell>
          <cell r="I83" t="str">
            <v>S</v>
          </cell>
          <cell r="J83" t="str">
            <v>1878</v>
          </cell>
          <cell r="K83">
            <v>43924</v>
          </cell>
          <cell r="L83" t="str">
            <v>29200424380578000421557770000018781678264144</v>
          </cell>
          <cell r="M83" t="str">
            <v>2927408 - Salvador - BA</v>
          </cell>
          <cell r="N83">
            <v>663.79</v>
          </cell>
        </row>
        <row r="84">
          <cell r="C84" t="str">
            <v>UPAE PETROLINA</v>
          </cell>
          <cell r="E84" t="str">
            <v>3.2 - Gás e Outros Materiais Engarrafados</v>
          </cell>
          <cell r="F84">
            <v>24380578000421</v>
          </cell>
          <cell r="G84" t="str">
            <v>WHITE  MARTINS GASES INDUSTRIAIS DO NORDESTE LTDA</v>
          </cell>
          <cell r="H84" t="str">
            <v>B</v>
          </cell>
          <cell r="I84" t="str">
            <v>S</v>
          </cell>
          <cell r="J84" t="str">
            <v>101670</v>
          </cell>
          <cell r="K84">
            <v>43930</v>
          </cell>
          <cell r="L84" t="str">
            <v>29200424380578002980550700001016701787537064</v>
          </cell>
          <cell r="M84" t="str">
            <v>29 -  Bahia</v>
          </cell>
          <cell r="N84">
            <v>2672</v>
          </cell>
        </row>
        <row r="85">
          <cell r="C85" t="str">
            <v>UPAE PETROLINA</v>
          </cell>
          <cell r="E85" t="str">
            <v>3.2 - Gás e Outros Materiais Engarrafados</v>
          </cell>
          <cell r="F85">
            <v>24380578000421</v>
          </cell>
          <cell r="G85" t="str">
            <v>WHITE  MARTINS GASES INDUSTRIAIS DO NORDESTE LTDA</v>
          </cell>
          <cell r="H85" t="str">
            <v>B</v>
          </cell>
          <cell r="I85" t="str">
            <v>S</v>
          </cell>
          <cell r="J85" t="str">
            <v>101739</v>
          </cell>
          <cell r="K85">
            <v>43935</v>
          </cell>
          <cell r="L85" t="str">
            <v>29200424380578002980550700001017391787789204</v>
          </cell>
          <cell r="M85" t="str">
            <v>29 -  Bahia</v>
          </cell>
          <cell r="N85">
            <v>7124.22</v>
          </cell>
        </row>
        <row r="86">
          <cell r="C86" t="str">
            <v>UPAE PETROLINA</v>
          </cell>
          <cell r="E86" t="str">
            <v>3.7 - Material de Limpeza e Produtos de Hgienização</v>
          </cell>
          <cell r="F86">
            <v>14553585000181</v>
          </cell>
          <cell r="G86" t="str">
            <v>C G DE SOUZA EQUIP. E SERVIÇOS - ME</v>
          </cell>
          <cell r="H86" t="str">
            <v>B</v>
          </cell>
          <cell r="I86" t="str">
            <v>S</v>
          </cell>
          <cell r="J86" t="str">
            <v>00009252</v>
          </cell>
          <cell r="K86">
            <v>43917</v>
          </cell>
          <cell r="L86" t="str">
            <v>26200314553585000181550010000092521201272289</v>
          </cell>
          <cell r="M86" t="str">
            <v>2611101 - Petrolina - PE</v>
          </cell>
          <cell r="N86">
            <v>6000</v>
          </cell>
        </row>
        <row r="87">
          <cell r="C87" t="str">
            <v>UPAE PETROLINA</v>
          </cell>
          <cell r="E87" t="str">
            <v>3.7 - Material de Limpeza e Produtos de Hgienização</v>
          </cell>
          <cell r="F87">
            <v>21596736000144</v>
          </cell>
          <cell r="G87" t="str">
            <v>ULTRAMEGA DISTRIBUIDORA HOPITALAR LTDA</v>
          </cell>
          <cell r="H87" t="str">
            <v>B</v>
          </cell>
          <cell r="I87" t="str">
            <v>S</v>
          </cell>
          <cell r="J87" t="str">
            <v>00096349</v>
          </cell>
          <cell r="K87">
            <v>43929</v>
          </cell>
          <cell r="L87" t="str">
            <v>26200421596736000144550010000963491000985602</v>
          </cell>
          <cell r="M87" t="str">
            <v>2611606 - Recife - PE</v>
          </cell>
          <cell r="N87">
            <v>3829.5</v>
          </cell>
        </row>
        <row r="88">
          <cell r="C88" t="str">
            <v>UPAE PETROLINA</v>
          </cell>
          <cell r="E88" t="str">
            <v>3.7 - Material de Limpeza e Produtos de Hgienização</v>
          </cell>
          <cell r="F88">
            <v>5933218000112</v>
          </cell>
          <cell r="G88" t="str">
            <v>UNION COMERCIO DE CONFECÇÕES EIRELI</v>
          </cell>
          <cell r="H88" t="str">
            <v>B</v>
          </cell>
          <cell r="I88" t="str">
            <v>S</v>
          </cell>
          <cell r="J88" t="str">
            <v>000.006.023</v>
          </cell>
          <cell r="K88">
            <v>43923</v>
          </cell>
          <cell r="L88" t="str">
            <v>35200405933218000112550010000060231149497784</v>
          </cell>
          <cell r="M88" t="str">
            <v>35 -  São Paulo</v>
          </cell>
          <cell r="N88">
            <v>9450</v>
          </cell>
        </row>
        <row r="89">
          <cell r="C89" t="str">
            <v>UPAE PETROLINA</v>
          </cell>
          <cell r="E89" t="str">
            <v xml:space="preserve">3.10 - Material para Manutenção de Bens Móveis </v>
          </cell>
          <cell r="F89">
            <v>7914775000111</v>
          </cell>
          <cell r="G89" t="str">
            <v>SUPRI VALE PRODUTO MEDICOS E ORTOPEDICOS EIRELI</v>
          </cell>
          <cell r="H89" t="str">
            <v>B</v>
          </cell>
          <cell r="I89" t="str">
            <v>S</v>
          </cell>
          <cell r="J89" t="str">
            <v>6407</v>
          </cell>
          <cell r="K89">
            <v>43923</v>
          </cell>
          <cell r="L89" t="str">
            <v>26200407914775000111550010000064071175912048</v>
          </cell>
          <cell r="M89" t="str">
            <v>2611101 - Petrolina - PE</v>
          </cell>
          <cell r="N89">
            <v>1727.5</v>
          </cell>
        </row>
        <row r="90">
          <cell r="C90" t="str">
            <v>UPAE PETROLINA</v>
          </cell>
          <cell r="E90" t="str">
            <v xml:space="preserve">3.10 - Material para Manutenção de Bens Móveis </v>
          </cell>
          <cell r="F90">
            <v>10779833000156</v>
          </cell>
          <cell r="G90" t="str">
            <v>MEDICAL MERCANTIL DE APARELHAGEM MEDICA LTDA</v>
          </cell>
          <cell r="H90" t="str">
            <v>B</v>
          </cell>
          <cell r="I90" t="str">
            <v>S</v>
          </cell>
          <cell r="J90" t="str">
            <v>501199</v>
          </cell>
          <cell r="K90">
            <v>43921</v>
          </cell>
          <cell r="L90" t="str">
            <v>26200310779833000156550010005011991123328660</v>
          </cell>
          <cell r="M90" t="str">
            <v>2611606 - Recife - PE</v>
          </cell>
          <cell r="N90">
            <v>592</v>
          </cell>
        </row>
        <row r="91">
          <cell r="C91" t="str">
            <v>UPAE PETROLINA</v>
          </cell>
          <cell r="E91" t="str">
            <v xml:space="preserve">3.10 - Material para Manutenção de Bens Móveis </v>
          </cell>
          <cell r="F91">
            <v>20859696000202</v>
          </cell>
          <cell r="G91" t="str">
            <v>STALLYN JOHNSON BORGES GARDEL - ME</v>
          </cell>
          <cell r="H91" t="str">
            <v>B</v>
          </cell>
          <cell r="I91" t="str">
            <v>S</v>
          </cell>
          <cell r="J91" t="str">
            <v>000.003.019</v>
          </cell>
          <cell r="K91">
            <v>43921</v>
          </cell>
          <cell r="L91" t="str">
            <v>26200320859696000202550010000030191000029832</v>
          </cell>
          <cell r="M91" t="str">
            <v>2611101 - Petrolina - PE</v>
          </cell>
          <cell r="N91">
            <v>364</v>
          </cell>
        </row>
        <row r="92">
          <cell r="C92" t="str">
            <v>UPAE PETROLINA</v>
          </cell>
          <cell r="E92" t="str">
            <v xml:space="preserve">3.10 - Material para Manutenção de Bens Móveis </v>
          </cell>
          <cell r="F92">
            <v>10779833000156</v>
          </cell>
          <cell r="G92" t="str">
            <v>MEDICAL MERCANTIL DE APARELHAGEM MEDICA LTDA</v>
          </cell>
          <cell r="H92" t="str">
            <v>B</v>
          </cell>
          <cell r="I92" t="str">
            <v>S</v>
          </cell>
          <cell r="J92" t="str">
            <v>501286</v>
          </cell>
          <cell r="K92">
            <v>43922</v>
          </cell>
          <cell r="L92" t="str">
            <v>26200410779833000015655010005012861161152140</v>
          </cell>
          <cell r="M92" t="str">
            <v>2611606 - Recife - PE</v>
          </cell>
          <cell r="N92">
            <v>888</v>
          </cell>
        </row>
        <row r="93">
          <cell r="C93" t="str">
            <v>UPAE PETROLINA</v>
          </cell>
          <cell r="E93" t="str">
            <v>3.3 - Gêneros Alimentação</v>
          </cell>
          <cell r="F93">
            <v>193374000170</v>
          </cell>
          <cell r="G93" t="str">
            <v>JOSE ERNESTO PEREIRA BARROS</v>
          </cell>
          <cell r="H93" t="str">
            <v>B</v>
          </cell>
          <cell r="I93" t="str">
            <v>S</v>
          </cell>
          <cell r="J93" t="str">
            <v>35168</v>
          </cell>
          <cell r="K93">
            <v>43928</v>
          </cell>
          <cell r="L93" t="str">
            <v>26200400193374000170550550000351681112857878</v>
          </cell>
          <cell r="M93" t="str">
            <v>2611101 - Petrolina - PE</v>
          </cell>
          <cell r="N93">
            <v>86.67</v>
          </cell>
        </row>
        <row r="94">
          <cell r="C94" t="str">
            <v>UPAE PETROLINA</v>
          </cell>
          <cell r="E94" t="str">
            <v>3.3 - Gêneros Alimentação</v>
          </cell>
          <cell r="F94">
            <v>375108000169</v>
          </cell>
          <cell r="G94" t="str">
            <v>SN SOARES E CIA LTDA</v>
          </cell>
          <cell r="H94" t="str">
            <v>B</v>
          </cell>
          <cell r="I94" t="str">
            <v>S</v>
          </cell>
          <cell r="J94" t="str">
            <v>36676</v>
          </cell>
          <cell r="K94">
            <v>43929</v>
          </cell>
          <cell r="L94" t="str">
            <v>26200400375108000169550010000366761163241900</v>
          </cell>
          <cell r="M94" t="str">
            <v>2611101 - Petrolina - PE</v>
          </cell>
          <cell r="N94">
            <v>386.79</v>
          </cell>
        </row>
        <row r="95">
          <cell r="C95" t="str">
            <v>UPAE PETROLINA</v>
          </cell>
          <cell r="E95" t="str">
            <v>3.3 - Gêneros Alimentação</v>
          </cell>
          <cell r="F95">
            <v>26952983000150</v>
          </cell>
          <cell r="G95" t="str">
            <v>PAULA CRISTIANE SANTOS DIAS COMERCIO - ME</v>
          </cell>
          <cell r="H95" t="str">
            <v>B</v>
          </cell>
          <cell r="I95" t="str">
            <v>S</v>
          </cell>
          <cell r="J95" t="str">
            <v>000.000.526</v>
          </cell>
          <cell r="K95">
            <v>43928</v>
          </cell>
          <cell r="L95" t="str">
            <v>29200426952983000150550010000005261300200860</v>
          </cell>
          <cell r="M95" t="str">
            <v>29 -  Bahia</v>
          </cell>
          <cell r="N95">
            <v>50</v>
          </cell>
        </row>
        <row r="96">
          <cell r="C96" t="str">
            <v>UPAE PETROLINA</v>
          </cell>
          <cell r="E96" t="str">
            <v>3.3 - Gêneros Alimentação</v>
          </cell>
          <cell r="F96">
            <v>4454080000106</v>
          </cell>
          <cell r="G96" t="str">
            <v>MARIA AUX VASCONCELOS DE FREITAS ME</v>
          </cell>
          <cell r="H96" t="str">
            <v>B</v>
          </cell>
          <cell r="I96" t="str">
            <v>S</v>
          </cell>
          <cell r="J96" t="str">
            <v>000000391</v>
          </cell>
          <cell r="K96">
            <v>43937</v>
          </cell>
          <cell r="L96" t="str">
            <v>26200404454800000106550010000003911702907422</v>
          </cell>
          <cell r="M96" t="str">
            <v>2611101 - Petrolina - PE</v>
          </cell>
          <cell r="N96">
            <v>69573.19</v>
          </cell>
        </row>
        <row r="97">
          <cell r="C97" t="str">
            <v>UPAE PETROLINA</v>
          </cell>
          <cell r="E97" t="str">
            <v>3.3 - Gêneros Alimentação</v>
          </cell>
          <cell r="F97">
            <v>4454080000106</v>
          </cell>
          <cell r="G97" t="str">
            <v>MARIA AUX VASCONCELOS DE FREITAS ME</v>
          </cell>
          <cell r="H97" t="str">
            <v>B</v>
          </cell>
          <cell r="I97" t="str">
            <v>S</v>
          </cell>
          <cell r="J97" t="str">
            <v>000000394</v>
          </cell>
          <cell r="K97">
            <v>43951</v>
          </cell>
          <cell r="L97" t="str">
            <v>262004044540800001065500100000039410405841783</v>
          </cell>
          <cell r="M97" t="str">
            <v>2611101 - Petrolina - PE</v>
          </cell>
          <cell r="N97">
            <v>55270.13</v>
          </cell>
        </row>
        <row r="98">
          <cell r="C98" t="str">
            <v>UPAE PETROLINA</v>
          </cell>
          <cell r="E98" t="str">
            <v>3.3 - Gêneros Alimentação</v>
          </cell>
          <cell r="F98">
            <v>3887021000169</v>
          </cell>
          <cell r="G98" t="str">
            <v>PONTO CERTO M. DE ALIMENTOS</v>
          </cell>
          <cell r="H98" t="str">
            <v>B</v>
          </cell>
          <cell r="I98" t="str">
            <v>S</v>
          </cell>
          <cell r="J98" t="str">
            <v>000017914</v>
          </cell>
          <cell r="K98">
            <v>43928</v>
          </cell>
          <cell r="L98" t="str">
            <v>26200403887021000169550100000179141028639527</v>
          </cell>
          <cell r="M98" t="str">
            <v>2611101 - Petrolina - PE</v>
          </cell>
          <cell r="N98">
            <v>270</v>
          </cell>
        </row>
        <row r="99">
          <cell r="C99" t="str">
            <v>UPAE PETROLINA</v>
          </cell>
          <cell r="E99" t="str">
            <v>3.3 - Gêneros Alimentação</v>
          </cell>
          <cell r="F99">
            <v>26952983000150</v>
          </cell>
          <cell r="G99" t="str">
            <v>PAULA CRISTIANE SANTOS DIAS COMERCIO - ME</v>
          </cell>
          <cell r="H99" t="str">
            <v>B</v>
          </cell>
          <cell r="I99" t="str">
            <v>S</v>
          </cell>
          <cell r="J99" t="str">
            <v>000.000.526</v>
          </cell>
          <cell r="K99">
            <v>43928</v>
          </cell>
          <cell r="L99" t="str">
            <v>29200426952983000150550010000005261300200860</v>
          </cell>
          <cell r="M99" t="str">
            <v>29 -  Bahia</v>
          </cell>
          <cell r="N99">
            <v>90</v>
          </cell>
        </row>
        <row r="100">
          <cell r="C100" t="str">
            <v>UPAE PETROLINA</v>
          </cell>
          <cell r="E100" t="str">
            <v>3.6 - Material de Expediente</v>
          </cell>
          <cell r="F100">
            <v>18500605000107</v>
          </cell>
          <cell r="G100" t="str">
            <v xml:space="preserve">EAC LIVRARIA E PAPELARIA </v>
          </cell>
          <cell r="H100" t="str">
            <v>B</v>
          </cell>
          <cell r="I100" t="str">
            <v>S</v>
          </cell>
          <cell r="J100" t="str">
            <v>9911</v>
          </cell>
          <cell r="K100">
            <v>43935</v>
          </cell>
          <cell r="L100" t="str">
            <v>2620041850605000107550010000099111889310552</v>
          </cell>
          <cell r="M100" t="str">
            <v>2611101 - Petrolina - PE</v>
          </cell>
          <cell r="N100">
            <v>85.5</v>
          </cell>
        </row>
        <row r="101">
          <cell r="C101" t="str">
            <v>UPAE PETROLINA</v>
          </cell>
          <cell r="E101" t="str">
            <v>3.6 - Material de Expediente</v>
          </cell>
          <cell r="F101">
            <v>15610582000103</v>
          </cell>
          <cell r="G101" t="str">
            <v xml:space="preserve">M DE F M FRAGOSO- ETIQUETAS </v>
          </cell>
          <cell r="H101" t="str">
            <v>B</v>
          </cell>
          <cell r="I101" t="str">
            <v>S</v>
          </cell>
          <cell r="J101" t="str">
            <v>479</v>
          </cell>
          <cell r="K101">
            <v>43917</v>
          </cell>
          <cell r="L101" t="str">
            <v>26200315610582000103550010000004791213244543</v>
          </cell>
          <cell r="M101" t="str">
            <v>26 -  Pernambuco</v>
          </cell>
          <cell r="N101">
            <v>2400</v>
          </cell>
        </row>
        <row r="102">
          <cell r="C102" t="str">
            <v>UPAE PETROLINA</v>
          </cell>
          <cell r="E102" t="str">
            <v>3.1 - Combustíveis e Lubrificantes Automotivos</v>
          </cell>
          <cell r="F102">
            <v>8042052000132</v>
          </cell>
          <cell r="G102" t="str">
            <v>ESTAÇÃO - COMERCIO DE COMBUSTIVEL E LUBRIFICANTES LTDA</v>
          </cell>
          <cell r="H102" t="str">
            <v>B</v>
          </cell>
          <cell r="I102" t="str">
            <v>S</v>
          </cell>
          <cell r="J102" t="str">
            <v>000.005.745</v>
          </cell>
          <cell r="K102">
            <v>43923</v>
          </cell>
          <cell r="L102" t="str">
            <v>29200408042052000132550010000057515295985936</v>
          </cell>
          <cell r="M102" t="str">
            <v>29 -  Bahia</v>
          </cell>
          <cell r="N102">
            <v>1400</v>
          </cell>
        </row>
        <row r="103">
          <cell r="C103" t="str">
            <v>UPAE PETROLINA</v>
          </cell>
          <cell r="E103" t="str">
            <v xml:space="preserve">3.9 - Material para Manutenção de Bens Imóveis </v>
          </cell>
          <cell r="F103">
            <v>28197504000162</v>
          </cell>
          <cell r="G103" t="str">
            <v>SPLIT AR COMERCIO SERVICOS E ASSISTENCIA TECNICA</v>
          </cell>
          <cell r="H103" t="str">
            <v>B</v>
          </cell>
          <cell r="I103" t="str">
            <v>S</v>
          </cell>
          <cell r="J103" t="str">
            <v>348</v>
          </cell>
          <cell r="K103">
            <v>43929</v>
          </cell>
          <cell r="L103" t="str">
            <v>26200428197504000162550010000003481662162780</v>
          </cell>
          <cell r="M103" t="str">
            <v>2611101 - Petrolina - PE</v>
          </cell>
          <cell r="N103">
            <v>3246</v>
          </cell>
        </row>
        <row r="104">
          <cell r="C104" t="str">
            <v>UPAE PETROLINA</v>
          </cell>
          <cell r="E104" t="str">
            <v xml:space="preserve">3.9 - Material para Manutenção de Bens Imóveis </v>
          </cell>
          <cell r="F104">
            <v>35781938000170</v>
          </cell>
          <cell r="G104" t="str">
            <v>MJ MARTINS COMERCIO DE MATERIAL DE CONSTRUÇÃO EIRELI</v>
          </cell>
          <cell r="H104" t="str">
            <v>B</v>
          </cell>
          <cell r="I104" t="str">
            <v>S</v>
          </cell>
          <cell r="J104" t="str">
            <v>000.000.007</v>
          </cell>
          <cell r="K104">
            <v>43937</v>
          </cell>
          <cell r="L104" t="str">
            <v>29200435781938000170550010000000071687009983</v>
          </cell>
          <cell r="M104" t="str">
            <v>29 -  Bahia</v>
          </cell>
          <cell r="N104">
            <v>1150</v>
          </cell>
        </row>
        <row r="105">
          <cell r="C105" t="str">
            <v>UPAE PETROLINA</v>
          </cell>
          <cell r="E105" t="str">
            <v xml:space="preserve">3.9 - Material para Manutenção de Bens Imóveis </v>
          </cell>
          <cell r="F105">
            <v>11349634000170</v>
          </cell>
          <cell r="G105" t="str">
            <v>NADIEL DAWLEY NUNES GOMES ME</v>
          </cell>
          <cell r="H105" t="str">
            <v>B</v>
          </cell>
          <cell r="I105" t="str">
            <v>S</v>
          </cell>
          <cell r="J105" t="str">
            <v>000.000.159</v>
          </cell>
          <cell r="K105">
            <v>43928</v>
          </cell>
          <cell r="L105" t="str">
            <v>26200411349634000170550010000000159100001232</v>
          </cell>
          <cell r="M105" t="str">
            <v>2611101 - Petrolina - PE</v>
          </cell>
          <cell r="N105">
            <v>1320</v>
          </cell>
        </row>
        <row r="106">
          <cell r="C106" t="str">
            <v>UPAE PETROLINA</v>
          </cell>
          <cell r="E106" t="str">
            <v xml:space="preserve">3.9 - Material para Manutenção de Bens Imóveis </v>
          </cell>
          <cell r="F106">
            <v>5509824000377</v>
          </cell>
          <cell r="G106" t="str">
            <v>NORMANDO JOSE NOSSA VILLAR ME</v>
          </cell>
          <cell r="H106" t="str">
            <v>B</v>
          </cell>
          <cell r="I106" t="str">
            <v>S</v>
          </cell>
          <cell r="J106" t="str">
            <v>000.918.571</v>
          </cell>
          <cell r="K106">
            <v>43943</v>
          </cell>
          <cell r="L106" t="str">
            <v>26200405509824000377550010000918571100443103</v>
          </cell>
          <cell r="M106" t="str">
            <v>2611101 - Petrolina - PE</v>
          </cell>
          <cell r="N106">
            <v>167.4</v>
          </cell>
        </row>
        <row r="107">
          <cell r="C107" t="str">
            <v>UPAE PETROLINA</v>
          </cell>
          <cell r="E107" t="str">
            <v xml:space="preserve">3.9 - Material para Manutenção de Bens Imóveis </v>
          </cell>
          <cell r="F107">
            <v>5509824000377</v>
          </cell>
          <cell r="G107" t="str">
            <v>NORMANDO JOSE NOSSA VILLAR ME</v>
          </cell>
          <cell r="H107" t="str">
            <v>B</v>
          </cell>
          <cell r="I107" t="str">
            <v>S</v>
          </cell>
          <cell r="J107" t="str">
            <v>000.918.552</v>
          </cell>
          <cell r="K107">
            <v>43938</v>
          </cell>
          <cell r="L107" t="str">
            <v>26200405098240559824003775500109185521442918</v>
          </cell>
          <cell r="M107" t="str">
            <v>2611101 - Petrolina - PE</v>
          </cell>
          <cell r="N107">
            <v>167.4</v>
          </cell>
        </row>
        <row r="108">
          <cell r="C108" t="str">
            <v>UPAE PETROLINA</v>
          </cell>
          <cell r="E108" t="str">
            <v xml:space="preserve">3.8 - Uniformes, Tecidos e Aviamentos </v>
          </cell>
          <cell r="F108" t="str">
            <v>14.553.585/0001-81</v>
          </cell>
          <cell r="G108" t="str">
            <v>C G DE SOUZA EQUIP. E SERVIÇOS - ME</v>
          </cell>
          <cell r="H108" t="str">
            <v>B</v>
          </cell>
          <cell r="I108" t="str">
            <v>S</v>
          </cell>
          <cell r="J108" t="str">
            <v>000009252</v>
          </cell>
          <cell r="K108">
            <v>43917</v>
          </cell>
          <cell r="L108" t="str">
            <v>26200314553585000181550010000092521201272289</v>
          </cell>
          <cell r="M108" t="str">
            <v>2611101 - Petrolina - PE</v>
          </cell>
          <cell r="N108">
            <v>200</v>
          </cell>
        </row>
        <row r="109">
          <cell r="C109" t="str">
            <v>UPAE PETROLINA</v>
          </cell>
          <cell r="E109" t="str">
            <v xml:space="preserve">3.8 - Uniformes, Tecidos e Aviamentos </v>
          </cell>
          <cell r="F109">
            <v>14553585000181</v>
          </cell>
          <cell r="G109" t="str">
            <v>C G DE SOUZA EQUIP. E SERVIÇOS - ME</v>
          </cell>
          <cell r="H109" t="str">
            <v>B</v>
          </cell>
          <cell r="I109" t="str">
            <v>S</v>
          </cell>
          <cell r="J109" t="str">
            <v>000009274</v>
          </cell>
          <cell r="K109">
            <v>43921</v>
          </cell>
          <cell r="L109" t="str">
            <v>26200314553585000181550010000092741297979084</v>
          </cell>
          <cell r="M109" t="str">
            <v>2611101 - Petrolina - PE</v>
          </cell>
          <cell r="N109">
            <v>300</v>
          </cell>
        </row>
        <row r="110">
          <cell r="C110" t="str">
            <v>UPAE PETROLINA</v>
          </cell>
          <cell r="E110" t="str">
            <v xml:space="preserve">3.8 - Uniformes, Tecidos e Aviamentos </v>
          </cell>
          <cell r="F110">
            <v>30611447000168</v>
          </cell>
          <cell r="G110" t="str">
            <v>RAISSA C R MEDEIROS MOURA</v>
          </cell>
          <cell r="H110" t="str">
            <v>B</v>
          </cell>
          <cell r="I110" t="str">
            <v>S</v>
          </cell>
          <cell r="J110" t="str">
            <v>000007545</v>
          </cell>
          <cell r="K110">
            <v>43927</v>
          </cell>
          <cell r="L110" t="str">
            <v>26200430611447000168550010000075451497044710</v>
          </cell>
          <cell r="M110" t="str">
            <v>2611101 - Petrolina - PE</v>
          </cell>
          <cell r="N110">
            <v>910</v>
          </cell>
        </row>
        <row r="111">
          <cell r="C111" t="str">
            <v>UPAE PETROLINA</v>
          </cell>
          <cell r="E111" t="str">
            <v xml:space="preserve">3.8 - Uniformes, Tecidos e Aviamentos </v>
          </cell>
          <cell r="F111">
            <v>33910350000144</v>
          </cell>
          <cell r="G111" t="str">
            <v>GARDEIS EQUIP. DE PROTECAO INDIVIDUA LTDA</v>
          </cell>
          <cell r="H111" t="str">
            <v>B</v>
          </cell>
          <cell r="I111" t="str">
            <v>S</v>
          </cell>
          <cell r="J111" t="str">
            <v>000002982</v>
          </cell>
          <cell r="K111">
            <v>43922</v>
          </cell>
          <cell r="L111" t="str">
            <v>26200433910350000144550010000029821662893393</v>
          </cell>
          <cell r="M111" t="str">
            <v>2611101 - Petrolina - PE</v>
          </cell>
          <cell r="N111">
            <v>760</v>
          </cell>
        </row>
        <row r="112">
          <cell r="C112" t="str">
            <v>UPAE PETROLINA</v>
          </cell>
          <cell r="E112" t="str">
            <v xml:space="preserve">3.8 - Uniformes, Tecidos e Aviamentos </v>
          </cell>
          <cell r="F112">
            <v>33910350000144</v>
          </cell>
          <cell r="G112" t="str">
            <v>GARDEIS EQUIP. DE PROTECAO INDIVIDUA LTDA</v>
          </cell>
          <cell r="H112" t="str">
            <v>B</v>
          </cell>
          <cell r="I112" t="str">
            <v>S</v>
          </cell>
          <cell r="J112" t="str">
            <v>000002978</v>
          </cell>
          <cell r="K112">
            <v>43922</v>
          </cell>
          <cell r="L112" t="str">
            <v>26200433910350000144550010000029781163609735</v>
          </cell>
          <cell r="M112" t="str">
            <v>2611101 - Petrolina - PE</v>
          </cell>
          <cell r="N112">
            <v>270</v>
          </cell>
        </row>
        <row r="113">
          <cell r="C113" t="str">
            <v>UPAE PETROLINA</v>
          </cell>
          <cell r="E113" t="str">
            <v xml:space="preserve">3.8 - Uniformes, Tecidos e Aviamentos </v>
          </cell>
          <cell r="F113">
            <v>2991409000142</v>
          </cell>
          <cell r="G113" t="str">
            <v>FERRAMENTAL MAQ. FERR. E PARAF. LTDA</v>
          </cell>
          <cell r="H113" t="str">
            <v>B</v>
          </cell>
          <cell r="I113" t="str">
            <v>S</v>
          </cell>
          <cell r="J113" t="str">
            <v>102793</v>
          </cell>
          <cell r="K113">
            <v>43949</v>
          </cell>
          <cell r="L113" t="str">
            <v>29200402991409000142550010001027931113821425</v>
          </cell>
          <cell r="M113" t="str">
            <v>29 -  Bahia</v>
          </cell>
          <cell r="N113">
            <v>100</v>
          </cell>
        </row>
        <row r="114">
          <cell r="C114" t="str">
            <v>UPAE PETROLINA</v>
          </cell>
          <cell r="E114" t="str">
            <v xml:space="preserve">3.8 - Uniformes, Tecidos e Aviamentos </v>
          </cell>
          <cell r="F114">
            <v>30611447000168</v>
          </cell>
          <cell r="G114" t="str">
            <v>RAISSA C R MEDEIROS MOURA</v>
          </cell>
          <cell r="H114" t="str">
            <v>B</v>
          </cell>
          <cell r="I114" t="str">
            <v>S</v>
          </cell>
          <cell r="J114" t="str">
            <v>000007706</v>
          </cell>
          <cell r="K114">
            <v>43945</v>
          </cell>
          <cell r="L114" t="str">
            <v>26200430611447000168550010000077061688068960</v>
          </cell>
          <cell r="M114" t="str">
            <v>2611101 - Petrolina - PE</v>
          </cell>
          <cell r="N114">
            <v>200</v>
          </cell>
        </row>
        <row r="115">
          <cell r="C115" t="str">
            <v>UPAE PETROLINA</v>
          </cell>
          <cell r="E115" t="str">
            <v>5.11 - Fornecimento de Alimentação</v>
          </cell>
          <cell r="F115">
            <v>22940455000120</v>
          </cell>
          <cell r="G115" t="str">
            <v>MOURA E MELO COMERCIO E SERVICOS LTDA ME</v>
          </cell>
          <cell r="H115" t="str">
            <v>B</v>
          </cell>
          <cell r="I115" t="str">
            <v>S</v>
          </cell>
          <cell r="J115" t="str">
            <v>000.008.506</v>
          </cell>
          <cell r="K115">
            <v>43935</v>
          </cell>
          <cell r="L115" t="str">
            <v>26200422940455000120550010000085061291120296</v>
          </cell>
          <cell r="M115" t="str">
            <v>2611606 - Recife - PE</v>
          </cell>
          <cell r="N115">
            <v>3318.2</v>
          </cell>
        </row>
        <row r="116">
          <cell r="C116" t="str">
            <v>UPAE PETROLINA</v>
          </cell>
          <cell r="E116" t="str">
            <v>5.11 - Fornecimento de Alimentação</v>
          </cell>
          <cell r="F116">
            <v>22940455000120</v>
          </cell>
          <cell r="G116" t="str">
            <v>MOURA E MELO COMERCIO E SERVICOS LTDA ME</v>
          </cell>
          <cell r="H116" t="str">
            <v>B</v>
          </cell>
          <cell r="I116" t="str">
            <v>S</v>
          </cell>
          <cell r="J116" t="str">
            <v>000.008.587</v>
          </cell>
          <cell r="K116">
            <v>43943</v>
          </cell>
          <cell r="L116" t="str">
            <v>26200422940455000120550010000085871291054747</v>
          </cell>
          <cell r="M116" t="str">
            <v>2611606 - Recife - PE</v>
          </cell>
          <cell r="N116">
            <v>1788</v>
          </cell>
        </row>
        <row r="117">
          <cell r="C117" t="str">
            <v>UPAE PETROLINA</v>
          </cell>
          <cell r="E117" t="str">
            <v>5.15 - Serviços Domésticos</v>
          </cell>
          <cell r="F117">
            <v>26052800000140</v>
          </cell>
          <cell r="G117" t="str">
            <v>BRIVAL LAVANDERIA HOSPITALAR EIRELI - EPP</v>
          </cell>
          <cell r="H117" t="str">
            <v>S</v>
          </cell>
          <cell r="I117" t="str">
            <v>S</v>
          </cell>
          <cell r="J117" t="str">
            <v>591</v>
          </cell>
          <cell r="K117">
            <v>43980</v>
          </cell>
          <cell r="L117" t="str">
            <v>230291242</v>
          </cell>
          <cell r="M117" t="str">
            <v>2611101 - Petrolina - PE</v>
          </cell>
        </row>
        <row r="118">
          <cell r="C118" t="str">
            <v>UPAE PETROLINA</v>
          </cell>
          <cell r="E118" t="str">
            <v>5.15 - Serviços Domésticos</v>
          </cell>
          <cell r="F118">
            <v>26052800000140</v>
          </cell>
          <cell r="G118" t="str">
            <v>BRIVAL LAVANDERIA HOSPITALAR EIRELI - EPP</v>
          </cell>
          <cell r="H118" t="str">
            <v>S</v>
          </cell>
          <cell r="I118" t="str">
            <v>S</v>
          </cell>
          <cell r="J118" t="str">
            <v>590</v>
          </cell>
          <cell r="K118">
            <v>43980</v>
          </cell>
          <cell r="L118" t="str">
            <v>177991273</v>
          </cell>
          <cell r="M118" t="str">
            <v>2611101 - Petrolina - PE</v>
          </cell>
        </row>
        <row r="119">
          <cell r="C119" t="str">
            <v>UPAE PETROLINA</v>
          </cell>
          <cell r="E119" t="str">
            <v>3.1 - Combustíveis e Lubrificantes Automotivos</v>
          </cell>
          <cell r="F119">
            <v>5952001000230</v>
          </cell>
          <cell r="G119" t="str">
            <v>AUTO POSTO CENTENARIO LTDA</v>
          </cell>
          <cell r="H119" t="str">
            <v>B</v>
          </cell>
          <cell r="I119" t="str">
            <v>N</v>
          </cell>
          <cell r="J119" t="str">
            <v>133556</v>
          </cell>
          <cell r="K119">
            <v>43929</v>
          </cell>
          <cell r="L119" t="str">
            <v>26200405952001000230650010001335561107180576</v>
          </cell>
          <cell r="M119" t="str">
            <v>26 -  Pernambuco</v>
          </cell>
          <cell r="N119">
            <v>50</v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4"/>
  <sheetViews>
    <sheetView tabSelected="1" workbookViewId="0">
      <selection sqref="A1:XFD1048576"/>
    </sheetView>
  </sheetViews>
  <sheetFormatPr defaultColWidth="8.7109375" defaultRowHeight="15" x14ac:dyDescent="0.2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  <col min="257" max="257" width="30.28515625" customWidth="1"/>
    <col min="258" max="258" width="36.28515625" customWidth="1"/>
    <col min="259" max="259" width="61.85546875" customWidth="1"/>
    <col min="260" max="260" width="36.5703125" customWidth="1"/>
    <col min="261" max="261" width="65.85546875" bestFit="1" customWidth="1"/>
    <col min="262" max="263" width="26.140625" bestFit="1" customWidth="1"/>
    <col min="264" max="264" width="18.42578125" bestFit="1" customWidth="1"/>
    <col min="265" max="265" width="24.85546875" bestFit="1" customWidth="1"/>
    <col min="266" max="266" width="51.42578125" bestFit="1" customWidth="1"/>
    <col min="267" max="267" width="59.28515625" bestFit="1" customWidth="1"/>
    <col min="268" max="268" width="21.85546875" customWidth="1"/>
    <col min="513" max="513" width="30.28515625" customWidth="1"/>
    <col min="514" max="514" width="36.28515625" customWidth="1"/>
    <col min="515" max="515" width="61.85546875" customWidth="1"/>
    <col min="516" max="516" width="36.5703125" customWidth="1"/>
    <col min="517" max="517" width="65.85546875" bestFit="1" customWidth="1"/>
    <col min="518" max="519" width="26.140625" bestFit="1" customWidth="1"/>
    <col min="520" max="520" width="18.42578125" bestFit="1" customWidth="1"/>
    <col min="521" max="521" width="24.85546875" bestFit="1" customWidth="1"/>
    <col min="522" max="522" width="51.42578125" bestFit="1" customWidth="1"/>
    <col min="523" max="523" width="59.28515625" bestFit="1" customWidth="1"/>
    <col min="524" max="524" width="21.85546875" customWidth="1"/>
    <col min="769" max="769" width="30.28515625" customWidth="1"/>
    <col min="770" max="770" width="36.28515625" customWidth="1"/>
    <col min="771" max="771" width="61.85546875" customWidth="1"/>
    <col min="772" max="772" width="36.5703125" customWidth="1"/>
    <col min="773" max="773" width="65.85546875" bestFit="1" customWidth="1"/>
    <col min="774" max="775" width="26.140625" bestFit="1" customWidth="1"/>
    <col min="776" max="776" width="18.42578125" bestFit="1" customWidth="1"/>
    <col min="777" max="777" width="24.85546875" bestFit="1" customWidth="1"/>
    <col min="778" max="778" width="51.42578125" bestFit="1" customWidth="1"/>
    <col min="779" max="779" width="59.28515625" bestFit="1" customWidth="1"/>
    <col min="780" max="780" width="21.85546875" customWidth="1"/>
    <col min="1025" max="1025" width="30.28515625" customWidth="1"/>
    <col min="1026" max="1026" width="36.28515625" customWidth="1"/>
    <col min="1027" max="1027" width="61.85546875" customWidth="1"/>
    <col min="1028" max="1028" width="36.5703125" customWidth="1"/>
    <col min="1029" max="1029" width="65.85546875" bestFit="1" customWidth="1"/>
    <col min="1030" max="1031" width="26.140625" bestFit="1" customWidth="1"/>
    <col min="1032" max="1032" width="18.42578125" bestFit="1" customWidth="1"/>
    <col min="1033" max="1033" width="24.85546875" bestFit="1" customWidth="1"/>
    <col min="1034" max="1034" width="51.42578125" bestFit="1" customWidth="1"/>
    <col min="1035" max="1035" width="59.28515625" bestFit="1" customWidth="1"/>
    <col min="1036" max="1036" width="21.85546875" customWidth="1"/>
    <col min="1281" max="1281" width="30.28515625" customWidth="1"/>
    <col min="1282" max="1282" width="36.28515625" customWidth="1"/>
    <col min="1283" max="1283" width="61.85546875" customWidth="1"/>
    <col min="1284" max="1284" width="36.5703125" customWidth="1"/>
    <col min="1285" max="1285" width="65.85546875" bestFit="1" customWidth="1"/>
    <col min="1286" max="1287" width="26.140625" bestFit="1" customWidth="1"/>
    <col min="1288" max="1288" width="18.42578125" bestFit="1" customWidth="1"/>
    <col min="1289" max="1289" width="24.85546875" bestFit="1" customWidth="1"/>
    <col min="1290" max="1290" width="51.42578125" bestFit="1" customWidth="1"/>
    <col min="1291" max="1291" width="59.28515625" bestFit="1" customWidth="1"/>
    <col min="1292" max="1292" width="21.85546875" customWidth="1"/>
    <col min="1537" max="1537" width="30.28515625" customWidth="1"/>
    <col min="1538" max="1538" width="36.28515625" customWidth="1"/>
    <col min="1539" max="1539" width="61.85546875" customWidth="1"/>
    <col min="1540" max="1540" width="36.5703125" customWidth="1"/>
    <col min="1541" max="1541" width="65.85546875" bestFit="1" customWidth="1"/>
    <col min="1542" max="1543" width="26.140625" bestFit="1" customWidth="1"/>
    <col min="1544" max="1544" width="18.42578125" bestFit="1" customWidth="1"/>
    <col min="1545" max="1545" width="24.85546875" bestFit="1" customWidth="1"/>
    <col min="1546" max="1546" width="51.42578125" bestFit="1" customWidth="1"/>
    <col min="1547" max="1547" width="59.28515625" bestFit="1" customWidth="1"/>
    <col min="1548" max="1548" width="21.85546875" customWidth="1"/>
    <col min="1793" max="1793" width="30.28515625" customWidth="1"/>
    <col min="1794" max="1794" width="36.28515625" customWidth="1"/>
    <col min="1795" max="1795" width="61.85546875" customWidth="1"/>
    <col min="1796" max="1796" width="36.5703125" customWidth="1"/>
    <col min="1797" max="1797" width="65.85546875" bestFit="1" customWidth="1"/>
    <col min="1798" max="1799" width="26.140625" bestFit="1" customWidth="1"/>
    <col min="1800" max="1800" width="18.42578125" bestFit="1" customWidth="1"/>
    <col min="1801" max="1801" width="24.85546875" bestFit="1" customWidth="1"/>
    <col min="1802" max="1802" width="51.42578125" bestFit="1" customWidth="1"/>
    <col min="1803" max="1803" width="59.28515625" bestFit="1" customWidth="1"/>
    <col min="1804" max="1804" width="21.85546875" customWidth="1"/>
    <col min="2049" max="2049" width="30.28515625" customWidth="1"/>
    <col min="2050" max="2050" width="36.28515625" customWidth="1"/>
    <col min="2051" max="2051" width="61.85546875" customWidth="1"/>
    <col min="2052" max="2052" width="36.5703125" customWidth="1"/>
    <col min="2053" max="2053" width="65.85546875" bestFit="1" customWidth="1"/>
    <col min="2054" max="2055" width="26.140625" bestFit="1" customWidth="1"/>
    <col min="2056" max="2056" width="18.42578125" bestFit="1" customWidth="1"/>
    <col min="2057" max="2057" width="24.85546875" bestFit="1" customWidth="1"/>
    <col min="2058" max="2058" width="51.42578125" bestFit="1" customWidth="1"/>
    <col min="2059" max="2059" width="59.28515625" bestFit="1" customWidth="1"/>
    <col min="2060" max="2060" width="21.85546875" customWidth="1"/>
    <col min="2305" max="2305" width="30.28515625" customWidth="1"/>
    <col min="2306" max="2306" width="36.28515625" customWidth="1"/>
    <col min="2307" max="2307" width="61.85546875" customWidth="1"/>
    <col min="2308" max="2308" width="36.5703125" customWidth="1"/>
    <col min="2309" max="2309" width="65.85546875" bestFit="1" customWidth="1"/>
    <col min="2310" max="2311" width="26.140625" bestFit="1" customWidth="1"/>
    <col min="2312" max="2312" width="18.42578125" bestFit="1" customWidth="1"/>
    <col min="2313" max="2313" width="24.85546875" bestFit="1" customWidth="1"/>
    <col min="2314" max="2314" width="51.42578125" bestFit="1" customWidth="1"/>
    <col min="2315" max="2315" width="59.28515625" bestFit="1" customWidth="1"/>
    <col min="2316" max="2316" width="21.85546875" customWidth="1"/>
    <col min="2561" max="2561" width="30.28515625" customWidth="1"/>
    <col min="2562" max="2562" width="36.28515625" customWidth="1"/>
    <col min="2563" max="2563" width="61.85546875" customWidth="1"/>
    <col min="2564" max="2564" width="36.5703125" customWidth="1"/>
    <col min="2565" max="2565" width="65.85546875" bestFit="1" customWidth="1"/>
    <col min="2566" max="2567" width="26.140625" bestFit="1" customWidth="1"/>
    <col min="2568" max="2568" width="18.42578125" bestFit="1" customWidth="1"/>
    <col min="2569" max="2569" width="24.85546875" bestFit="1" customWidth="1"/>
    <col min="2570" max="2570" width="51.42578125" bestFit="1" customWidth="1"/>
    <col min="2571" max="2571" width="59.28515625" bestFit="1" customWidth="1"/>
    <col min="2572" max="2572" width="21.85546875" customWidth="1"/>
    <col min="2817" max="2817" width="30.28515625" customWidth="1"/>
    <col min="2818" max="2818" width="36.28515625" customWidth="1"/>
    <col min="2819" max="2819" width="61.85546875" customWidth="1"/>
    <col min="2820" max="2820" width="36.5703125" customWidth="1"/>
    <col min="2821" max="2821" width="65.85546875" bestFit="1" customWidth="1"/>
    <col min="2822" max="2823" width="26.140625" bestFit="1" customWidth="1"/>
    <col min="2824" max="2824" width="18.42578125" bestFit="1" customWidth="1"/>
    <col min="2825" max="2825" width="24.85546875" bestFit="1" customWidth="1"/>
    <col min="2826" max="2826" width="51.42578125" bestFit="1" customWidth="1"/>
    <col min="2827" max="2827" width="59.28515625" bestFit="1" customWidth="1"/>
    <col min="2828" max="2828" width="21.85546875" customWidth="1"/>
    <col min="3073" max="3073" width="30.28515625" customWidth="1"/>
    <col min="3074" max="3074" width="36.28515625" customWidth="1"/>
    <col min="3075" max="3075" width="61.85546875" customWidth="1"/>
    <col min="3076" max="3076" width="36.5703125" customWidth="1"/>
    <col min="3077" max="3077" width="65.85546875" bestFit="1" customWidth="1"/>
    <col min="3078" max="3079" width="26.140625" bestFit="1" customWidth="1"/>
    <col min="3080" max="3080" width="18.42578125" bestFit="1" customWidth="1"/>
    <col min="3081" max="3081" width="24.85546875" bestFit="1" customWidth="1"/>
    <col min="3082" max="3082" width="51.42578125" bestFit="1" customWidth="1"/>
    <col min="3083" max="3083" width="59.28515625" bestFit="1" customWidth="1"/>
    <col min="3084" max="3084" width="21.85546875" customWidth="1"/>
    <col min="3329" max="3329" width="30.28515625" customWidth="1"/>
    <col min="3330" max="3330" width="36.28515625" customWidth="1"/>
    <col min="3331" max="3331" width="61.85546875" customWidth="1"/>
    <col min="3332" max="3332" width="36.5703125" customWidth="1"/>
    <col min="3333" max="3333" width="65.85546875" bestFit="1" customWidth="1"/>
    <col min="3334" max="3335" width="26.140625" bestFit="1" customWidth="1"/>
    <col min="3336" max="3336" width="18.42578125" bestFit="1" customWidth="1"/>
    <col min="3337" max="3337" width="24.85546875" bestFit="1" customWidth="1"/>
    <col min="3338" max="3338" width="51.42578125" bestFit="1" customWidth="1"/>
    <col min="3339" max="3339" width="59.28515625" bestFit="1" customWidth="1"/>
    <col min="3340" max="3340" width="21.85546875" customWidth="1"/>
    <col min="3585" max="3585" width="30.28515625" customWidth="1"/>
    <col min="3586" max="3586" width="36.28515625" customWidth="1"/>
    <col min="3587" max="3587" width="61.85546875" customWidth="1"/>
    <col min="3588" max="3588" width="36.5703125" customWidth="1"/>
    <col min="3589" max="3589" width="65.85546875" bestFit="1" customWidth="1"/>
    <col min="3590" max="3591" width="26.140625" bestFit="1" customWidth="1"/>
    <col min="3592" max="3592" width="18.42578125" bestFit="1" customWidth="1"/>
    <col min="3593" max="3593" width="24.85546875" bestFit="1" customWidth="1"/>
    <col min="3594" max="3594" width="51.42578125" bestFit="1" customWidth="1"/>
    <col min="3595" max="3595" width="59.28515625" bestFit="1" customWidth="1"/>
    <col min="3596" max="3596" width="21.85546875" customWidth="1"/>
    <col min="3841" max="3841" width="30.28515625" customWidth="1"/>
    <col min="3842" max="3842" width="36.28515625" customWidth="1"/>
    <col min="3843" max="3843" width="61.85546875" customWidth="1"/>
    <col min="3844" max="3844" width="36.5703125" customWidth="1"/>
    <col min="3845" max="3845" width="65.85546875" bestFit="1" customWidth="1"/>
    <col min="3846" max="3847" width="26.140625" bestFit="1" customWidth="1"/>
    <col min="3848" max="3848" width="18.42578125" bestFit="1" customWidth="1"/>
    <col min="3849" max="3849" width="24.85546875" bestFit="1" customWidth="1"/>
    <col min="3850" max="3850" width="51.42578125" bestFit="1" customWidth="1"/>
    <col min="3851" max="3851" width="59.28515625" bestFit="1" customWidth="1"/>
    <col min="3852" max="3852" width="21.85546875" customWidth="1"/>
    <col min="4097" max="4097" width="30.28515625" customWidth="1"/>
    <col min="4098" max="4098" width="36.28515625" customWidth="1"/>
    <col min="4099" max="4099" width="61.85546875" customWidth="1"/>
    <col min="4100" max="4100" width="36.5703125" customWidth="1"/>
    <col min="4101" max="4101" width="65.85546875" bestFit="1" customWidth="1"/>
    <col min="4102" max="4103" width="26.140625" bestFit="1" customWidth="1"/>
    <col min="4104" max="4104" width="18.42578125" bestFit="1" customWidth="1"/>
    <col min="4105" max="4105" width="24.85546875" bestFit="1" customWidth="1"/>
    <col min="4106" max="4106" width="51.42578125" bestFit="1" customWidth="1"/>
    <col min="4107" max="4107" width="59.28515625" bestFit="1" customWidth="1"/>
    <col min="4108" max="4108" width="21.85546875" customWidth="1"/>
    <col min="4353" max="4353" width="30.28515625" customWidth="1"/>
    <col min="4354" max="4354" width="36.28515625" customWidth="1"/>
    <col min="4355" max="4355" width="61.85546875" customWidth="1"/>
    <col min="4356" max="4356" width="36.5703125" customWidth="1"/>
    <col min="4357" max="4357" width="65.85546875" bestFit="1" customWidth="1"/>
    <col min="4358" max="4359" width="26.140625" bestFit="1" customWidth="1"/>
    <col min="4360" max="4360" width="18.42578125" bestFit="1" customWidth="1"/>
    <col min="4361" max="4361" width="24.85546875" bestFit="1" customWidth="1"/>
    <col min="4362" max="4362" width="51.42578125" bestFit="1" customWidth="1"/>
    <col min="4363" max="4363" width="59.28515625" bestFit="1" customWidth="1"/>
    <col min="4364" max="4364" width="21.85546875" customWidth="1"/>
    <col min="4609" max="4609" width="30.28515625" customWidth="1"/>
    <col min="4610" max="4610" width="36.28515625" customWidth="1"/>
    <col min="4611" max="4611" width="61.85546875" customWidth="1"/>
    <col min="4612" max="4612" width="36.5703125" customWidth="1"/>
    <col min="4613" max="4613" width="65.85546875" bestFit="1" customWidth="1"/>
    <col min="4614" max="4615" width="26.140625" bestFit="1" customWidth="1"/>
    <col min="4616" max="4616" width="18.42578125" bestFit="1" customWidth="1"/>
    <col min="4617" max="4617" width="24.85546875" bestFit="1" customWidth="1"/>
    <col min="4618" max="4618" width="51.42578125" bestFit="1" customWidth="1"/>
    <col min="4619" max="4619" width="59.28515625" bestFit="1" customWidth="1"/>
    <col min="4620" max="4620" width="21.85546875" customWidth="1"/>
    <col min="4865" max="4865" width="30.28515625" customWidth="1"/>
    <col min="4866" max="4866" width="36.28515625" customWidth="1"/>
    <col min="4867" max="4867" width="61.85546875" customWidth="1"/>
    <col min="4868" max="4868" width="36.5703125" customWidth="1"/>
    <col min="4869" max="4869" width="65.85546875" bestFit="1" customWidth="1"/>
    <col min="4870" max="4871" width="26.140625" bestFit="1" customWidth="1"/>
    <col min="4872" max="4872" width="18.42578125" bestFit="1" customWidth="1"/>
    <col min="4873" max="4873" width="24.85546875" bestFit="1" customWidth="1"/>
    <col min="4874" max="4874" width="51.42578125" bestFit="1" customWidth="1"/>
    <col min="4875" max="4875" width="59.28515625" bestFit="1" customWidth="1"/>
    <col min="4876" max="4876" width="21.85546875" customWidth="1"/>
    <col min="5121" max="5121" width="30.28515625" customWidth="1"/>
    <col min="5122" max="5122" width="36.28515625" customWidth="1"/>
    <col min="5123" max="5123" width="61.85546875" customWidth="1"/>
    <col min="5124" max="5124" width="36.5703125" customWidth="1"/>
    <col min="5125" max="5125" width="65.85546875" bestFit="1" customWidth="1"/>
    <col min="5126" max="5127" width="26.140625" bestFit="1" customWidth="1"/>
    <col min="5128" max="5128" width="18.42578125" bestFit="1" customWidth="1"/>
    <col min="5129" max="5129" width="24.85546875" bestFit="1" customWidth="1"/>
    <col min="5130" max="5130" width="51.42578125" bestFit="1" customWidth="1"/>
    <col min="5131" max="5131" width="59.28515625" bestFit="1" customWidth="1"/>
    <col min="5132" max="5132" width="21.85546875" customWidth="1"/>
    <col min="5377" max="5377" width="30.28515625" customWidth="1"/>
    <col min="5378" max="5378" width="36.28515625" customWidth="1"/>
    <col min="5379" max="5379" width="61.85546875" customWidth="1"/>
    <col min="5380" max="5380" width="36.5703125" customWidth="1"/>
    <col min="5381" max="5381" width="65.85546875" bestFit="1" customWidth="1"/>
    <col min="5382" max="5383" width="26.140625" bestFit="1" customWidth="1"/>
    <col min="5384" max="5384" width="18.42578125" bestFit="1" customWidth="1"/>
    <col min="5385" max="5385" width="24.85546875" bestFit="1" customWidth="1"/>
    <col min="5386" max="5386" width="51.42578125" bestFit="1" customWidth="1"/>
    <col min="5387" max="5387" width="59.28515625" bestFit="1" customWidth="1"/>
    <col min="5388" max="5388" width="21.85546875" customWidth="1"/>
    <col min="5633" max="5633" width="30.28515625" customWidth="1"/>
    <col min="5634" max="5634" width="36.28515625" customWidth="1"/>
    <col min="5635" max="5635" width="61.85546875" customWidth="1"/>
    <col min="5636" max="5636" width="36.5703125" customWidth="1"/>
    <col min="5637" max="5637" width="65.85546875" bestFit="1" customWidth="1"/>
    <col min="5638" max="5639" width="26.140625" bestFit="1" customWidth="1"/>
    <col min="5640" max="5640" width="18.42578125" bestFit="1" customWidth="1"/>
    <col min="5641" max="5641" width="24.85546875" bestFit="1" customWidth="1"/>
    <col min="5642" max="5642" width="51.42578125" bestFit="1" customWidth="1"/>
    <col min="5643" max="5643" width="59.28515625" bestFit="1" customWidth="1"/>
    <col min="5644" max="5644" width="21.85546875" customWidth="1"/>
    <col min="5889" max="5889" width="30.28515625" customWidth="1"/>
    <col min="5890" max="5890" width="36.28515625" customWidth="1"/>
    <col min="5891" max="5891" width="61.85546875" customWidth="1"/>
    <col min="5892" max="5892" width="36.5703125" customWidth="1"/>
    <col min="5893" max="5893" width="65.85546875" bestFit="1" customWidth="1"/>
    <col min="5894" max="5895" width="26.140625" bestFit="1" customWidth="1"/>
    <col min="5896" max="5896" width="18.42578125" bestFit="1" customWidth="1"/>
    <col min="5897" max="5897" width="24.85546875" bestFit="1" customWidth="1"/>
    <col min="5898" max="5898" width="51.42578125" bestFit="1" customWidth="1"/>
    <col min="5899" max="5899" width="59.28515625" bestFit="1" customWidth="1"/>
    <col min="5900" max="5900" width="21.85546875" customWidth="1"/>
    <col min="6145" max="6145" width="30.28515625" customWidth="1"/>
    <col min="6146" max="6146" width="36.28515625" customWidth="1"/>
    <col min="6147" max="6147" width="61.85546875" customWidth="1"/>
    <col min="6148" max="6148" width="36.5703125" customWidth="1"/>
    <col min="6149" max="6149" width="65.85546875" bestFit="1" customWidth="1"/>
    <col min="6150" max="6151" width="26.140625" bestFit="1" customWidth="1"/>
    <col min="6152" max="6152" width="18.42578125" bestFit="1" customWidth="1"/>
    <col min="6153" max="6153" width="24.85546875" bestFit="1" customWidth="1"/>
    <col min="6154" max="6154" width="51.42578125" bestFit="1" customWidth="1"/>
    <col min="6155" max="6155" width="59.28515625" bestFit="1" customWidth="1"/>
    <col min="6156" max="6156" width="21.85546875" customWidth="1"/>
    <col min="6401" max="6401" width="30.28515625" customWidth="1"/>
    <col min="6402" max="6402" width="36.28515625" customWidth="1"/>
    <col min="6403" max="6403" width="61.85546875" customWidth="1"/>
    <col min="6404" max="6404" width="36.5703125" customWidth="1"/>
    <col min="6405" max="6405" width="65.85546875" bestFit="1" customWidth="1"/>
    <col min="6406" max="6407" width="26.140625" bestFit="1" customWidth="1"/>
    <col min="6408" max="6408" width="18.42578125" bestFit="1" customWidth="1"/>
    <col min="6409" max="6409" width="24.85546875" bestFit="1" customWidth="1"/>
    <col min="6410" max="6410" width="51.42578125" bestFit="1" customWidth="1"/>
    <col min="6411" max="6411" width="59.28515625" bestFit="1" customWidth="1"/>
    <col min="6412" max="6412" width="21.85546875" customWidth="1"/>
    <col min="6657" max="6657" width="30.28515625" customWidth="1"/>
    <col min="6658" max="6658" width="36.28515625" customWidth="1"/>
    <col min="6659" max="6659" width="61.85546875" customWidth="1"/>
    <col min="6660" max="6660" width="36.5703125" customWidth="1"/>
    <col min="6661" max="6661" width="65.85546875" bestFit="1" customWidth="1"/>
    <col min="6662" max="6663" width="26.140625" bestFit="1" customWidth="1"/>
    <col min="6664" max="6664" width="18.42578125" bestFit="1" customWidth="1"/>
    <col min="6665" max="6665" width="24.85546875" bestFit="1" customWidth="1"/>
    <col min="6666" max="6666" width="51.42578125" bestFit="1" customWidth="1"/>
    <col min="6667" max="6667" width="59.28515625" bestFit="1" customWidth="1"/>
    <col min="6668" max="6668" width="21.85546875" customWidth="1"/>
    <col min="6913" max="6913" width="30.28515625" customWidth="1"/>
    <col min="6914" max="6914" width="36.28515625" customWidth="1"/>
    <col min="6915" max="6915" width="61.85546875" customWidth="1"/>
    <col min="6916" max="6916" width="36.5703125" customWidth="1"/>
    <col min="6917" max="6917" width="65.85546875" bestFit="1" customWidth="1"/>
    <col min="6918" max="6919" width="26.140625" bestFit="1" customWidth="1"/>
    <col min="6920" max="6920" width="18.42578125" bestFit="1" customWidth="1"/>
    <col min="6921" max="6921" width="24.85546875" bestFit="1" customWidth="1"/>
    <col min="6922" max="6922" width="51.42578125" bestFit="1" customWidth="1"/>
    <col min="6923" max="6923" width="59.28515625" bestFit="1" customWidth="1"/>
    <col min="6924" max="6924" width="21.85546875" customWidth="1"/>
    <col min="7169" max="7169" width="30.28515625" customWidth="1"/>
    <col min="7170" max="7170" width="36.28515625" customWidth="1"/>
    <col min="7171" max="7171" width="61.85546875" customWidth="1"/>
    <col min="7172" max="7172" width="36.5703125" customWidth="1"/>
    <col min="7173" max="7173" width="65.85546875" bestFit="1" customWidth="1"/>
    <col min="7174" max="7175" width="26.140625" bestFit="1" customWidth="1"/>
    <col min="7176" max="7176" width="18.42578125" bestFit="1" customWidth="1"/>
    <col min="7177" max="7177" width="24.85546875" bestFit="1" customWidth="1"/>
    <col min="7178" max="7178" width="51.42578125" bestFit="1" customWidth="1"/>
    <col min="7179" max="7179" width="59.28515625" bestFit="1" customWidth="1"/>
    <col min="7180" max="7180" width="21.85546875" customWidth="1"/>
    <col min="7425" max="7425" width="30.28515625" customWidth="1"/>
    <col min="7426" max="7426" width="36.28515625" customWidth="1"/>
    <col min="7427" max="7427" width="61.85546875" customWidth="1"/>
    <col min="7428" max="7428" width="36.5703125" customWidth="1"/>
    <col min="7429" max="7429" width="65.85546875" bestFit="1" customWidth="1"/>
    <col min="7430" max="7431" width="26.140625" bestFit="1" customWidth="1"/>
    <col min="7432" max="7432" width="18.42578125" bestFit="1" customWidth="1"/>
    <col min="7433" max="7433" width="24.85546875" bestFit="1" customWidth="1"/>
    <col min="7434" max="7434" width="51.42578125" bestFit="1" customWidth="1"/>
    <col min="7435" max="7435" width="59.28515625" bestFit="1" customWidth="1"/>
    <col min="7436" max="7436" width="21.85546875" customWidth="1"/>
    <col min="7681" max="7681" width="30.28515625" customWidth="1"/>
    <col min="7682" max="7682" width="36.28515625" customWidth="1"/>
    <col min="7683" max="7683" width="61.85546875" customWidth="1"/>
    <col min="7684" max="7684" width="36.5703125" customWidth="1"/>
    <col min="7685" max="7685" width="65.85546875" bestFit="1" customWidth="1"/>
    <col min="7686" max="7687" width="26.140625" bestFit="1" customWidth="1"/>
    <col min="7688" max="7688" width="18.42578125" bestFit="1" customWidth="1"/>
    <col min="7689" max="7689" width="24.85546875" bestFit="1" customWidth="1"/>
    <col min="7690" max="7690" width="51.42578125" bestFit="1" customWidth="1"/>
    <col min="7691" max="7691" width="59.28515625" bestFit="1" customWidth="1"/>
    <col min="7692" max="7692" width="21.85546875" customWidth="1"/>
    <col min="7937" max="7937" width="30.28515625" customWidth="1"/>
    <col min="7938" max="7938" width="36.28515625" customWidth="1"/>
    <col min="7939" max="7939" width="61.85546875" customWidth="1"/>
    <col min="7940" max="7940" width="36.5703125" customWidth="1"/>
    <col min="7941" max="7941" width="65.85546875" bestFit="1" customWidth="1"/>
    <col min="7942" max="7943" width="26.140625" bestFit="1" customWidth="1"/>
    <col min="7944" max="7944" width="18.42578125" bestFit="1" customWidth="1"/>
    <col min="7945" max="7945" width="24.85546875" bestFit="1" customWidth="1"/>
    <col min="7946" max="7946" width="51.42578125" bestFit="1" customWidth="1"/>
    <col min="7947" max="7947" width="59.28515625" bestFit="1" customWidth="1"/>
    <col min="7948" max="7948" width="21.85546875" customWidth="1"/>
    <col min="8193" max="8193" width="30.28515625" customWidth="1"/>
    <col min="8194" max="8194" width="36.28515625" customWidth="1"/>
    <col min="8195" max="8195" width="61.85546875" customWidth="1"/>
    <col min="8196" max="8196" width="36.5703125" customWidth="1"/>
    <col min="8197" max="8197" width="65.85546875" bestFit="1" customWidth="1"/>
    <col min="8198" max="8199" width="26.140625" bestFit="1" customWidth="1"/>
    <col min="8200" max="8200" width="18.42578125" bestFit="1" customWidth="1"/>
    <col min="8201" max="8201" width="24.85546875" bestFit="1" customWidth="1"/>
    <col min="8202" max="8202" width="51.42578125" bestFit="1" customWidth="1"/>
    <col min="8203" max="8203" width="59.28515625" bestFit="1" customWidth="1"/>
    <col min="8204" max="8204" width="21.85546875" customWidth="1"/>
    <col min="8449" max="8449" width="30.28515625" customWidth="1"/>
    <col min="8450" max="8450" width="36.28515625" customWidth="1"/>
    <col min="8451" max="8451" width="61.85546875" customWidth="1"/>
    <col min="8452" max="8452" width="36.5703125" customWidth="1"/>
    <col min="8453" max="8453" width="65.85546875" bestFit="1" customWidth="1"/>
    <col min="8454" max="8455" width="26.140625" bestFit="1" customWidth="1"/>
    <col min="8456" max="8456" width="18.42578125" bestFit="1" customWidth="1"/>
    <col min="8457" max="8457" width="24.85546875" bestFit="1" customWidth="1"/>
    <col min="8458" max="8458" width="51.42578125" bestFit="1" customWidth="1"/>
    <col min="8459" max="8459" width="59.28515625" bestFit="1" customWidth="1"/>
    <col min="8460" max="8460" width="21.85546875" customWidth="1"/>
    <col min="8705" max="8705" width="30.28515625" customWidth="1"/>
    <col min="8706" max="8706" width="36.28515625" customWidth="1"/>
    <col min="8707" max="8707" width="61.85546875" customWidth="1"/>
    <col min="8708" max="8708" width="36.5703125" customWidth="1"/>
    <col min="8709" max="8709" width="65.85546875" bestFit="1" customWidth="1"/>
    <col min="8710" max="8711" width="26.140625" bestFit="1" customWidth="1"/>
    <col min="8712" max="8712" width="18.42578125" bestFit="1" customWidth="1"/>
    <col min="8713" max="8713" width="24.85546875" bestFit="1" customWidth="1"/>
    <col min="8714" max="8714" width="51.42578125" bestFit="1" customWidth="1"/>
    <col min="8715" max="8715" width="59.28515625" bestFit="1" customWidth="1"/>
    <col min="8716" max="8716" width="21.85546875" customWidth="1"/>
    <col min="8961" max="8961" width="30.28515625" customWidth="1"/>
    <col min="8962" max="8962" width="36.28515625" customWidth="1"/>
    <col min="8963" max="8963" width="61.85546875" customWidth="1"/>
    <col min="8964" max="8964" width="36.5703125" customWidth="1"/>
    <col min="8965" max="8965" width="65.85546875" bestFit="1" customWidth="1"/>
    <col min="8966" max="8967" width="26.140625" bestFit="1" customWidth="1"/>
    <col min="8968" max="8968" width="18.42578125" bestFit="1" customWidth="1"/>
    <col min="8969" max="8969" width="24.85546875" bestFit="1" customWidth="1"/>
    <col min="8970" max="8970" width="51.42578125" bestFit="1" customWidth="1"/>
    <col min="8971" max="8971" width="59.28515625" bestFit="1" customWidth="1"/>
    <col min="8972" max="8972" width="21.85546875" customWidth="1"/>
    <col min="9217" max="9217" width="30.28515625" customWidth="1"/>
    <col min="9218" max="9218" width="36.28515625" customWidth="1"/>
    <col min="9219" max="9219" width="61.85546875" customWidth="1"/>
    <col min="9220" max="9220" width="36.5703125" customWidth="1"/>
    <col min="9221" max="9221" width="65.85546875" bestFit="1" customWidth="1"/>
    <col min="9222" max="9223" width="26.140625" bestFit="1" customWidth="1"/>
    <col min="9224" max="9224" width="18.42578125" bestFit="1" customWidth="1"/>
    <col min="9225" max="9225" width="24.85546875" bestFit="1" customWidth="1"/>
    <col min="9226" max="9226" width="51.42578125" bestFit="1" customWidth="1"/>
    <col min="9227" max="9227" width="59.28515625" bestFit="1" customWidth="1"/>
    <col min="9228" max="9228" width="21.85546875" customWidth="1"/>
    <col min="9473" max="9473" width="30.28515625" customWidth="1"/>
    <col min="9474" max="9474" width="36.28515625" customWidth="1"/>
    <col min="9475" max="9475" width="61.85546875" customWidth="1"/>
    <col min="9476" max="9476" width="36.5703125" customWidth="1"/>
    <col min="9477" max="9477" width="65.85546875" bestFit="1" customWidth="1"/>
    <col min="9478" max="9479" width="26.140625" bestFit="1" customWidth="1"/>
    <col min="9480" max="9480" width="18.42578125" bestFit="1" customWidth="1"/>
    <col min="9481" max="9481" width="24.85546875" bestFit="1" customWidth="1"/>
    <col min="9482" max="9482" width="51.42578125" bestFit="1" customWidth="1"/>
    <col min="9483" max="9483" width="59.28515625" bestFit="1" customWidth="1"/>
    <col min="9484" max="9484" width="21.85546875" customWidth="1"/>
    <col min="9729" max="9729" width="30.28515625" customWidth="1"/>
    <col min="9730" max="9730" width="36.28515625" customWidth="1"/>
    <col min="9731" max="9731" width="61.85546875" customWidth="1"/>
    <col min="9732" max="9732" width="36.5703125" customWidth="1"/>
    <col min="9733" max="9733" width="65.85546875" bestFit="1" customWidth="1"/>
    <col min="9734" max="9735" width="26.140625" bestFit="1" customWidth="1"/>
    <col min="9736" max="9736" width="18.42578125" bestFit="1" customWidth="1"/>
    <col min="9737" max="9737" width="24.85546875" bestFit="1" customWidth="1"/>
    <col min="9738" max="9738" width="51.42578125" bestFit="1" customWidth="1"/>
    <col min="9739" max="9739" width="59.28515625" bestFit="1" customWidth="1"/>
    <col min="9740" max="9740" width="21.85546875" customWidth="1"/>
    <col min="9985" max="9985" width="30.28515625" customWidth="1"/>
    <col min="9986" max="9986" width="36.28515625" customWidth="1"/>
    <col min="9987" max="9987" width="61.85546875" customWidth="1"/>
    <col min="9988" max="9988" width="36.5703125" customWidth="1"/>
    <col min="9989" max="9989" width="65.85546875" bestFit="1" customWidth="1"/>
    <col min="9990" max="9991" width="26.140625" bestFit="1" customWidth="1"/>
    <col min="9992" max="9992" width="18.42578125" bestFit="1" customWidth="1"/>
    <col min="9993" max="9993" width="24.85546875" bestFit="1" customWidth="1"/>
    <col min="9994" max="9994" width="51.42578125" bestFit="1" customWidth="1"/>
    <col min="9995" max="9995" width="59.28515625" bestFit="1" customWidth="1"/>
    <col min="9996" max="9996" width="21.85546875" customWidth="1"/>
    <col min="10241" max="10241" width="30.28515625" customWidth="1"/>
    <col min="10242" max="10242" width="36.28515625" customWidth="1"/>
    <col min="10243" max="10243" width="61.85546875" customWidth="1"/>
    <col min="10244" max="10244" width="36.5703125" customWidth="1"/>
    <col min="10245" max="10245" width="65.85546875" bestFit="1" customWidth="1"/>
    <col min="10246" max="10247" width="26.140625" bestFit="1" customWidth="1"/>
    <col min="10248" max="10248" width="18.42578125" bestFit="1" customWidth="1"/>
    <col min="10249" max="10249" width="24.85546875" bestFit="1" customWidth="1"/>
    <col min="10250" max="10250" width="51.42578125" bestFit="1" customWidth="1"/>
    <col min="10251" max="10251" width="59.28515625" bestFit="1" customWidth="1"/>
    <col min="10252" max="10252" width="21.85546875" customWidth="1"/>
    <col min="10497" max="10497" width="30.28515625" customWidth="1"/>
    <col min="10498" max="10498" width="36.28515625" customWidth="1"/>
    <col min="10499" max="10499" width="61.85546875" customWidth="1"/>
    <col min="10500" max="10500" width="36.5703125" customWidth="1"/>
    <col min="10501" max="10501" width="65.85546875" bestFit="1" customWidth="1"/>
    <col min="10502" max="10503" width="26.140625" bestFit="1" customWidth="1"/>
    <col min="10504" max="10504" width="18.42578125" bestFit="1" customWidth="1"/>
    <col min="10505" max="10505" width="24.85546875" bestFit="1" customWidth="1"/>
    <col min="10506" max="10506" width="51.42578125" bestFit="1" customWidth="1"/>
    <col min="10507" max="10507" width="59.28515625" bestFit="1" customWidth="1"/>
    <col min="10508" max="10508" width="21.85546875" customWidth="1"/>
    <col min="10753" max="10753" width="30.28515625" customWidth="1"/>
    <col min="10754" max="10754" width="36.28515625" customWidth="1"/>
    <col min="10755" max="10755" width="61.85546875" customWidth="1"/>
    <col min="10756" max="10756" width="36.5703125" customWidth="1"/>
    <col min="10757" max="10757" width="65.85546875" bestFit="1" customWidth="1"/>
    <col min="10758" max="10759" width="26.140625" bestFit="1" customWidth="1"/>
    <col min="10760" max="10760" width="18.42578125" bestFit="1" customWidth="1"/>
    <col min="10761" max="10761" width="24.85546875" bestFit="1" customWidth="1"/>
    <col min="10762" max="10762" width="51.42578125" bestFit="1" customWidth="1"/>
    <col min="10763" max="10763" width="59.28515625" bestFit="1" customWidth="1"/>
    <col min="10764" max="10764" width="21.85546875" customWidth="1"/>
    <col min="11009" max="11009" width="30.28515625" customWidth="1"/>
    <col min="11010" max="11010" width="36.28515625" customWidth="1"/>
    <col min="11011" max="11011" width="61.85546875" customWidth="1"/>
    <col min="11012" max="11012" width="36.5703125" customWidth="1"/>
    <col min="11013" max="11013" width="65.85546875" bestFit="1" customWidth="1"/>
    <col min="11014" max="11015" width="26.140625" bestFit="1" customWidth="1"/>
    <col min="11016" max="11016" width="18.42578125" bestFit="1" customWidth="1"/>
    <col min="11017" max="11017" width="24.85546875" bestFit="1" customWidth="1"/>
    <col min="11018" max="11018" width="51.42578125" bestFit="1" customWidth="1"/>
    <col min="11019" max="11019" width="59.28515625" bestFit="1" customWidth="1"/>
    <col min="11020" max="11020" width="21.85546875" customWidth="1"/>
    <col min="11265" max="11265" width="30.28515625" customWidth="1"/>
    <col min="11266" max="11266" width="36.28515625" customWidth="1"/>
    <col min="11267" max="11267" width="61.85546875" customWidth="1"/>
    <col min="11268" max="11268" width="36.5703125" customWidth="1"/>
    <col min="11269" max="11269" width="65.85546875" bestFit="1" customWidth="1"/>
    <col min="11270" max="11271" width="26.140625" bestFit="1" customWidth="1"/>
    <col min="11272" max="11272" width="18.42578125" bestFit="1" customWidth="1"/>
    <col min="11273" max="11273" width="24.85546875" bestFit="1" customWidth="1"/>
    <col min="11274" max="11274" width="51.42578125" bestFit="1" customWidth="1"/>
    <col min="11275" max="11275" width="59.28515625" bestFit="1" customWidth="1"/>
    <col min="11276" max="11276" width="21.85546875" customWidth="1"/>
    <col min="11521" max="11521" width="30.28515625" customWidth="1"/>
    <col min="11522" max="11522" width="36.28515625" customWidth="1"/>
    <col min="11523" max="11523" width="61.85546875" customWidth="1"/>
    <col min="11524" max="11524" width="36.5703125" customWidth="1"/>
    <col min="11525" max="11525" width="65.85546875" bestFit="1" customWidth="1"/>
    <col min="11526" max="11527" width="26.140625" bestFit="1" customWidth="1"/>
    <col min="11528" max="11528" width="18.42578125" bestFit="1" customWidth="1"/>
    <col min="11529" max="11529" width="24.85546875" bestFit="1" customWidth="1"/>
    <col min="11530" max="11530" width="51.42578125" bestFit="1" customWidth="1"/>
    <col min="11531" max="11531" width="59.28515625" bestFit="1" customWidth="1"/>
    <col min="11532" max="11532" width="21.85546875" customWidth="1"/>
    <col min="11777" max="11777" width="30.28515625" customWidth="1"/>
    <col min="11778" max="11778" width="36.28515625" customWidth="1"/>
    <col min="11779" max="11779" width="61.85546875" customWidth="1"/>
    <col min="11780" max="11780" width="36.5703125" customWidth="1"/>
    <col min="11781" max="11781" width="65.85546875" bestFit="1" customWidth="1"/>
    <col min="11782" max="11783" width="26.140625" bestFit="1" customWidth="1"/>
    <col min="11784" max="11784" width="18.42578125" bestFit="1" customWidth="1"/>
    <col min="11785" max="11785" width="24.85546875" bestFit="1" customWidth="1"/>
    <col min="11786" max="11786" width="51.42578125" bestFit="1" customWidth="1"/>
    <col min="11787" max="11787" width="59.28515625" bestFit="1" customWidth="1"/>
    <col min="11788" max="11788" width="21.85546875" customWidth="1"/>
    <col min="12033" max="12033" width="30.28515625" customWidth="1"/>
    <col min="12034" max="12034" width="36.28515625" customWidth="1"/>
    <col min="12035" max="12035" width="61.85546875" customWidth="1"/>
    <col min="12036" max="12036" width="36.5703125" customWidth="1"/>
    <col min="12037" max="12037" width="65.85546875" bestFit="1" customWidth="1"/>
    <col min="12038" max="12039" width="26.140625" bestFit="1" customWidth="1"/>
    <col min="12040" max="12040" width="18.42578125" bestFit="1" customWidth="1"/>
    <col min="12041" max="12041" width="24.85546875" bestFit="1" customWidth="1"/>
    <col min="12042" max="12042" width="51.42578125" bestFit="1" customWidth="1"/>
    <col min="12043" max="12043" width="59.28515625" bestFit="1" customWidth="1"/>
    <col min="12044" max="12044" width="21.85546875" customWidth="1"/>
    <col min="12289" max="12289" width="30.28515625" customWidth="1"/>
    <col min="12290" max="12290" width="36.28515625" customWidth="1"/>
    <col min="12291" max="12291" width="61.85546875" customWidth="1"/>
    <col min="12292" max="12292" width="36.5703125" customWidth="1"/>
    <col min="12293" max="12293" width="65.85546875" bestFit="1" customWidth="1"/>
    <col min="12294" max="12295" width="26.140625" bestFit="1" customWidth="1"/>
    <col min="12296" max="12296" width="18.42578125" bestFit="1" customWidth="1"/>
    <col min="12297" max="12297" width="24.85546875" bestFit="1" customWidth="1"/>
    <col min="12298" max="12298" width="51.42578125" bestFit="1" customWidth="1"/>
    <col min="12299" max="12299" width="59.28515625" bestFit="1" customWidth="1"/>
    <col min="12300" max="12300" width="21.85546875" customWidth="1"/>
    <col min="12545" max="12545" width="30.28515625" customWidth="1"/>
    <col min="12546" max="12546" width="36.28515625" customWidth="1"/>
    <col min="12547" max="12547" width="61.85546875" customWidth="1"/>
    <col min="12548" max="12548" width="36.5703125" customWidth="1"/>
    <col min="12549" max="12549" width="65.85546875" bestFit="1" customWidth="1"/>
    <col min="12550" max="12551" width="26.140625" bestFit="1" customWidth="1"/>
    <col min="12552" max="12552" width="18.42578125" bestFit="1" customWidth="1"/>
    <col min="12553" max="12553" width="24.85546875" bestFit="1" customWidth="1"/>
    <col min="12554" max="12554" width="51.42578125" bestFit="1" customWidth="1"/>
    <col min="12555" max="12555" width="59.28515625" bestFit="1" customWidth="1"/>
    <col min="12556" max="12556" width="21.85546875" customWidth="1"/>
    <col min="12801" max="12801" width="30.28515625" customWidth="1"/>
    <col min="12802" max="12802" width="36.28515625" customWidth="1"/>
    <col min="12803" max="12803" width="61.85546875" customWidth="1"/>
    <col min="12804" max="12804" width="36.5703125" customWidth="1"/>
    <col min="12805" max="12805" width="65.85546875" bestFit="1" customWidth="1"/>
    <col min="12806" max="12807" width="26.140625" bestFit="1" customWidth="1"/>
    <col min="12808" max="12808" width="18.42578125" bestFit="1" customWidth="1"/>
    <col min="12809" max="12809" width="24.85546875" bestFit="1" customWidth="1"/>
    <col min="12810" max="12810" width="51.42578125" bestFit="1" customWidth="1"/>
    <col min="12811" max="12811" width="59.28515625" bestFit="1" customWidth="1"/>
    <col min="12812" max="12812" width="21.85546875" customWidth="1"/>
    <col min="13057" max="13057" width="30.28515625" customWidth="1"/>
    <col min="13058" max="13058" width="36.28515625" customWidth="1"/>
    <col min="13059" max="13059" width="61.85546875" customWidth="1"/>
    <col min="13060" max="13060" width="36.5703125" customWidth="1"/>
    <col min="13061" max="13061" width="65.85546875" bestFit="1" customWidth="1"/>
    <col min="13062" max="13063" width="26.140625" bestFit="1" customWidth="1"/>
    <col min="13064" max="13064" width="18.42578125" bestFit="1" customWidth="1"/>
    <col min="13065" max="13065" width="24.85546875" bestFit="1" customWidth="1"/>
    <col min="13066" max="13066" width="51.42578125" bestFit="1" customWidth="1"/>
    <col min="13067" max="13067" width="59.28515625" bestFit="1" customWidth="1"/>
    <col min="13068" max="13068" width="21.85546875" customWidth="1"/>
    <col min="13313" max="13313" width="30.28515625" customWidth="1"/>
    <col min="13314" max="13314" width="36.28515625" customWidth="1"/>
    <col min="13315" max="13315" width="61.85546875" customWidth="1"/>
    <col min="13316" max="13316" width="36.5703125" customWidth="1"/>
    <col min="13317" max="13317" width="65.85546875" bestFit="1" customWidth="1"/>
    <col min="13318" max="13319" width="26.140625" bestFit="1" customWidth="1"/>
    <col min="13320" max="13320" width="18.42578125" bestFit="1" customWidth="1"/>
    <col min="13321" max="13321" width="24.85546875" bestFit="1" customWidth="1"/>
    <col min="13322" max="13322" width="51.42578125" bestFit="1" customWidth="1"/>
    <col min="13323" max="13323" width="59.28515625" bestFit="1" customWidth="1"/>
    <col min="13324" max="13324" width="21.85546875" customWidth="1"/>
    <col min="13569" max="13569" width="30.28515625" customWidth="1"/>
    <col min="13570" max="13570" width="36.28515625" customWidth="1"/>
    <col min="13571" max="13571" width="61.85546875" customWidth="1"/>
    <col min="13572" max="13572" width="36.5703125" customWidth="1"/>
    <col min="13573" max="13573" width="65.85546875" bestFit="1" customWidth="1"/>
    <col min="13574" max="13575" width="26.140625" bestFit="1" customWidth="1"/>
    <col min="13576" max="13576" width="18.42578125" bestFit="1" customWidth="1"/>
    <col min="13577" max="13577" width="24.85546875" bestFit="1" customWidth="1"/>
    <col min="13578" max="13578" width="51.42578125" bestFit="1" customWidth="1"/>
    <col min="13579" max="13579" width="59.28515625" bestFit="1" customWidth="1"/>
    <col min="13580" max="13580" width="21.85546875" customWidth="1"/>
    <col min="13825" max="13825" width="30.28515625" customWidth="1"/>
    <col min="13826" max="13826" width="36.28515625" customWidth="1"/>
    <col min="13827" max="13827" width="61.85546875" customWidth="1"/>
    <col min="13828" max="13828" width="36.5703125" customWidth="1"/>
    <col min="13829" max="13829" width="65.85546875" bestFit="1" customWidth="1"/>
    <col min="13830" max="13831" width="26.140625" bestFit="1" customWidth="1"/>
    <col min="13832" max="13832" width="18.42578125" bestFit="1" customWidth="1"/>
    <col min="13833" max="13833" width="24.85546875" bestFit="1" customWidth="1"/>
    <col min="13834" max="13834" width="51.42578125" bestFit="1" customWidth="1"/>
    <col min="13835" max="13835" width="59.28515625" bestFit="1" customWidth="1"/>
    <col min="13836" max="13836" width="21.85546875" customWidth="1"/>
    <col min="14081" max="14081" width="30.28515625" customWidth="1"/>
    <col min="14082" max="14082" width="36.28515625" customWidth="1"/>
    <col min="14083" max="14083" width="61.85546875" customWidth="1"/>
    <col min="14084" max="14084" width="36.5703125" customWidth="1"/>
    <col min="14085" max="14085" width="65.85546875" bestFit="1" customWidth="1"/>
    <col min="14086" max="14087" width="26.140625" bestFit="1" customWidth="1"/>
    <col min="14088" max="14088" width="18.42578125" bestFit="1" customWidth="1"/>
    <col min="14089" max="14089" width="24.85546875" bestFit="1" customWidth="1"/>
    <col min="14090" max="14090" width="51.42578125" bestFit="1" customWidth="1"/>
    <col min="14091" max="14091" width="59.28515625" bestFit="1" customWidth="1"/>
    <col min="14092" max="14092" width="21.85546875" customWidth="1"/>
    <col min="14337" max="14337" width="30.28515625" customWidth="1"/>
    <col min="14338" max="14338" width="36.28515625" customWidth="1"/>
    <col min="14339" max="14339" width="61.85546875" customWidth="1"/>
    <col min="14340" max="14340" width="36.5703125" customWidth="1"/>
    <col min="14341" max="14341" width="65.85546875" bestFit="1" customWidth="1"/>
    <col min="14342" max="14343" width="26.140625" bestFit="1" customWidth="1"/>
    <col min="14344" max="14344" width="18.42578125" bestFit="1" customWidth="1"/>
    <col min="14345" max="14345" width="24.85546875" bestFit="1" customWidth="1"/>
    <col min="14346" max="14346" width="51.42578125" bestFit="1" customWidth="1"/>
    <col min="14347" max="14347" width="59.28515625" bestFit="1" customWidth="1"/>
    <col min="14348" max="14348" width="21.85546875" customWidth="1"/>
    <col min="14593" max="14593" width="30.28515625" customWidth="1"/>
    <col min="14594" max="14594" width="36.28515625" customWidth="1"/>
    <col min="14595" max="14595" width="61.85546875" customWidth="1"/>
    <col min="14596" max="14596" width="36.5703125" customWidth="1"/>
    <col min="14597" max="14597" width="65.85546875" bestFit="1" customWidth="1"/>
    <col min="14598" max="14599" width="26.140625" bestFit="1" customWidth="1"/>
    <col min="14600" max="14600" width="18.42578125" bestFit="1" customWidth="1"/>
    <col min="14601" max="14601" width="24.85546875" bestFit="1" customWidth="1"/>
    <col min="14602" max="14602" width="51.42578125" bestFit="1" customWidth="1"/>
    <col min="14603" max="14603" width="59.28515625" bestFit="1" customWidth="1"/>
    <col min="14604" max="14604" width="21.85546875" customWidth="1"/>
    <col min="14849" max="14849" width="30.28515625" customWidth="1"/>
    <col min="14850" max="14850" width="36.28515625" customWidth="1"/>
    <col min="14851" max="14851" width="61.85546875" customWidth="1"/>
    <col min="14852" max="14852" width="36.5703125" customWidth="1"/>
    <col min="14853" max="14853" width="65.85546875" bestFit="1" customWidth="1"/>
    <col min="14854" max="14855" width="26.140625" bestFit="1" customWidth="1"/>
    <col min="14856" max="14856" width="18.42578125" bestFit="1" customWidth="1"/>
    <col min="14857" max="14857" width="24.85546875" bestFit="1" customWidth="1"/>
    <col min="14858" max="14858" width="51.42578125" bestFit="1" customWidth="1"/>
    <col min="14859" max="14859" width="59.28515625" bestFit="1" customWidth="1"/>
    <col min="14860" max="14860" width="21.85546875" customWidth="1"/>
    <col min="15105" max="15105" width="30.28515625" customWidth="1"/>
    <col min="15106" max="15106" width="36.28515625" customWidth="1"/>
    <col min="15107" max="15107" width="61.85546875" customWidth="1"/>
    <col min="15108" max="15108" width="36.5703125" customWidth="1"/>
    <col min="15109" max="15109" width="65.85546875" bestFit="1" customWidth="1"/>
    <col min="15110" max="15111" width="26.140625" bestFit="1" customWidth="1"/>
    <col min="15112" max="15112" width="18.42578125" bestFit="1" customWidth="1"/>
    <col min="15113" max="15113" width="24.85546875" bestFit="1" customWidth="1"/>
    <col min="15114" max="15114" width="51.42578125" bestFit="1" customWidth="1"/>
    <col min="15115" max="15115" width="59.28515625" bestFit="1" customWidth="1"/>
    <col min="15116" max="15116" width="21.85546875" customWidth="1"/>
    <col min="15361" max="15361" width="30.28515625" customWidth="1"/>
    <col min="15362" max="15362" width="36.28515625" customWidth="1"/>
    <col min="15363" max="15363" width="61.85546875" customWidth="1"/>
    <col min="15364" max="15364" width="36.5703125" customWidth="1"/>
    <col min="15365" max="15365" width="65.85546875" bestFit="1" customWidth="1"/>
    <col min="15366" max="15367" width="26.140625" bestFit="1" customWidth="1"/>
    <col min="15368" max="15368" width="18.42578125" bestFit="1" customWidth="1"/>
    <col min="15369" max="15369" width="24.85546875" bestFit="1" customWidth="1"/>
    <col min="15370" max="15370" width="51.42578125" bestFit="1" customWidth="1"/>
    <col min="15371" max="15371" width="59.28515625" bestFit="1" customWidth="1"/>
    <col min="15372" max="15372" width="21.85546875" customWidth="1"/>
    <col min="15617" max="15617" width="30.28515625" customWidth="1"/>
    <col min="15618" max="15618" width="36.28515625" customWidth="1"/>
    <col min="15619" max="15619" width="61.85546875" customWidth="1"/>
    <col min="15620" max="15620" width="36.5703125" customWidth="1"/>
    <col min="15621" max="15621" width="65.85546875" bestFit="1" customWidth="1"/>
    <col min="15622" max="15623" width="26.140625" bestFit="1" customWidth="1"/>
    <col min="15624" max="15624" width="18.42578125" bestFit="1" customWidth="1"/>
    <col min="15625" max="15625" width="24.85546875" bestFit="1" customWidth="1"/>
    <col min="15626" max="15626" width="51.42578125" bestFit="1" customWidth="1"/>
    <col min="15627" max="15627" width="59.28515625" bestFit="1" customWidth="1"/>
    <col min="15628" max="15628" width="21.85546875" customWidth="1"/>
    <col min="15873" max="15873" width="30.28515625" customWidth="1"/>
    <col min="15874" max="15874" width="36.28515625" customWidth="1"/>
    <col min="15875" max="15875" width="61.85546875" customWidth="1"/>
    <col min="15876" max="15876" width="36.5703125" customWidth="1"/>
    <col min="15877" max="15877" width="65.85546875" bestFit="1" customWidth="1"/>
    <col min="15878" max="15879" width="26.140625" bestFit="1" customWidth="1"/>
    <col min="15880" max="15880" width="18.42578125" bestFit="1" customWidth="1"/>
    <col min="15881" max="15881" width="24.85546875" bestFit="1" customWidth="1"/>
    <col min="15882" max="15882" width="51.42578125" bestFit="1" customWidth="1"/>
    <col min="15883" max="15883" width="59.28515625" bestFit="1" customWidth="1"/>
    <col min="15884" max="15884" width="21.85546875" customWidth="1"/>
    <col min="16129" max="16129" width="30.28515625" customWidth="1"/>
    <col min="16130" max="16130" width="36.28515625" customWidth="1"/>
    <col min="16131" max="16131" width="61.85546875" customWidth="1"/>
    <col min="16132" max="16132" width="36.5703125" customWidth="1"/>
    <col min="16133" max="16133" width="65.85546875" bestFit="1" customWidth="1"/>
    <col min="16134" max="16135" width="26.140625" bestFit="1" customWidth="1"/>
    <col min="16136" max="16136" width="18.42578125" bestFit="1" customWidth="1"/>
    <col min="16137" max="16137" width="24.85546875" bestFit="1" customWidth="1"/>
    <col min="16138" max="16138" width="51.42578125" bestFit="1" customWidth="1"/>
    <col min="16139" max="16139" width="59.28515625" bestFit="1" customWidth="1"/>
    <col min="16140" max="16140" width="21.85546875" customWidth="1"/>
  </cols>
  <sheetData>
    <row r="1" spans="1:12" x14ac:dyDescent="0.25">
      <c r="A1" s="1" t="s">
        <v>0</v>
      </c>
      <c r="B1" s="2"/>
      <c r="L1" s="3"/>
    </row>
    <row r="2" spans="1:12" x14ac:dyDescent="0.25">
      <c r="L2" s="3"/>
    </row>
    <row r="3" spans="1:12" s="5" customFormat="1" ht="2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5">
      <c r="A4" s="6">
        <f>IFERROR(VLOOKUP(B4,'[1]DADOS (OCULTAR)'!$P$3:$R$42,3,0),"")</f>
        <v>10988301000714</v>
      </c>
      <c r="B4" s="7" t="str">
        <f>'[1]TCE - ANEXO IV - Preencher'!C11</f>
        <v>UPAE PETROLINA</v>
      </c>
      <c r="C4" s="7" t="str">
        <f>'[1]TCE - ANEXO IV - Preencher'!E11</f>
        <v xml:space="preserve">5.21 - Seguros em geral </v>
      </c>
      <c r="D4" s="6">
        <f>'[1]TCE - ANEXO IV - Preencher'!F11</f>
        <v>33054826000192</v>
      </c>
      <c r="E4" s="8" t="str">
        <f>'[1]TCE - ANEXO IV - Preencher'!G11</f>
        <v>EXCELSIOR SEGUROS</v>
      </c>
      <c r="F4" s="8" t="str">
        <f>'[1]TCE - ANEXO IV - Preencher'!H11</f>
        <v>S</v>
      </c>
      <c r="G4" s="8" t="str">
        <f>'[1]TCE - ANEXO IV - Preencher'!I11</f>
        <v>N</v>
      </c>
      <c r="H4" s="8">
        <f>'[1]TCE - ANEXO IV - Preencher'!J11</f>
        <v>0</v>
      </c>
      <c r="I4" s="9">
        <f>IF('[1]TCE - ANEXO IV - Preencher'!K11="","",'[1]TCE - ANEXO IV - Preencher'!K11)</f>
        <v>43922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>2611606</v>
      </c>
      <c r="L4" s="10">
        <f>'[1]TCE - ANEXO IV - Preencher'!N11</f>
        <v>598.17999999999995</v>
      </c>
    </row>
    <row r="5" spans="1:12" s="11" customFormat="1" ht="19.5" customHeight="1" x14ac:dyDescent="0.25">
      <c r="A5" s="6">
        <f>IFERROR(VLOOKUP(B5,'[1]DADOS (OCULTAR)'!$P$3:$R$42,3,0),"")</f>
        <v>10988301000714</v>
      </c>
      <c r="B5" s="7" t="str">
        <f>'[1]TCE - ANEXO IV - Preencher'!C12</f>
        <v>UPAE PETROLINA</v>
      </c>
      <c r="C5" s="7" t="str">
        <f>'[1]TCE - ANEXO IV - Preencher'!E12</f>
        <v xml:space="preserve">5.25 - Serviços Bancários </v>
      </c>
      <c r="D5" s="6">
        <f>'[1]TCE - ANEXO IV - Preencher'!F12</f>
        <v>360305354852</v>
      </c>
      <c r="E5" s="8" t="str">
        <f>'[1]TCE - ANEXO IV - Preencher'!G12</f>
        <v>CAIXA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 t="str">
        <f>IF('[1]TCE - ANEXO IV - Preencher'!K12="","",'[1]TCE - ANEXO IV - Preencher'!K12)</f>
        <v/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>2611101</v>
      </c>
      <c r="L5" s="10">
        <f>'[1]TCE - ANEXO IV - Preencher'!N12</f>
        <v>501</v>
      </c>
    </row>
    <row r="6" spans="1:12" s="11" customFormat="1" ht="19.5" customHeight="1" x14ac:dyDescent="0.25">
      <c r="A6" s="6">
        <f>IFERROR(VLOOKUP(B6,'[1]DADOS (OCULTAR)'!$P$3:$R$42,3,0),"")</f>
        <v>10988301000714</v>
      </c>
      <c r="B6" s="7" t="str">
        <f>'[1]TCE - ANEXO IV - Preencher'!C13</f>
        <v>UPAE PETROLINA</v>
      </c>
      <c r="C6" s="7" t="str">
        <f>'[1]TCE - ANEXO IV - Preencher'!E13</f>
        <v xml:space="preserve">5.25 - Serviços Bancários </v>
      </c>
      <c r="D6" s="6">
        <f>'[1]TCE - ANEXO IV - Preencher'!F13</f>
        <v>360305354852</v>
      </c>
      <c r="E6" s="8" t="str">
        <f>'[1]TCE - ANEXO IV - Preencher'!G13</f>
        <v>CAIXA</v>
      </c>
      <c r="F6" s="8" t="str">
        <f>'[1]TCE - ANEXO IV - Preencher'!H13</f>
        <v>S</v>
      </c>
      <c r="G6" s="8" t="str">
        <f>'[1]TCE - ANEXO IV - Preencher'!I13</f>
        <v>N</v>
      </c>
      <c r="H6" s="8">
        <f>'[1]TCE - ANEXO IV - Preencher'!J13</f>
        <v>0</v>
      </c>
      <c r="I6" s="9" t="str">
        <f>IF('[1]TCE - ANEXO IV - Preencher'!K13="","",'[1]TCE - ANEXO IV - Preencher'!K13)</f>
        <v/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>2611101</v>
      </c>
      <c r="L6" s="10">
        <f>'[1]TCE - ANEXO IV - Preencher'!N13</f>
        <v>880.69999999999993</v>
      </c>
    </row>
    <row r="7" spans="1:12" s="11" customFormat="1" ht="19.5" customHeight="1" x14ac:dyDescent="0.25">
      <c r="A7" s="6">
        <f>IFERROR(VLOOKUP(B7,'[1]DADOS (OCULTAR)'!$P$3:$R$42,3,0),"")</f>
        <v>10988301000714</v>
      </c>
      <c r="B7" s="7" t="str">
        <f>'[1]TCE - ANEXO IV - Preencher'!C14</f>
        <v>UPAE PETROLINA</v>
      </c>
      <c r="C7" s="7" t="str">
        <f>'[1]TCE - ANEXO IV - Preencher'!E14</f>
        <v>5.9 - Telefonia Móvel</v>
      </c>
      <c r="D7" s="6">
        <f>'[1]TCE - ANEXO IV - Preencher'!F14</f>
        <v>2421421001355</v>
      </c>
      <c r="E7" s="8" t="str">
        <f>'[1]TCE - ANEXO IV - Preencher'!G14</f>
        <v>TIM S.A</v>
      </c>
      <c r="F7" s="8" t="str">
        <f>'[1]TCE - ANEXO IV - Preencher'!H14</f>
        <v>S</v>
      </c>
      <c r="G7" s="8" t="str">
        <f>'[1]TCE - ANEXO IV - Preencher'!I14</f>
        <v>N</v>
      </c>
      <c r="H7" s="8">
        <f>'[1]TCE - ANEXO IV - Preencher'!J14</f>
        <v>0</v>
      </c>
      <c r="I7" s="9">
        <f>IF('[1]TCE - ANEXO IV - Preencher'!K14="","",'[1]TCE - ANEXO IV - Preencher'!K14)</f>
        <v>43935</v>
      </c>
      <c r="J7" s="8">
        <f>'[1]TCE - ANEXO IV - Preencher'!L14</f>
        <v>0</v>
      </c>
      <c r="K7" s="8" t="str">
        <f>IF(F7="B",LEFT('[1]TCE - ANEXO IV - Preencher'!M14,2),IF(F7="S",LEFT('[1]TCE - ANEXO IV - Preencher'!M14,7),IF('[1]TCE - ANEXO IV - Preencher'!H14="","")))</f>
        <v>2611606</v>
      </c>
      <c r="L7" s="10">
        <f>'[1]TCE - ANEXO IV - Preencher'!N14</f>
        <v>931.5</v>
      </c>
    </row>
    <row r="8" spans="1:12" s="11" customFormat="1" ht="19.5" customHeight="1" x14ac:dyDescent="0.25">
      <c r="A8" s="6">
        <f>IFERROR(VLOOKUP(B8,'[1]DADOS (OCULTAR)'!$P$3:$R$42,3,0),"")</f>
        <v>10988301000714</v>
      </c>
      <c r="B8" s="7" t="str">
        <f>'[1]TCE - ANEXO IV - Preencher'!C15</f>
        <v>UPAE PETROLINA</v>
      </c>
      <c r="C8" s="7" t="str">
        <f>'[1]TCE - ANEXO IV - Preencher'!E15</f>
        <v>5.18 - Teledonia Fixa</v>
      </c>
      <c r="D8" s="6">
        <f>'[1]TCE - ANEXO IV - Preencher'!F15</f>
        <v>24341140000191</v>
      </c>
      <c r="E8" s="8" t="str">
        <f>'[1]TCE - ANEXO IV - Preencher'!G15</f>
        <v>A V TELECOMUNICAÇOES EIRELI-ME</v>
      </c>
      <c r="F8" s="8" t="str">
        <f>'[1]TCE - ANEXO IV - Preencher'!H15</f>
        <v>S</v>
      </c>
      <c r="G8" s="8" t="str">
        <f>'[1]TCE - ANEXO IV - Preencher'!I15</f>
        <v>N</v>
      </c>
      <c r="H8" s="8">
        <f>'[1]TCE - ANEXO IV - Preencher'!J15</f>
        <v>0</v>
      </c>
      <c r="I8" s="9">
        <f>IF('[1]TCE - ANEXO IV - Preencher'!K15="","",'[1]TCE - ANEXO IV - Preencher'!K15)</f>
        <v>43942</v>
      </c>
      <c r="J8" s="8">
        <f>'[1]TCE - ANEXO IV - Preencher'!L15</f>
        <v>0</v>
      </c>
      <c r="K8" s="8" t="str">
        <f>IF(F8="B",LEFT('[1]TCE - ANEXO IV - Preencher'!M15,2),IF(F8="S",LEFT('[1]TCE - ANEXO IV - Preencher'!M15,7),IF('[1]TCE - ANEXO IV - Preencher'!H15="","")))</f>
        <v>2611101</v>
      </c>
      <c r="L8" s="10">
        <f>'[1]TCE - ANEXO IV - Preencher'!N15</f>
        <v>1200</v>
      </c>
    </row>
    <row r="9" spans="1:12" s="11" customFormat="1" ht="19.5" customHeight="1" x14ac:dyDescent="0.25">
      <c r="A9" s="6">
        <f>IFERROR(VLOOKUP(B9,'[1]DADOS (OCULTAR)'!$P$3:$R$42,3,0),"")</f>
        <v>10988301000714</v>
      </c>
      <c r="B9" s="7" t="str">
        <f>'[1]TCE - ANEXO IV - Preencher'!C16</f>
        <v>UPAE PETROLINA</v>
      </c>
      <c r="C9" s="7" t="str">
        <f>'[1]TCE - ANEXO IV - Preencher'!E16</f>
        <v>5.13 - Água e Esgoto</v>
      </c>
      <c r="D9" s="6">
        <f>'[1]TCE - ANEXO IV - Preencher'!F16</f>
        <v>9769035000164</v>
      </c>
      <c r="E9" s="8" t="str">
        <f>'[1]TCE - ANEXO IV - Preencher'!G16</f>
        <v>COMPESA</v>
      </c>
      <c r="F9" s="8" t="str">
        <f>'[1]TCE - ANEXO IV - Preencher'!H16</f>
        <v>S</v>
      </c>
      <c r="G9" s="8" t="str">
        <f>'[1]TCE - ANEXO IV - Preencher'!I16</f>
        <v>N</v>
      </c>
      <c r="H9" s="8" t="str">
        <f>'[1]TCE - ANEXO IV - Preencher'!J16</f>
        <v>042020</v>
      </c>
      <c r="I9" s="9">
        <f>IF('[1]TCE - ANEXO IV - Preencher'!K16="","",'[1]TCE - ANEXO IV - Preencher'!K16)</f>
        <v>43963</v>
      </c>
      <c r="J9" s="8">
        <f>'[1]TCE - ANEXO IV - Preencher'!L16</f>
        <v>0</v>
      </c>
      <c r="K9" s="8" t="str">
        <f>IF(F9="B",LEFT('[1]TCE - ANEXO IV - Preencher'!M16,2),IF(F9="S",LEFT('[1]TCE - ANEXO IV - Preencher'!M16,7),IF('[1]TCE - ANEXO IV - Preencher'!H16="","")))</f>
        <v>2611101</v>
      </c>
      <c r="L9" s="10">
        <f>'[1]TCE - ANEXO IV - Preencher'!N16</f>
        <v>5057.0066666666662</v>
      </c>
    </row>
    <row r="10" spans="1:12" s="11" customFormat="1" ht="19.5" customHeight="1" x14ac:dyDescent="0.25">
      <c r="A10" s="6">
        <f>IFERROR(VLOOKUP(B10,'[1]DADOS (OCULTAR)'!$P$3:$R$42,3,0),"")</f>
        <v>10988301000714</v>
      </c>
      <c r="B10" s="7" t="str">
        <f>'[1]TCE - ANEXO IV - Preencher'!C17</f>
        <v>UPAE PETROLINA</v>
      </c>
      <c r="C10" s="7" t="str">
        <f>'[1]TCE - ANEXO IV - Preencher'!E17</f>
        <v>5.12 - Energia Elétrica</v>
      </c>
      <c r="D10" s="6">
        <f>'[1]TCE - ANEXO IV - Preencher'!F17</f>
        <v>10835932000108</v>
      </c>
      <c r="E10" s="8" t="str">
        <f>'[1]TCE - ANEXO IV - Preencher'!G17</f>
        <v>COMPANHIA ENERGETICA DE PERNAMBUCO CELPE</v>
      </c>
      <c r="F10" s="8" t="str">
        <f>'[1]TCE - ANEXO IV - Preencher'!H17</f>
        <v>S</v>
      </c>
      <c r="G10" s="8" t="str">
        <f>'[1]TCE - ANEXO IV - Preencher'!I17</f>
        <v>S</v>
      </c>
      <c r="H10" s="8" t="str">
        <f>'[1]TCE - ANEXO IV - Preencher'!J17</f>
        <v>105870151</v>
      </c>
      <c r="I10" s="9">
        <f>IF('[1]TCE - ANEXO IV - Preencher'!K17="","",'[1]TCE - ANEXO IV - Preencher'!K17)</f>
        <v>43944</v>
      </c>
      <c r="J10" s="8" t="str">
        <f>'[1]TCE - ANEXO IV - Preencher'!L17</f>
        <v>EE4B.E723.2980.71EC.3534.AC68.8097.D143</v>
      </c>
      <c r="K10" s="8" t="str">
        <f>IF(F10="B",LEFT('[1]TCE - ANEXO IV - Preencher'!M17,2),IF(F10="S",LEFT('[1]TCE - ANEXO IV - Preencher'!M17,7),IF('[1]TCE - ANEXO IV - Preencher'!H17="","")))</f>
        <v>2611606</v>
      </c>
      <c r="L10" s="10">
        <f>'[1]TCE - ANEXO IV - Preencher'!N17</f>
        <v>22039.526666666665</v>
      </c>
    </row>
    <row r="11" spans="1:12" s="11" customFormat="1" ht="19.5" customHeight="1" x14ac:dyDescent="0.25">
      <c r="A11" s="6">
        <f>IFERROR(VLOOKUP(B11,'[1]DADOS (OCULTAR)'!$P$3:$R$42,3,0),"")</f>
        <v>10988301000714</v>
      </c>
      <c r="B11" s="7" t="str">
        <f>'[1]TCE - ANEXO IV - Preencher'!C18</f>
        <v>UPAE PETROLINA</v>
      </c>
      <c r="C11" s="7" t="str">
        <f>'[1]TCE - ANEXO IV - Preencher'!E18</f>
        <v>5.3 - Locação de Máquinas e Equipamentos</v>
      </c>
      <c r="D11" s="6">
        <f>'[1]TCE - ANEXO IV - Preencher'!F18</f>
        <v>9014387000100</v>
      </c>
      <c r="E11" s="8" t="str">
        <f>'[1]TCE - ANEXO IV - Preencher'!G18</f>
        <v>COMPLETA SERV DE AR CONDICIONADO E LOCAÇAO LTDA</v>
      </c>
      <c r="F11" s="8" t="str">
        <f>'[1]TCE - ANEXO IV - Preencher'!H18</f>
        <v>S</v>
      </c>
      <c r="G11" s="8" t="str">
        <f>'[1]TCE - ANEXO IV - Preencher'!I18</f>
        <v>N</v>
      </c>
      <c r="H11" s="8" t="str">
        <f>'[1]TCE - ANEXO IV - Preencher'!J18</f>
        <v>0011</v>
      </c>
      <c r="I11" s="9">
        <f>IF('[1]TCE - ANEXO IV - Preencher'!K18="","",'[1]TCE - ANEXO IV - Preencher'!K18)</f>
        <v>43922</v>
      </c>
      <c r="J11" s="8">
        <f>'[1]TCE - ANEXO IV - Preencher'!L18</f>
        <v>0</v>
      </c>
      <c r="K11" s="8" t="str">
        <f>IF(F11="B",LEFT('[1]TCE - ANEXO IV - Preencher'!M18,2),IF(F11="S",LEFT('[1]TCE - ANEXO IV - Preencher'!M18,7),IF('[1]TCE - ANEXO IV - Preencher'!H18="","")))</f>
        <v>2611606</v>
      </c>
      <c r="L11" s="10">
        <f>'[1]TCE - ANEXO IV - Preencher'!N18</f>
        <v>1115</v>
      </c>
    </row>
    <row r="12" spans="1:12" s="11" customFormat="1" ht="19.5" customHeight="1" x14ac:dyDescent="0.25">
      <c r="A12" s="6">
        <f>IFERROR(VLOOKUP(B12,'[1]DADOS (OCULTAR)'!$P$3:$R$42,3,0),"")</f>
        <v>10988301000714</v>
      </c>
      <c r="B12" s="7" t="str">
        <f>'[1]TCE - ANEXO IV - Preencher'!C19</f>
        <v>UPAE PETROLINA</v>
      </c>
      <c r="C12" s="7" t="str">
        <f>'[1]TCE - ANEXO IV - Preencher'!E19</f>
        <v>5.3 - Locação de Máquinas e Equipamentos</v>
      </c>
      <c r="D12" s="6">
        <f>'[1]TCE - ANEXO IV - Preencher'!F19</f>
        <v>13409775000671</v>
      </c>
      <c r="E12" s="8" t="str">
        <f>'[1]TCE - ANEXO IV - Preencher'!G19</f>
        <v>LINUS LOG LTDA ME</v>
      </c>
      <c r="F12" s="8" t="str">
        <f>'[1]TCE - ANEXO IV - Preencher'!H19</f>
        <v>S</v>
      </c>
      <c r="G12" s="8" t="str">
        <f>'[1]TCE - ANEXO IV - Preencher'!I19</f>
        <v>S</v>
      </c>
      <c r="H12" s="8" t="str">
        <f>'[1]TCE - ANEXO IV - Preencher'!J19</f>
        <v>70</v>
      </c>
      <c r="I12" s="9">
        <f>IF('[1]TCE - ANEXO IV - Preencher'!K19="","",'[1]TCE - ANEXO IV - Preencher'!K19)</f>
        <v>43957</v>
      </c>
      <c r="J12" s="8" t="str">
        <f>'[1]TCE - ANEXO IV - Preencher'!L19</f>
        <v>76747854</v>
      </c>
      <c r="K12" s="8" t="str">
        <f>IF(F12="B",LEFT('[1]TCE - ANEXO IV - Preencher'!M19,2),IF(F12="S",LEFT('[1]TCE - ANEXO IV - Preencher'!M19,7),IF('[1]TCE - ANEXO IV - Preencher'!H19="","")))</f>
        <v>2611101</v>
      </c>
      <c r="L12" s="10">
        <f>'[1]TCE - ANEXO IV - Preencher'!N19</f>
        <v>2418.17</v>
      </c>
    </row>
    <row r="13" spans="1:12" s="11" customFormat="1" ht="19.5" customHeight="1" x14ac:dyDescent="0.25">
      <c r="A13" s="6">
        <f>IFERROR(VLOOKUP(B13,'[1]DADOS (OCULTAR)'!$P$3:$R$42,3,0),"")</f>
        <v>10988301000714</v>
      </c>
      <c r="B13" s="7" t="str">
        <f>'[1]TCE - ANEXO IV - Preencher'!C20</f>
        <v>UPAE PETROLINA</v>
      </c>
      <c r="C13" s="7" t="str">
        <f>'[1]TCE - ANEXO IV - Preencher'!E20</f>
        <v>5.3 - Locação de Máquinas e Equipamentos</v>
      </c>
      <c r="D13" s="6">
        <f>'[1]TCE - ANEXO IV - Preencher'!F20</f>
        <v>10279299000119</v>
      </c>
      <c r="E13" s="8" t="str">
        <f>'[1]TCE - ANEXO IV - Preencher'!G20</f>
        <v>RGRAPH LOC SERV LTDA</v>
      </c>
      <c r="F13" s="8" t="str">
        <f>'[1]TCE - ANEXO IV - Preencher'!H20</f>
        <v>S</v>
      </c>
      <c r="G13" s="8" t="str">
        <f>'[1]TCE - ANEXO IV - Preencher'!I20</f>
        <v>N</v>
      </c>
      <c r="H13" s="8" t="str">
        <f>'[1]TCE - ANEXO IV - Preencher'!J20</f>
        <v>02799</v>
      </c>
      <c r="I13" s="9">
        <f>IF('[1]TCE - ANEXO IV - Preencher'!K20="","",'[1]TCE - ANEXO IV - Preencher'!K20)</f>
        <v>43963</v>
      </c>
      <c r="J13" s="8">
        <f>'[1]TCE - ANEXO IV - Preencher'!L20</f>
        <v>0</v>
      </c>
      <c r="K13" s="8" t="str">
        <f>IF(F13="B",LEFT('[1]TCE - ANEXO IV - Preencher'!M20,2),IF(F13="S",LEFT('[1]TCE - ANEXO IV - Preencher'!M20,7),IF('[1]TCE - ANEXO IV - Preencher'!H20="","")))</f>
        <v>2611606</v>
      </c>
      <c r="L13" s="10">
        <f>'[1]TCE - ANEXO IV - Preencher'!N20</f>
        <v>1290.6669999999999</v>
      </c>
    </row>
    <row r="14" spans="1:12" s="11" customFormat="1" ht="19.5" customHeight="1" x14ac:dyDescent="0.25">
      <c r="A14" s="6">
        <f>IFERROR(VLOOKUP(B14,'[1]DADOS (OCULTAR)'!$P$3:$R$42,3,0),"")</f>
        <v>10988301000714</v>
      </c>
      <c r="B14" s="7" t="str">
        <f>'[1]TCE - ANEXO IV - Preencher'!C21</f>
        <v>UPAE PETROLINA</v>
      </c>
      <c r="C14" s="7" t="str">
        <f>'[1]TCE - ANEXO IV - Preencher'!E21</f>
        <v>5.3 - Locação de Máquinas e Equipamentos</v>
      </c>
      <c r="D14" s="6">
        <f>'[1]TCE - ANEXO IV - Preencher'!F21</f>
        <v>11349634000170</v>
      </c>
      <c r="E14" s="8" t="str">
        <f>'[1]TCE - ANEXO IV - Preencher'!G21</f>
        <v>NADIEL DAWLEY NUNES GOMES ME</v>
      </c>
      <c r="F14" s="8" t="str">
        <f>'[1]TCE - ANEXO IV - Preencher'!H21</f>
        <v>S</v>
      </c>
      <c r="G14" s="8" t="str">
        <f>'[1]TCE - ANEXO IV - Preencher'!I21</f>
        <v>S</v>
      </c>
      <c r="H14" s="8" t="str">
        <f>'[1]TCE - ANEXO IV - Preencher'!J21</f>
        <v>1246</v>
      </c>
      <c r="I14" s="9">
        <f>IF('[1]TCE - ANEXO IV - Preencher'!K21="","",'[1]TCE - ANEXO IV - Preencher'!K21)</f>
        <v>43927</v>
      </c>
      <c r="J14" s="8" t="str">
        <f>'[1]TCE - ANEXO IV - Preencher'!L21</f>
        <v>112145951</v>
      </c>
      <c r="K14" s="8" t="str">
        <f>IF(F14="B",LEFT('[1]TCE - ANEXO IV - Preencher'!M21,2),IF(F14="S",LEFT('[1]TCE - ANEXO IV - Preencher'!M21,7),IF('[1]TCE - ANEXO IV - Preencher'!H21="","")))</f>
        <v>2611101</v>
      </c>
      <c r="L14" s="10">
        <f>'[1]TCE - ANEXO IV - Preencher'!N21</f>
        <v>1120</v>
      </c>
    </row>
    <row r="15" spans="1:12" s="11" customFormat="1" ht="19.5" customHeight="1" x14ac:dyDescent="0.25">
      <c r="A15" s="6">
        <f>IFERROR(VLOOKUP(B15,'[1]DADOS (OCULTAR)'!$P$3:$R$42,3,0),"")</f>
        <v>10988301000714</v>
      </c>
      <c r="B15" s="7" t="str">
        <f>'[1]TCE - ANEXO IV - Preencher'!C22</f>
        <v>UPAE PETROLINA</v>
      </c>
      <c r="C15" s="7" t="str">
        <f>'[1]TCE - ANEXO IV - Preencher'!E22</f>
        <v>5.1 - Locação de Equipamentos Médicos-Hospitalares</v>
      </c>
      <c r="D15" s="6">
        <f>'[1]TCE - ANEXO IV - Preencher'!F22</f>
        <v>10859287000163</v>
      </c>
      <c r="E15" s="8" t="str">
        <f>'[1]TCE - ANEXO IV - Preencher'!G22</f>
        <v>NEWMED COMERCIO E CONSERTO DE EQUIP MED HOSPITALARES</v>
      </c>
      <c r="F15" s="8" t="str">
        <f>'[1]TCE - ANEXO IV - Preencher'!H22</f>
        <v>S</v>
      </c>
      <c r="G15" s="8" t="str">
        <f>'[1]TCE - ANEXO IV - Preencher'!I22</f>
        <v>N</v>
      </c>
      <c r="H15" s="8" t="str">
        <f>'[1]TCE - ANEXO IV - Preencher'!J22</f>
        <v>06720</v>
      </c>
      <c r="I15" s="9">
        <f>IF('[1]TCE - ANEXO IV - Preencher'!K22="","",'[1]TCE - ANEXO IV - Preencher'!K22)</f>
        <v>43979</v>
      </c>
      <c r="J15" s="8">
        <f>'[1]TCE - ANEXO IV - Preencher'!L22</f>
        <v>0</v>
      </c>
      <c r="K15" s="8" t="str">
        <f>IF(F15="B",LEFT('[1]TCE - ANEXO IV - Preencher'!M22,2),IF(F15="S",LEFT('[1]TCE - ANEXO IV - Preencher'!M22,7),IF('[1]TCE - ANEXO IV - Preencher'!H22="","")))</f>
        <v>2609600</v>
      </c>
      <c r="L15" s="10">
        <f>'[1]TCE - ANEXO IV - Preencher'!N22</f>
        <v>1700</v>
      </c>
    </row>
    <row r="16" spans="1:12" s="11" customFormat="1" ht="19.5" customHeight="1" x14ac:dyDescent="0.25">
      <c r="A16" s="6">
        <f>IFERROR(VLOOKUP(B16,'[1]DADOS (OCULTAR)'!$P$3:$R$42,3,0),"")</f>
        <v>10988301000714</v>
      </c>
      <c r="B16" s="7" t="str">
        <f>'[1]TCE - ANEXO IV - Preencher'!C23</f>
        <v>UPAE PETROLINA</v>
      </c>
      <c r="C16" s="7" t="str">
        <f>'[1]TCE - ANEXO IV - Preencher'!E23</f>
        <v>5.1 - Locação de Equipamentos Médicos-Hospitalares</v>
      </c>
      <c r="D16" s="6">
        <f>'[1]TCE - ANEXO IV - Preencher'!F23</f>
        <v>1994968000143</v>
      </c>
      <c r="E16" s="8" t="str">
        <f>'[1]TCE - ANEXO IV - Preencher'!G23</f>
        <v>VIDEOMED LTDA  ME</v>
      </c>
      <c r="F16" s="8" t="str">
        <f>'[1]TCE - ANEXO IV - Preencher'!H23</f>
        <v>S</v>
      </c>
      <c r="G16" s="8" t="str">
        <f>'[1]TCE - ANEXO IV - Preencher'!I23</f>
        <v>S</v>
      </c>
      <c r="H16" s="8" t="str">
        <f>'[1]TCE - ANEXO IV - Preencher'!J23</f>
        <v>00002096</v>
      </c>
      <c r="I16" s="9">
        <f>IF('[1]TCE - ANEXO IV - Preencher'!K23="","",'[1]TCE - ANEXO IV - Preencher'!K23)</f>
        <v>43956</v>
      </c>
      <c r="J16" s="8" t="str">
        <f>'[1]TCE - ANEXO IV - Preencher'!L23</f>
        <v>XDEB-24JV</v>
      </c>
      <c r="K16" s="8" t="str">
        <f>IF(F16="B",LEFT('[1]TCE - ANEXO IV - Preencher'!M23,2),IF(F16="S",LEFT('[1]TCE - ANEXO IV - Preencher'!M23,7),IF('[1]TCE - ANEXO IV - Preencher'!H23="","")))</f>
        <v>2611606</v>
      </c>
      <c r="L16" s="10">
        <f>'[1]TCE - ANEXO IV - Preencher'!N23</f>
        <v>6193.33</v>
      </c>
    </row>
    <row r="17" spans="1:12" s="11" customFormat="1" ht="19.5" customHeight="1" x14ac:dyDescent="0.25">
      <c r="A17" s="6">
        <f>IFERROR(VLOOKUP(B17,'[1]DADOS (OCULTAR)'!$P$3:$R$42,3,0),"")</f>
        <v>10988301000714</v>
      </c>
      <c r="B17" s="7" t="str">
        <f>'[1]TCE - ANEXO IV - Preencher'!C24</f>
        <v>UPAE PETROLINA</v>
      </c>
      <c r="C17" s="7" t="str">
        <f>'[1]TCE - ANEXO IV - Preencher'!E24</f>
        <v>5.1 - Locação de Equipamentos Médicos-Hospitalares</v>
      </c>
      <c r="D17" s="6">
        <f>'[1]TCE - ANEXO IV - Preencher'!F24</f>
        <v>19448864000107</v>
      </c>
      <c r="E17" s="8" t="str">
        <f>'[1]TCE - ANEXO IV - Preencher'!G24</f>
        <v>LAPAROVIEW COM E SERV DE MAT MED HOSP LTDA</v>
      </c>
      <c r="F17" s="8" t="str">
        <f>'[1]TCE - ANEXO IV - Preencher'!H24</f>
        <v>S</v>
      </c>
      <c r="G17" s="8" t="str">
        <f>'[1]TCE - ANEXO IV - Preencher'!I24</f>
        <v>N</v>
      </c>
      <c r="H17" s="8" t="str">
        <f>'[1]TCE - ANEXO IV - Preencher'!J24</f>
        <v>622</v>
      </c>
      <c r="I17" s="9">
        <f>IF('[1]TCE - ANEXO IV - Preencher'!K24="","",'[1]TCE - ANEXO IV - Preencher'!K24)</f>
        <v>43951</v>
      </c>
      <c r="J17" s="8">
        <f>'[1]TCE - ANEXO IV - Preencher'!L24</f>
        <v>0</v>
      </c>
      <c r="K17" s="8" t="str">
        <f>IF(F17="B",LEFT('[1]TCE - ANEXO IV - Preencher'!M24,2),IF(F17="S",LEFT('[1]TCE - ANEXO IV - Preencher'!M24,7),IF('[1]TCE - ANEXO IV - Preencher'!H24="","")))</f>
        <v>2611606</v>
      </c>
      <c r="L17" s="10">
        <f>'[1]TCE - ANEXO IV - Preencher'!N24</f>
        <v>1533.34</v>
      </c>
    </row>
    <row r="18" spans="1:12" s="11" customFormat="1" ht="19.5" customHeight="1" x14ac:dyDescent="0.25">
      <c r="A18" s="6">
        <f>IFERROR(VLOOKUP(B18,'[1]DADOS (OCULTAR)'!$P$3:$R$42,3,0),"")</f>
        <v>10988301000714</v>
      </c>
      <c r="B18" s="7" t="str">
        <f>'[1]TCE - ANEXO IV - Preencher'!C25</f>
        <v>UPAE PETROLINA</v>
      </c>
      <c r="C18" s="7" t="str">
        <f>'[1]TCE - ANEXO IV - Preencher'!E25</f>
        <v>5.8 - Locação de Veículos Automotores</v>
      </c>
      <c r="D18" s="6">
        <f>'[1]TCE - ANEXO IV - Preencher'!F25</f>
        <v>5215154000114</v>
      </c>
      <c r="E18" s="8" t="str">
        <f>'[1]TCE - ANEXO IV - Preencher'!G25</f>
        <v>JOAO EMIDIO CARVALHO E CIA LTDA-EPP</v>
      </c>
      <c r="F18" s="8" t="str">
        <f>'[1]TCE - ANEXO IV - Preencher'!H25</f>
        <v>S</v>
      </c>
      <c r="G18" s="8" t="str">
        <f>'[1]TCE - ANEXO IV - Preencher'!I25</f>
        <v>N</v>
      </c>
      <c r="H18" s="8" t="str">
        <f>'[1]TCE - ANEXO IV - Preencher'!J25</f>
        <v>00000032</v>
      </c>
      <c r="I18" s="9">
        <f>IF('[1]TCE - ANEXO IV - Preencher'!K25="","",'[1]TCE - ANEXO IV - Preencher'!K25)</f>
        <v>43955</v>
      </c>
      <c r="J18" s="8">
        <f>'[1]TCE - ANEXO IV - Preencher'!L25</f>
        <v>0</v>
      </c>
      <c r="K18" s="8" t="str">
        <f>IF(F18="B",LEFT('[1]TCE - ANEXO IV - Preencher'!M25,2),IF(F18="S",LEFT('[1]TCE - ANEXO IV - Preencher'!M25,7),IF('[1]TCE - ANEXO IV - Preencher'!H25="","")))</f>
        <v>2611101</v>
      </c>
      <c r="L18" s="10">
        <f>'[1]TCE - ANEXO IV - Preencher'!N25</f>
        <v>2300</v>
      </c>
    </row>
    <row r="19" spans="1:12" s="11" customFormat="1" ht="19.5" customHeight="1" x14ac:dyDescent="0.25">
      <c r="A19" s="6">
        <f>IFERROR(VLOOKUP(B19,'[1]DADOS (OCULTAR)'!$P$3:$R$42,3,0),"")</f>
        <v>10988301000714</v>
      </c>
      <c r="B19" s="7" t="str">
        <f>'[1]TCE - ANEXO IV - Preencher'!C26</f>
        <v>UPAE PETROLINA</v>
      </c>
      <c r="C19" s="7" t="str">
        <f>'[1]TCE - ANEXO IV - Preencher'!E26</f>
        <v>5.19 - Serviços Gráficos, de Encadernação e de Emolduração</v>
      </c>
      <c r="D19" s="6">
        <f>'[1]TCE - ANEXO IV - Preencher'!F26</f>
        <v>9602249000141</v>
      </c>
      <c r="E19" s="8" t="str">
        <f>'[1]TCE - ANEXO IV - Preencher'!G26</f>
        <v>E M C SOUSA GRAFICA ME</v>
      </c>
      <c r="F19" s="8" t="str">
        <f>'[1]TCE - ANEXO IV - Preencher'!H26</f>
        <v>S</v>
      </c>
      <c r="G19" s="8" t="str">
        <f>'[1]TCE - ANEXO IV - Preencher'!I26</f>
        <v>S</v>
      </c>
      <c r="H19" s="8" t="str">
        <f>'[1]TCE - ANEXO IV - Preencher'!J26</f>
        <v>2209</v>
      </c>
      <c r="I19" s="9">
        <f>IF('[1]TCE - ANEXO IV - Preencher'!K26="","",'[1]TCE - ANEXO IV - Preencher'!K26)</f>
        <v>43944</v>
      </c>
      <c r="J19" s="8" t="str">
        <f>'[1]TCE - ANEXO IV - Preencher'!L26</f>
        <v>26988034</v>
      </c>
      <c r="K19" s="8" t="str">
        <f>IF(F19="B",LEFT('[1]TCE - ANEXO IV - Preencher'!M26,2),IF(F19="S",LEFT('[1]TCE - ANEXO IV - Preencher'!M26,7),IF('[1]TCE - ANEXO IV - Preencher'!H26="","")))</f>
        <v>2611101</v>
      </c>
      <c r="L19" s="10">
        <f>'[1]TCE - ANEXO IV - Preencher'!N26</f>
        <v>0</v>
      </c>
    </row>
    <row r="20" spans="1:12" s="11" customFormat="1" ht="19.5" customHeight="1" x14ac:dyDescent="0.25">
      <c r="A20" s="6">
        <f>IFERROR(VLOOKUP(B20,'[1]DADOS (OCULTAR)'!$P$3:$R$42,3,0),"")</f>
        <v>10988301000714</v>
      </c>
      <c r="B20" s="7" t="str">
        <f>'[1]TCE - ANEXO IV - Preencher'!C27</f>
        <v>UPAE PETROLINA</v>
      </c>
      <c r="C20" s="7" t="str">
        <f>'[1]TCE - ANEXO IV - Preencher'!E27</f>
        <v>5.19 - Serviços Gráficos, de Encadernação e de Emolduração</v>
      </c>
      <c r="D20" s="6">
        <f>'[1]TCE - ANEXO IV - Preencher'!F27</f>
        <v>9602249000141</v>
      </c>
      <c r="E20" s="8" t="str">
        <f>'[1]TCE - ANEXO IV - Preencher'!G27</f>
        <v>E M C SOUSA GRAFICA ME</v>
      </c>
      <c r="F20" s="8" t="str">
        <f>'[1]TCE - ANEXO IV - Preencher'!H27</f>
        <v>S</v>
      </c>
      <c r="G20" s="8" t="str">
        <f>'[1]TCE - ANEXO IV - Preencher'!I27</f>
        <v>S</v>
      </c>
      <c r="H20" s="8" t="str">
        <f>'[1]TCE - ANEXO IV - Preencher'!J27</f>
        <v>2207</v>
      </c>
      <c r="I20" s="9">
        <f>IF('[1]TCE - ANEXO IV - Preencher'!K27="","",'[1]TCE - ANEXO IV - Preencher'!K27)</f>
        <v>43938</v>
      </c>
      <c r="J20" s="8" t="str">
        <f>'[1]TCE - ANEXO IV - Preencher'!L27</f>
        <v>37563212</v>
      </c>
      <c r="K20" s="8" t="str">
        <f>IF(F20="B",LEFT('[1]TCE - ANEXO IV - Preencher'!M27,2),IF(F20="S",LEFT('[1]TCE - ANEXO IV - Preencher'!M27,7),IF('[1]TCE - ANEXO IV - Preencher'!H27="","")))</f>
        <v>2611101</v>
      </c>
      <c r="L20" s="10">
        <f>'[1]TCE - ANEXO IV - Preencher'!N27</f>
        <v>0</v>
      </c>
    </row>
    <row r="21" spans="1:12" s="11" customFormat="1" ht="19.5" customHeight="1" x14ac:dyDescent="0.25">
      <c r="A21" s="6">
        <f>IFERROR(VLOOKUP(B21,'[1]DADOS (OCULTAR)'!$P$3:$R$42,3,0),"")</f>
        <v>10988301000714</v>
      </c>
      <c r="B21" s="7" t="str">
        <f>'[1]TCE - ANEXO IV - Preencher'!C28</f>
        <v>UPAE PETROLINA</v>
      </c>
      <c r="C21" s="7" t="str">
        <f>'[1]TCE - ANEXO IV - Preencher'!E28</f>
        <v>5.20 - Serviços Judicíarios e Cartoriais</v>
      </c>
      <c r="D21" s="6">
        <f>'[1]TCE - ANEXO IV - Preencher'!F28</f>
        <v>2566224000190</v>
      </c>
      <c r="E21" s="8" t="str">
        <f>'[1]TCE - ANEXO IV - Preencher'!G28</f>
        <v>TRIBUNAL REGIONAL DO TRABALHO DA 6ª REGIAO- PE</v>
      </c>
      <c r="F21" s="8" t="str">
        <f>'[1]TCE - ANEXO IV - Preencher'!H28</f>
        <v>S</v>
      </c>
      <c r="G21" s="8" t="str">
        <f>'[1]TCE - ANEXO IV - Preencher'!I28</f>
        <v>N</v>
      </c>
      <c r="H21" s="8" t="str">
        <f>'[1]TCE - ANEXO IV - Preencher'!J28</f>
        <v>0000700-50.2019.5.06.0411</v>
      </c>
      <c r="I21" s="9">
        <f>IF('[1]TCE - ANEXO IV - Preencher'!K28="","",'[1]TCE - ANEXO IV - Preencher'!K28)</f>
        <v>43938</v>
      </c>
      <c r="J21" s="8">
        <f>'[1]TCE - ANEXO IV - Preencher'!L28</f>
        <v>0</v>
      </c>
      <c r="K21" s="8" t="str">
        <f>IF(F21="B",LEFT('[1]TCE - ANEXO IV - Preencher'!M28,2),IF(F21="S",LEFT('[1]TCE - ANEXO IV - Preencher'!M28,7),IF('[1]TCE - ANEXO IV - Preencher'!H28="","")))</f>
        <v>2611101</v>
      </c>
      <c r="L21" s="10">
        <f>'[1]TCE - ANEXO IV - Preencher'!N28</f>
        <v>1922</v>
      </c>
    </row>
    <row r="22" spans="1:12" s="11" customFormat="1" ht="19.5" customHeight="1" x14ac:dyDescent="0.25">
      <c r="A22" s="6">
        <f>IFERROR(VLOOKUP(B22,'[1]DADOS (OCULTAR)'!$P$3:$R$42,3,0),"")</f>
        <v>10988301000714</v>
      </c>
      <c r="B22" s="7" t="str">
        <f>'[1]TCE - ANEXO IV - Preencher'!C29</f>
        <v>UPAE PETROLINA</v>
      </c>
      <c r="C22" s="7" t="str">
        <f>'[1]TCE - ANEXO IV - Preencher'!E29</f>
        <v>5.20 - Serviços Judicíarios e Cartoriais</v>
      </c>
      <c r="D22" s="6">
        <f>'[1]TCE - ANEXO IV - Preencher'!F29</f>
        <v>2566224000190</v>
      </c>
      <c r="E22" s="8" t="str">
        <f>'[1]TCE - ANEXO IV - Preencher'!G29</f>
        <v>TRIBUNAL REGIONAL DO TRABALHO DA 6ª REGIAO- PE</v>
      </c>
      <c r="F22" s="8" t="str">
        <f>'[1]TCE - ANEXO IV - Preencher'!H29</f>
        <v>S</v>
      </c>
      <c r="G22" s="8" t="str">
        <f>'[1]TCE - ANEXO IV - Preencher'!I29</f>
        <v>N</v>
      </c>
      <c r="H22" s="8" t="str">
        <f>'[1]TCE - ANEXO IV - Preencher'!J29</f>
        <v>00007204120195406041</v>
      </c>
      <c r="I22" s="9">
        <f>IF('[1]TCE - ANEXO IV - Preencher'!K29="","",'[1]TCE - ANEXO IV - Preencher'!K29)</f>
        <v>43938</v>
      </c>
      <c r="J22" s="8">
        <f>'[1]TCE - ANEXO IV - Preencher'!L29</f>
        <v>0</v>
      </c>
      <c r="K22" s="8" t="str">
        <f>IF(F22="B",LEFT('[1]TCE - ANEXO IV - Preencher'!M29,2),IF(F22="S",LEFT('[1]TCE - ANEXO IV - Preencher'!M29,7),IF('[1]TCE - ANEXO IV - Preencher'!H29="","")))</f>
        <v>2611101</v>
      </c>
      <c r="L22" s="10">
        <f>'[1]TCE - ANEXO IV - Preencher'!N29</f>
        <v>3000</v>
      </c>
    </row>
    <row r="23" spans="1:12" s="11" customFormat="1" ht="19.5" customHeight="1" x14ac:dyDescent="0.25">
      <c r="A23" s="6">
        <f>IFERROR(VLOOKUP(B23,'[1]DADOS (OCULTAR)'!$P$3:$R$42,3,0),"")</f>
        <v>10988301000714</v>
      </c>
      <c r="B23" s="7" t="str">
        <f>'[1]TCE - ANEXO IV - Preencher'!C30</f>
        <v>UPAE PETROLINA</v>
      </c>
      <c r="C23" s="7" t="str">
        <f>'[1]TCE - ANEXO IV - Preencher'!E30</f>
        <v>5.20 - Serviços Judicíarios e Cartoriais</v>
      </c>
      <c r="D23" s="6">
        <f>'[1]TCE - ANEXO IV - Preencher'!F30</f>
        <v>34028316002157</v>
      </c>
      <c r="E23" s="8" t="str">
        <f>'[1]TCE - ANEXO IV - Preencher'!G30</f>
        <v>EMPRESA BRASILEIRA DE CORREIOS E TELEGRAFOS</v>
      </c>
      <c r="F23" s="8" t="str">
        <f>'[1]TCE - ANEXO IV - Preencher'!H30</f>
        <v>S</v>
      </c>
      <c r="G23" s="8" t="str">
        <f>'[1]TCE - ANEXO IV - Preencher'!I30</f>
        <v>N</v>
      </c>
      <c r="H23" s="8" t="str">
        <f>'[1]TCE - ANEXO IV - Preencher'!J30</f>
        <v>138436</v>
      </c>
      <c r="I23" s="9">
        <f>IF('[1]TCE - ANEXO IV - Preencher'!K30="","",'[1]TCE - ANEXO IV - Preencher'!K30)</f>
        <v>43955</v>
      </c>
      <c r="J23" s="8">
        <f>'[1]TCE - ANEXO IV - Preencher'!L30</f>
        <v>0</v>
      </c>
      <c r="K23" s="8" t="str">
        <f>IF(F23="B",LEFT('[1]TCE - ANEXO IV - Preencher'!M30,2),IF(F23="S",LEFT('[1]TCE - ANEXO IV - Preencher'!M30,7),IF('[1]TCE - ANEXO IV - Preencher'!H30="","")))</f>
        <v>2611101</v>
      </c>
      <c r="L23" s="10">
        <f>'[1]TCE - ANEXO IV - Preencher'!N30</f>
        <v>529.55999999999995</v>
      </c>
    </row>
    <row r="24" spans="1:12" s="11" customFormat="1" ht="19.5" customHeight="1" x14ac:dyDescent="0.25">
      <c r="A24" s="6">
        <f>IFERROR(VLOOKUP(B24,'[1]DADOS (OCULTAR)'!$P$3:$R$42,3,0),"")</f>
        <v>10988301000714</v>
      </c>
      <c r="B24" s="7" t="str">
        <f>'[1]TCE - ANEXO IV - Preencher'!C31</f>
        <v>UPAE PETROLINA</v>
      </c>
      <c r="C24" s="7" t="str">
        <f>'[1]TCE - ANEXO IV - Preencher'!E31</f>
        <v>5.99 - Outros Serviços de Terceiros Pessoa Jurídica</v>
      </c>
      <c r="D24" s="6">
        <f>'[1]TCE - ANEXO IV - Preencher'!F31</f>
        <v>4289284000139</v>
      </c>
      <c r="E24" s="8" t="str">
        <f>'[1]TCE - ANEXO IV - Preencher'!G31</f>
        <v>MAXIMO OLIVEIRA E SOARES TRANSPORTE</v>
      </c>
      <c r="F24" s="8" t="str">
        <f>'[1]TCE - ANEXO IV - Preencher'!H31</f>
        <v>S</v>
      </c>
      <c r="G24" s="8" t="str">
        <f>'[1]TCE - ANEXO IV - Preencher'!I31</f>
        <v>N</v>
      </c>
      <c r="H24" s="8" t="str">
        <f>'[1]TCE - ANEXO IV - Preencher'!J31</f>
        <v>000005904</v>
      </c>
      <c r="I24" s="9">
        <f>IF('[1]TCE - ANEXO IV - Preencher'!K31="","",'[1]TCE - ANEXO IV - Preencher'!K31)</f>
        <v>43922</v>
      </c>
      <c r="J24" s="8">
        <f>'[1]TCE - ANEXO IV - Preencher'!L31</f>
        <v>0</v>
      </c>
      <c r="K24" s="8" t="str">
        <f>IF(F24="B",LEFT('[1]TCE - ANEXO IV - Preencher'!M31,2),IF(F24="S",LEFT('[1]TCE - ANEXO IV - Preencher'!M31,7),IF('[1]TCE - ANEXO IV - Preencher'!H31="","")))</f>
        <v>4305108</v>
      </c>
      <c r="L24" s="10">
        <f>'[1]TCE - ANEXO IV - Preencher'!N31</f>
        <v>0</v>
      </c>
    </row>
    <row r="25" spans="1:12" s="11" customFormat="1" ht="19.5" customHeight="1" x14ac:dyDescent="0.25">
      <c r="A25" s="6">
        <f>IFERROR(VLOOKUP(B25,'[1]DADOS (OCULTAR)'!$P$3:$R$42,3,0),"")</f>
        <v>10988301000714</v>
      </c>
      <c r="B25" s="7" t="str">
        <f>'[1]TCE - ANEXO IV - Preencher'!C32</f>
        <v>UPAE PETROLINA</v>
      </c>
      <c r="C25" s="7" t="str">
        <f>'[1]TCE - ANEXO IV - Preencher'!E32</f>
        <v>5.99 - Outros Serviços de Terceiros Pessoa Jurídica</v>
      </c>
      <c r="D25" s="6">
        <f>'[1]TCE - ANEXO IV - Preencher'!F32</f>
        <v>48740351006520</v>
      </c>
      <c r="E25" s="8" t="str">
        <f>'[1]TCE - ANEXO IV - Preencher'!G32</f>
        <v>BRASPRESS TRANSPORTES URGENTES LTDA</v>
      </c>
      <c r="F25" s="8" t="str">
        <f>'[1]TCE - ANEXO IV - Preencher'!H32</f>
        <v>S</v>
      </c>
      <c r="G25" s="8" t="str">
        <f>'[1]TCE - ANEXO IV - Preencher'!I32</f>
        <v>N</v>
      </c>
      <c r="H25" s="8" t="str">
        <f>'[1]TCE - ANEXO IV - Preencher'!J32</f>
        <v>00001</v>
      </c>
      <c r="I25" s="9">
        <f>IF('[1]TCE - ANEXO IV - Preencher'!K32="","",'[1]TCE - ANEXO IV - Preencher'!K32)</f>
        <v>43935</v>
      </c>
      <c r="J25" s="8">
        <f>'[1]TCE - ANEXO IV - Preencher'!L32</f>
        <v>0</v>
      </c>
      <c r="K25" s="8" t="str">
        <f>IF(F25="B",LEFT('[1]TCE - ANEXO IV - Preencher'!M32,2),IF(F25="S",LEFT('[1]TCE - ANEXO IV - Preencher'!M32,7),IF('[1]TCE - ANEXO IV - Preencher'!H32="","")))</f>
        <v>2611101</v>
      </c>
      <c r="L25" s="10">
        <f>'[1]TCE - ANEXO IV - Preencher'!N32</f>
        <v>0</v>
      </c>
    </row>
    <row r="26" spans="1:12" s="11" customFormat="1" ht="19.5" customHeight="1" x14ac:dyDescent="0.25">
      <c r="A26" s="6">
        <f>IFERROR(VLOOKUP(B26,'[1]DADOS (OCULTAR)'!$P$3:$R$42,3,0),"")</f>
        <v>10988301000714</v>
      </c>
      <c r="B26" s="7" t="str">
        <f>'[1]TCE - ANEXO IV - Preencher'!C33</f>
        <v>UPAE PETROLINA</v>
      </c>
      <c r="C26" s="7" t="str">
        <f>'[1]TCE - ANEXO IV - Preencher'!E33</f>
        <v>5.99 - Outros Serviços de Terceiros Pessoa Jurídica</v>
      </c>
      <c r="D26" s="6">
        <f>'[1]TCE - ANEXO IV - Preencher'!F33</f>
        <v>945958000155</v>
      </c>
      <c r="E26" s="8" t="str">
        <f>'[1]TCE - ANEXO IV - Preencher'!G33</f>
        <v>GLOBAL AIR CARGOS LTDA</v>
      </c>
      <c r="F26" s="8" t="str">
        <f>'[1]TCE - ANEXO IV - Preencher'!H33</f>
        <v>S</v>
      </c>
      <c r="G26" s="8" t="str">
        <f>'[1]TCE - ANEXO IV - Preencher'!I33</f>
        <v>N</v>
      </c>
      <c r="H26" s="8" t="str">
        <f>'[1]TCE - ANEXO IV - Preencher'!J33</f>
        <v>522405</v>
      </c>
      <c r="I26" s="9">
        <f>IF('[1]TCE - ANEXO IV - Preencher'!K33="","",'[1]TCE - ANEXO IV - Preencher'!K33)</f>
        <v>43949</v>
      </c>
      <c r="J26" s="8">
        <f>'[1]TCE - ANEXO IV - Preencher'!L33</f>
        <v>0</v>
      </c>
      <c r="K26" s="8" t="str">
        <f>IF(F26="B",LEFT('[1]TCE - ANEXO IV - Preencher'!M33,2),IF(F26="S",LEFT('[1]TCE - ANEXO IV - Preencher'!M33,7),IF('[1]TCE - ANEXO IV - Preencher'!H33="","")))</f>
        <v>3550308</v>
      </c>
      <c r="L26" s="10">
        <f>'[1]TCE - ANEXO IV - Preencher'!N33</f>
        <v>0</v>
      </c>
    </row>
    <row r="27" spans="1:12" s="11" customFormat="1" ht="19.5" customHeight="1" x14ac:dyDescent="0.25">
      <c r="A27" s="6">
        <f>IFERROR(VLOOKUP(B27,'[1]DADOS (OCULTAR)'!$P$3:$R$42,3,0),"")</f>
        <v>10988301000714</v>
      </c>
      <c r="B27" s="7" t="str">
        <f>'[1]TCE - ANEXO IV - Preencher'!C34</f>
        <v>UPAE PETROLINA</v>
      </c>
      <c r="C27" s="7" t="str">
        <f>'[1]TCE - ANEXO IV - Preencher'!E34</f>
        <v>5.16 - Serviços Médico-Hospitalares, Odotonlógia e Laboratoriais</v>
      </c>
      <c r="D27" s="6">
        <f>'[1]TCE - ANEXO IV - Preencher'!F34</f>
        <v>11165743000138</v>
      </c>
      <c r="E27" s="8" t="str">
        <f>'[1]TCE - ANEXO IV - Preencher'!G34</f>
        <v>LAB DE ANAL CLINICAS ESPECIALIZADAS</v>
      </c>
      <c r="F27" s="8" t="str">
        <f>'[1]TCE - ANEXO IV - Preencher'!H34</f>
        <v>S</v>
      </c>
      <c r="G27" s="8" t="str">
        <f>'[1]TCE - ANEXO IV - Preencher'!I34</f>
        <v>S</v>
      </c>
      <c r="H27" s="8" t="str">
        <f>'[1]TCE - ANEXO IV - Preencher'!J34</f>
        <v>6403</v>
      </c>
      <c r="I27" s="9">
        <f>IF('[1]TCE - ANEXO IV - Preencher'!K34="","",'[1]TCE - ANEXO IV - Preencher'!K34)</f>
        <v>43955</v>
      </c>
      <c r="J27" s="8" t="str">
        <f>'[1]TCE - ANEXO IV - Preencher'!L34</f>
        <v>144237491</v>
      </c>
      <c r="K27" s="8" t="str">
        <f>IF(F27="B",LEFT('[1]TCE - ANEXO IV - Preencher'!M34,2),IF(F27="S",LEFT('[1]TCE - ANEXO IV - Preencher'!M34,7),IF('[1]TCE - ANEXO IV - Preencher'!H34="","")))</f>
        <v>2611101</v>
      </c>
      <c r="L27" s="10">
        <f>'[1]TCE - ANEXO IV - Preencher'!N34</f>
        <v>14583</v>
      </c>
    </row>
    <row r="28" spans="1:12" s="11" customFormat="1" ht="19.5" customHeight="1" x14ac:dyDescent="0.25">
      <c r="A28" s="6">
        <f>IFERROR(VLOOKUP(B28,'[1]DADOS (OCULTAR)'!$P$3:$R$42,3,0),"")</f>
        <v>10988301000714</v>
      </c>
      <c r="B28" s="7" t="str">
        <f>'[1]TCE - ANEXO IV - Preencher'!C35</f>
        <v>UPAE PETROLINA</v>
      </c>
      <c r="C28" s="7" t="str">
        <f>'[1]TCE - ANEXO IV - Preencher'!E35</f>
        <v>5.8 - Locação de Veículos Automotores</v>
      </c>
      <c r="D28" s="6">
        <f>'[1]TCE - ANEXO IV - Preencher'!F35</f>
        <v>17863255000180</v>
      </c>
      <c r="E28" s="8" t="str">
        <f>'[1]TCE - ANEXO IV - Preencher'!G35</f>
        <v>FLAVIA ALVES DE SOUSA ME</v>
      </c>
      <c r="F28" s="8" t="str">
        <f>'[1]TCE - ANEXO IV - Preencher'!H35</f>
        <v>S</v>
      </c>
      <c r="G28" s="8" t="str">
        <f>'[1]TCE - ANEXO IV - Preencher'!I35</f>
        <v>S</v>
      </c>
      <c r="H28" s="8" t="str">
        <f>'[1]TCE - ANEXO IV - Preencher'!J35</f>
        <v>2141</v>
      </c>
      <c r="I28" s="9">
        <f>IF('[1]TCE - ANEXO IV - Preencher'!K35="","",'[1]TCE - ANEXO IV - Preencher'!K35)</f>
        <v>43955</v>
      </c>
      <c r="J28" s="8" t="str">
        <f>'[1]TCE - ANEXO IV - Preencher'!L35</f>
        <v>19498389</v>
      </c>
      <c r="K28" s="8" t="str">
        <f>IF(F28="B",LEFT('[1]TCE - ANEXO IV - Preencher'!M35,2),IF(F28="S",LEFT('[1]TCE - ANEXO IV - Preencher'!M35,7),IF('[1]TCE - ANEXO IV - Preencher'!H35="","")))</f>
        <v>2611101</v>
      </c>
      <c r="L28" s="10">
        <f>'[1]TCE - ANEXO IV - Preencher'!N35</f>
        <v>5365.2</v>
      </c>
    </row>
    <row r="29" spans="1:12" s="11" customFormat="1" ht="19.5" customHeight="1" x14ac:dyDescent="0.25">
      <c r="A29" s="6">
        <f>IFERROR(VLOOKUP(B29,'[1]DADOS (OCULTAR)'!$P$3:$R$42,3,0),"")</f>
        <v>10988301000714</v>
      </c>
      <c r="B29" s="7" t="str">
        <f>'[1]TCE - ANEXO IV - Preencher'!C36</f>
        <v>UPAE PETROLINA</v>
      </c>
      <c r="C29" s="7" t="str">
        <f>'[1]TCE - ANEXO IV - Preencher'!E36</f>
        <v>5.15 - Serviços Domésticos</v>
      </c>
      <c r="D29" s="6">
        <f>'[1]TCE - ANEXO IV - Preencher'!F36</f>
        <v>9039744000780</v>
      </c>
      <c r="E29" s="8" t="str">
        <f>'[1]TCE - ANEXO IV - Preencher'!G36</f>
        <v>FUNDAÇAO PROFESSOR MARTIRIANO FERNANDES HDM</v>
      </c>
      <c r="F29" s="8" t="str">
        <f>'[1]TCE - ANEXO IV - Preencher'!H36</f>
        <v>S</v>
      </c>
      <c r="G29" s="8" t="str">
        <f>'[1]TCE - ANEXO IV - Preencher'!I36</f>
        <v>N</v>
      </c>
      <c r="H29" s="8" t="str">
        <f>'[1]TCE - ANEXO IV - Preencher'!J36</f>
        <v>1112020</v>
      </c>
      <c r="I29" s="9">
        <f>IF('[1]TCE - ANEXO IV - Preencher'!K36="","",'[1]TCE - ANEXO IV - Preencher'!K36)</f>
        <v>43978</v>
      </c>
      <c r="J29" s="8">
        <f>'[1]TCE - ANEXO IV - Preencher'!L36</f>
        <v>0</v>
      </c>
      <c r="K29" s="8" t="str">
        <f>IF(F29="B",LEFT('[1]TCE - ANEXO IV - Preencher'!M36,2),IF(F29="S",LEFT('[1]TCE - ANEXO IV - Preencher'!M36,7),IF('[1]TCE - ANEXO IV - Preencher'!H36="","")))</f>
        <v>2611101</v>
      </c>
      <c r="L29" s="10">
        <f>'[1]TCE - ANEXO IV - Preencher'!N36</f>
        <v>4571.5266666666666</v>
      </c>
    </row>
    <row r="30" spans="1:12" s="11" customFormat="1" ht="19.5" customHeight="1" x14ac:dyDescent="0.25">
      <c r="A30" s="6">
        <f>IFERROR(VLOOKUP(B30,'[1]DADOS (OCULTAR)'!$P$3:$R$42,3,0),"")</f>
        <v>10988301000714</v>
      </c>
      <c r="B30" s="7" t="str">
        <f>'[1]TCE - ANEXO IV - Preencher'!C37</f>
        <v>UPAE PETROLINA</v>
      </c>
      <c r="C30" s="7" t="str">
        <f>'[1]TCE - ANEXO IV - Preencher'!E37</f>
        <v>5.10 - Detetização/Tratamento de Resíduos e Afins</v>
      </c>
      <c r="D30" s="6">
        <f>'[1]TCE - ANEXO IV - Preencher'!F37</f>
        <v>11863530000180</v>
      </c>
      <c r="E30" s="8" t="str">
        <f>'[1]TCE - ANEXO IV - Preencher'!G37</f>
        <v>BRASCON GESTAO AMBIENTAL LTDA</v>
      </c>
      <c r="F30" s="8" t="str">
        <f>'[1]TCE - ANEXO IV - Preencher'!H37</f>
        <v>S</v>
      </c>
      <c r="G30" s="8" t="str">
        <f>'[1]TCE - ANEXO IV - Preencher'!I37</f>
        <v>S</v>
      </c>
      <c r="H30" s="8" t="str">
        <f>'[1]TCE - ANEXO IV - Preencher'!J37</f>
        <v>00041301</v>
      </c>
      <c r="I30" s="9">
        <f>IF('[1]TCE - ANEXO IV - Preencher'!K37="","",'[1]TCE - ANEXO IV - Preencher'!K37)</f>
        <v>43955</v>
      </c>
      <c r="J30" s="8">
        <f>'[1]TCE - ANEXO IV - Preencher'!L37</f>
        <v>0</v>
      </c>
      <c r="K30" s="8" t="str">
        <f>IF(F30="B",LEFT('[1]TCE - ANEXO IV - Preencher'!M37,2),IF(F30="S",LEFT('[1]TCE - ANEXO IV - Preencher'!M37,7),IF('[1]TCE - ANEXO IV - Preencher'!H37="","")))</f>
        <v>2611309</v>
      </c>
      <c r="L30" s="10">
        <f>'[1]TCE - ANEXO IV - Preencher'!N37</f>
        <v>1796.6666666666665</v>
      </c>
    </row>
    <row r="31" spans="1:12" s="11" customFormat="1" ht="19.5" customHeight="1" x14ac:dyDescent="0.25">
      <c r="A31" s="6">
        <f>IFERROR(VLOOKUP(B31,'[1]DADOS (OCULTAR)'!$P$3:$R$42,3,0),"")</f>
        <v>10988301000714</v>
      </c>
      <c r="B31" s="7" t="str">
        <f>'[1]TCE - ANEXO IV - Preencher'!C38</f>
        <v>UPAE PETROLINA</v>
      </c>
      <c r="C31" s="7" t="str">
        <f>'[1]TCE - ANEXO IV - Preencher'!E38</f>
        <v>5.17 - Manutenção de Software, Certificação Digital e Microfilmagem</v>
      </c>
      <c r="D31" s="6">
        <f>'[1]TCE - ANEXO IV - Preencher'!F38</f>
        <v>16783034000130</v>
      </c>
      <c r="E31" s="8" t="str">
        <f>'[1]TCE - ANEXO IV - Preencher'!G38</f>
        <v>SINTESE LICENCIAMENTO PROG PARA COMPRAS OU LINE LTDA</v>
      </c>
      <c r="F31" s="8" t="str">
        <f>'[1]TCE - ANEXO IV - Preencher'!H38</f>
        <v>S</v>
      </c>
      <c r="G31" s="8" t="str">
        <f>'[1]TCE - ANEXO IV - Preencher'!I38</f>
        <v>S</v>
      </c>
      <c r="H31" s="8" t="str">
        <f>'[1]TCE - ANEXO IV - Preencher'!J38</f>
        <v>00010041</v>
      </c>
      <c r="I31" s="9">
        <f>IF('[1]TCE - ANEXO IV - Preencher'!K38="","",'[1]TCE - ANEXO IV - Preencher'!K38)</f>
        <v>43956</v>
      </c>
      <c r="J31" s="8" t="str">
        <f>'[1]TCE - ANEXO IV - Preencher'!L38</f>
        <v>KSWT-2DPT</v>
      </c>
      <c r="K31" s="8" t="str">
        <f>IF(F31="B",LEFT('[1]TCE - ANEXO IV - Preencher'!M38,2),IF(F31="S",LEFT('[1]TCE - ANEXO IV - Preencher'!M38,7),IF('[1]TCE - ANEXO IV - Preencher'!H38="","")))</f>
        <v>2611606</v>
      </c>
      <c r="L31" s="10">
        <f>'[1]TCE - ANEXO IV - Preencher'!N38</f>
        <v>1337.72</v>
      </c>
    </row>
    <row r="32" spans="1:12" s="11" customFormat="1" ht="19.5" customHeight="1" x14ac:dyDescent="0.25">
      <c r="A32" s="6">
        <f>IFERROR(VLOOKUP(B32,'[1]DADOS (OCULTAR)'!$P$3:$R$42,3,0),"")</f>
        <v>10988301000714</v>
      </c>
      <c r="B32" s="7" t="str">
        <f>'[1]TCE - ANEXO IV - Preencher'!C39</f>
        <v>UPAE PETROLINA</v>
      </c>
      <c r="C32" s="7" t="str">
        <f>'[1]TCE - ANEXO IV - Preencher'!E39</f>
        <v>5.17 - Manutenção de Software, Certificação Digital e Microfilmagem</v>
      </c>
      <c r="D32" s="6">
        <f>'[1]TCE - ANEXO IV - Preencher'!F39</f>
        <v>92306257000780</v>
      </c>
      <c r="E32" s="8" t="str">
        <f>'[1]TCE - ANEXO IV - Preencher'!G39</f>
        <v>MV INFORMATICA NORDESTE LTDA</v>
      </c>
      <c r="F32" s="8" t="str">
        <f>'[1]TCE - ANEXO IV - Preencher'!H39</f>
        <v>S</v>
      </c>
      <c r="G32" s="8" t="str">
        <f>'[1]TCE - ANEXO IV - Preencher'!I39</f>
        <v>S</v>
      </c>
      <c r="H32" s="8" t="str">
        <f>'[1]TCE - ANEXO IV - Preencher'!J39</f>
        <v>00010229</v>
      </c>
      <c r="I32" s="9">
        <f>IF('[1]TCE - ANEXO IV - Preencher'!K39="","",'[1]TCE - ANEXO IV - Preencher'!K39)</f>
        <v>43928</v>
      </c>
      <c r="J32" s="8" t="str">
        <f>'[1]TCE - ANEXO IV - Preencher'!L39</f>
        <v>2AQH-ECKA</v>
      </c>
      <c r="K32" s="8" t="str">
        <f>IF(F32="B",LEFT('[1]TCE - ANEXO IV - Preencher'!M39,2),IF(F32="S",LEFT('[1]TCE - ANEXO IV - Preencher'!M39,7),IF('[1]TCE - ANEXO IV - Preencher'!H39="","")))</f>
        <v>2611606</v>
      </c>
      <c r="L32" s="10">
        <f>'[1]TCE - ANEXO IV - Preencher'!N39</f>
        <v>11505.46</v>
      </c>
    </row>
    <row r="33" spans="1:12" s="11" customFormat="1" ht="19.5" customHeight="1" x14ac:dyDescent="0.25">
      <c r="A33" s="6">
        <f>IFERROR(VLOOKUP(B33,'[1]DADOS (OCULTAR)'!$P$3:$R$42,3,0),"")</f>
        <v>10988301000714</v>
      </c>
      <c r="B33" s="7" t="str">
        <f>'[1]TCE - ANEXO IV - Preencher'!C40</f>
        <v>UPAE PETROLINA</v>
      </c>
      <c r="C33" s="7" t="str">
        <f>'[1]TCE - ANEXO IV - Preencher'!E40</f>
        <v>5.17 - Manutenção de Software, Certificação Digital e Microfilmagem</v>
      </c>
      <c r="D33" s="6">
        <f>'[1]TCE - ANEXO IV - Preencher'!F40</f>
        <v>27814653000160</v>
      </c>
      <c r="E33" s="8" t="str">
        <f>'[1]TCE - ANEXO IV - Preencher'!G40</f>
        <v>LUMI  CONSULTORIA E SERVIÇOS LTDA</v>
      </c>
      <c r="F33" s="8" t="str">
        <f>'[1]TCE - ANEXO IV - Preencher'!H40</f>
        <v>S</v>
      </c>
      <c r="G33" s="8" t="str">
        <f>'[1]TCE - ANEXO IV - Preencher'!I40</f>
        <v>S</v>
      </c>
      <c r="H33" s="8" t="str">
        <f>'[1]TCE - ANEXO IV - Preencher'!J40</f>
        <v>00000417</v>
      </c>
      <c r="I33" s="9">
        <f>IF('[1]TCE - ANEXO IV - Preencher'!K40="","",'[1]TCE - ANEXO IV - Preencher'!K40)</f>
        <v>43924</v>
      </c>
      <c r="J33" s="8" t="str">
        <f>'[1]TCE - ANEXO IV - Preencher'!L40</f>
        <v>J9AM-S1GD</v>
      </c>
      <c r="K33" s="8" t="str">
        <f>IF(F33="B",LEFT('[1]TCE - ANEXO IV - Preencher'!M40,2),IF(F33="S",LEFT('[1]TCE - ANEXO IV - Preencher'!M40,7),IF('[1]TCE - ANEXO IV - Preencher'!H40="","")))</f>
        <v>2611606</v>
      </c>
      <c r="L33" s="10">
        <f>'[1]TCE - ANEXO IV - Preencher'!N40</f>
        <v>800.21</v>
      </c>
    </row>
    <row r="34" spans="1:12" s="11" customFormat="1" ht="19.5" customHeight="1" x14ac:dyDescent="0.25">
      <c r="A34" s="6">
        <f>IFERROR(VLOOKUP(B34,'[1]DADOS (OCULTAR)'!$P$3:$R$42,3,0),"")</f>
        <v>10988301000714</v>
      </c>
      <c r="B34" s="7" t="str">
        <f>'[1]TCE - ANEXO IV - Preencher'!C41</f>
        <v>UPAE PETROLINA</v>
      </c>
      <c r="C34" s="7" t="str">
        <f>'[1]TCE - ANEXO IV - Preencher'!E41</f>
        <v>5.17 - Manutenção de Software, Certificação Digital e Microfilmagem</v>
      </c>
      <c r="D34" s="6">
        <f>'[1]TCE - ANEXO IV - Preencher'!F41</f>
        <v>53113791001285</v>
      </c>
      <c r="E34" s="8" t="str">
        <f>'[1]TCE - ANEXO IV - Preencher'!G41</f>
        <v>TOTVS S.A</v>
      </c>
      <c r="F34" s="8" t="str">
        <f>'[1]TCE - ANEXO IV - Preencher'!H41</f>
        <v>S</v>
      </c>
      <c r="G34" s="8" t="str">
        <f>'[1]TCE - ANEXO IV - Preencher'!I41</f>
        <v>S</v>
      </c>
      <c r="H34" s="8" t="str">
        <f>'[1]TCE - ANEXO IV - Preencher'!J41</f>
        <v>2020/22927</v>
      </c>
      <c r="I34" s="9">
        <f>IF('[1]TCE - ANEXO IV - Preencher'!K41="","",'[1]TCE - ANEXO IV - Preencher'!K41)</f>
        <v>43922</v>
      </c>
      <c r="J34" s="8" t="str">
        <f>'[1]TCE - ANEXO IV - Preencher'!L41</f>
        <v>1c3817d5</v>
      </c>
      <c r="K34" s="8" t="str">
        <f>IF(F34="B",LEFT('[1]TCE - ANEXO IV - Preencher'!M41,2),IF(F34="S",LEFT('[1]TCE - ANEXO IV - Preencher'!M41,7),IF('[1]TCE - ANEXO IV - Preencher'!H41="","")))</f>
        <v>3106200</v>
      </c>
      <c r="L34" s="10">
        <f>'[1]TCE - ANEXO IV - Preencher'!N41</f>
        <v>93.51</v>
      </c>
    </row>
    <row r="35" spans="1:12" s="11" customFormat="1" ht="19.5" customHeight="1" x14ac:dyDescent="0.25">
      <c r="A35" s="6">
        <f>IFERROR(VLOOKUP(B35,'[1]DADOS (OCULTAR)'!$P$3:$R$42,3,0),"")</f>
        <v>10988301000714</v>
      </c>
      <c r="B35" s="7" t="str">
        <f>'[1]TCE - ANEXO IV - Preencher'!C42</f>
        <v>UPAE PETROLINA</v>
      </c>
      <c r="C35" s="7" t="str">
        <f>'[1]TCE - ANEXO IV - Preencher'!E42</f>
        <v>5.17 - Manutenção de Software, Certificação Digital e Microfilmagem</v>
      </c>
      <c r="D35" s="6">
        <f>'[1]TCE - ANEXO IV - Preencher'!F42</f>
        <v>53113791001285</v>
      </c>
      <c r="E35" s="8" t="str">
        <f>'[1]TCE - ANEXO IV - Preencher'!G42</f>
        <v>TOTVS  S.A</v>
      </c>
      <c r="F35" s="8" t="str">
        <f>'[1]TCE - ANEXO IV - Preencher'!H42</f>
        <v>S</v>
      </c>
      <c r="G35" s="8" t="str">
        <f>'[1]TCE - ANEXO IV - Preencher'!I42</f>
        <v>S</v>
      </c>
      <c r="H35" s="8" t="str">
        <f>'[1]TCE - ANEXO IV - Preencher'!J42</f>
        <v>2020/22928</v>
      </c>
      <c r="I35" s="9">
        <f>IF('[1]TCE - ANEXO IV - Preencher'!K42="","",'[1]TCE - ANEXO IV - Preencher'!K42)</f>
        <v>43922</v>
      </c>
      <c r="J35" s="8" t="str">
        <f>'[1]TCE - ANEXO IV - Preencher'!L42</f>
        <v>511e5316</v>
      </c>
      <c r="K35" s="8" t="str">
        <f>IF(F35="B",LEFT('[1]TCE - ANEXO IV - Preencher'!M42,2),IF(F35="S",LEFT('[1]TCE - ANEXO IV - Preencher'!M42,7),IF('[1]TCE - ANEXO IV - Preencher'!H42="","")))</f>
        <v>3106200</v>
      </c>
      <c r="L35" s="10">
        <f>'[1]TCE - ANEXO IV - Preencher'!N42</f>
        <v>657.71</v>
      </c>
    </row>
    <row r="36" spans="1:12" s="11" customFormat="1" ht="19.5" customHeight="1" x14ac:dyDescent="0.25">
      <c r="A36" s="6">
        <f>IFERROR(VLOOKUP(B36,'[1]DADOS (OCULTAR)'!$P$3:$R$42,3,0),"")</f>
        <v>10988301000714</v>
      </c>
      <c r="B36" s="7" t="str">
        <f>'[1]TCE - ANEXO IV - Preencher'!C43</f>
        <v>UPAE PETROLINA</v>
      </c>
      <c r="C36" s="7" t="str">
        <f>'[1]TCE - ANEXO IV - Preencher'!E43</f>
        <v>5.99 - Outros Serviços de Terceiros Pessoa Jurídica</v>
      </c>
      <c r="D36" s="6">
        <f>'[1]TCE - ANEXO IV - Preencher'!F43</f>
        <v>35521046000130</v>
      </c>
      <c r="E36" s="8" t="str">
        <f>'[1]TCE - ANEXO IV - Preencher'!G43</f>
        <v>TGI CONSULTORIA EM GESTAO EMPRESARIAL LTDA</v>
      </c>
      <c r="F36" s="8" t="str">
        <f>'[1]TCE - ANEXO IV - Preencher'!H43</f>
        <v>S</v>
      </c>
      <c r="G36" s="8" t="str">
        <f>'[1]TCE - ANEXO IV - Preencher'!I43</f>
        <v>S</v>
      </c>
      <c r="H36" s="8" t="str">
        <f>'[1]TCE - ANEXO IV - Preencher'!J43</f>
        <v>00018605</v>
      </c>
      <c r="I36" s="9">
        <f>IF('[1]TCE - ANEXO IV - Preencher'!K43="","",'[1]TCE - ANEXO IV - Preencher'!K43)</f>
        <v>43924</v>
      </c>
      <c r="J36" s="8" t="str">
        <f>'[1]TCE - ANEXO IV - Preencher'!L43</f>
        <v>SRKU-XRFI</v>
      </c>
      <c r="K36" s="8" t="str">
        <f>IF(F36="B",LEFT('[1]TCE - ANEXO IV - Preencher'!M43,2),IF(F36="S",LEFT('[1]TCE - ANEXO IV - Preencher'!M43,7),IF('[1]TCE - ANEXO IV - Preencher'!H43="","")))</f>
        <v>2611606</v>
      </c>
      <c r="L36" s="10">
        <f>'[1]TCE - ANEXO IV - Preencher'!N43</f>
        <v>3600</v>
      </c>
    </row>
    <row r="37" spans="1:12" s="11" customFormat="1" ht="19.5" customHeight="1" x14ac:dyDescent="0.25">
      <c r="A37" s="6">
        <f>IFERROR(VLOOKUP(B37,'[1]DADOS (OCULTAR)'!$P$3:$R$42,3,0),"")</f>
        <v>10988301000714</v>
      </c>
      <c r="B37" s="7" t="str">
        <f>'[1]TCE - ANEXO IV - Preencher'!C44</f>
        <v>UPAE PETROLINA</v>
      </c>
      <c r="C37" s="7" t="str">
        <f>'[1]TCE - ANEXO IV - Preencher'!E44</f>
        <v>5.2 - Serviços Técnicos Profissionais</v>
      </c>
      <c r="D37" s="6">
        <f>'[1]TCE - ANEXO IV - Preencher'!F44</f>
        <v>2512303000119</v>
      </c>
      <c r="E37" s="8" t="str">
        <f>'[1]TCE - ANEXO IV - Preencher'!G44</f>
        <v>NOROES AZEVEDO SOCIEDADE DE ADVOGADOS</v>
      </c>
      <c r="F37" s="8" t="str">
        <f>'[1]TCE - ANEXO IV - Preencher'!H44</f>
        <v>S</v>
      </c>
      <c r="G37" s="8" t="str">
        <f>'[1]TCE - ANEXO IV - Preencher'!I44</f>
        <v>S</v>
      </c>
      <c r="H37" s="8" t="str">
        <f>'[1]TCE - ANEXO IV - Preencher'!J44</f>
        <v>00003961</v>
      </c>
      <c r="I37" s="9">
        <f>IF('[1]TCE - ANEXO IV - Preencher'!K44="","",'[1]TCE - ANEXO IV - Preencher'!K44)</f>
        <v>43928</v>
      </c>
      <c r="J37" s="8" t="str">
        <f>'[1]TCE - ANEXO IV - Preencher'!L44</f>
        <v>ANCA-DGQX</v>
      </c>
      <c r="K37" s="8" t="str">
        <f>IF(F37="B",LEFT('[1]TCE - ANEXO IV - Preencher'!M44,2),IF(F37="S",LEFT('[1]TCE - ANEXO IV - Preencher'!M44,7),IF('[1]TCE - ANEXO IV - Preencher'!H44="","")))</f>
        <v>2611606</v>
      </c>
      <c r="L37" s="10">
        <f>'[1]TCE - ANEXO IV - Preencher'!N44</f>
        <v>2280</v>
      </c>
    </row>
    <row r="38" spans="1:12" s="11" customFormat="1" ht="19.5" customHeight="1" x14ac:dyDescent="0.25">
      <c r="A38" s="6">
        <f>IFERROR(VLOOKUP(B38,'[1]DADOS (OCULTAR)'!$P$3:$R$42,3,0),"")</f>
        <v>10988301000714</v>
      </c>
      <c r="B38" s="7" t="str">
        <f>'[1]TCE - ANEXO IV - Preencher'!C45</f>
        <v>UPAE PETROLINA</v>
      </c>
      <c r="C38" s="7" t="str">
        <f>'[1]TCE - ANEXO IV - Preencher'!E45</f>
        <v>5.2 - Serviços Técnicos Profissionais</v>
      </c>
      <c r="D38" s="6">
        <f>'[1]TCE - ANEXO IV - Preencher'!F45</f>
        <v>2512303000119</v>
      </c>
      <c r="E38" s="8" t="str">
        <f>'[1]TCE - ANEXO IV - Preencher'!G45</f>
        <v>NOROES AZEVEDO SOCIEDADE DE ADVOGADOS</v>
      </c>
      <c r="F38" s="8" t="str">
        <f>'[1]TCE - ANEXO IV - Preencher'!H45</f>
        <v>S</v>
      </c>
      <c r="G38" s="8" t="str">
        <f>'[1]TCE - ANEXO IV - Preencher'!I45</f>
        <v>S</v>
      </c>
      <c r="H38" s="8" t="str">
        <f>'[1]TCE - ANEXO IV - Preencher'!J45</f>
        <v>0003962</v>
      </c>
      <c r="I38" s="9">
        <f>IF('[1]TCE - ANEXO IV - Preencher'!K45="","",'[1]TCE - ANEXO IV - Preencher'!K45)</f>
        <v>43928</v>
      </c>
      <c r="J38" s="8" t="str">
        <f>'[1]TCE - ANEXO IV - Preencher'!L45</f>
        <v>YGSF-3ZDY</v>
      </c>
      <c r="K38" s="8" t="str">
        <f>IF(F38="B",LEFT('[1]TCE - ANEXO IV - Preencher'!M45,2),IF(F38="S",LEFT('[1]TCE - ANEXO IV - Preencher'!M45,7),IF('[1]TCE - ANEXO IV - Preencher'!H45="","")))</f>
        <v>2611606</v>
      </c>
      <c r="L38" s="10">
        <f>'[1]TCE - ANEXO IV - Preencher'!N45</f>
        <v>5400</v>
      </c>
    </row>
    <row r="39" spans="1:12" s="11" customFormat="1" ht="19.5" customHeight="1" x14ac:dyDescent="0.25">
      <c r="A39" s="6">
        <f>IFERROR(VLOOKUP(B39,'[1]DADOS (OCULTAR)'!$P$3:$R$42,3,0),"")</f>
        <v>10988301000714</v>
      </c>
      <c r="B39" s="7" t="str">
        <f>'[1]TCE - ANEXO IV - Preencher'!C46</f>
        <v>UPAE PETROLINA</v>
      </c>
      <c r="C39" s="7" t="str">
        <f>'[1]TCE - ANEXO IV - Preencher'!E46</f>
        <v>5.2 - Serviços Técnicos Profissionais</v>
      </c>
      <c r="D39" s="6">
        <f>'[1]TCE - ANEXO IV - Preencher'!F46</f>
        <v>22658088000176</v>
      </c>
      <c r="E39" s="8" t="str">
        <f>'[1]TCE - ANEXO IV - Preencher'!G46</f>
        <v>HB ASSESSORIA CONTABIL E CONDOMINAL</v>
      </c>
      <c r="F39" s="8" t="str">
        <f>'[1]TCE - ANEXO IV - Preencher'!H46</f>
        <v>S</v>
      </c>
      <c r="G39" s="8" t="str">
        <f>'[1]TCE - ANEXO IV - Preencher'!I46</f>
        <v>S</v>
      </c>
      <c r="H39" s="8" t="str">
        <f>'[1]TCE - ANEXO IV - Preencher'!J46</f>
        <v>0200</v>
      </c>
      <c r="I39" s="9">
        <f>IF('[1]TCE - ANEXO IV - Preencher'!K46="","",'[1]TCE - ANEXO IV - Preencher'!K46)</f>
        <v>43923</v>
      </c>
      <c r="J39" s="8">
        <f>'[1]TCE - ANEXO IV - Preencher'!L46</f>
        <v>0</v>
      </c>
      <c r="K39" s="8" t="str">
        <f>IF(F39="B",LEFT('[1]TCE - ANEXO IV - Preencher'!M46,2),IF(F39="S",LEFT('[1]TCE - ANEXO IV - Preencher'!M46,7),IF('[1]TCE - ANEXO IV - Preencher'!H46="","")))</f>
        <v>2611606</v>
      </c>
      <c r="L39" s="10">
        <f>'[1]TCE - ANEXO IV - Preencher'!N46</f>
        <v>600</v>
      </c>
    </row>
    <row r="40" spans="1:12" s="11" customFormat="1" ht="19.5" customHeight="1" x14ac:dyDescent="0.25">
      <c r="A40" s="6">
        <f>IFERROR(VLOOKUP(B40,'[1]DADOS (OCULTAR)'!$P$3:$R$42,3,0),"")</f>
        <v>10988301000714</v>
      </c>
      <c r="B40" s="7" t="str">
        <f>'[1]TCE - ANEXO IV - Preencher'!C47</f>
        <v>UPAE PETROLINA</v>
      </c>
      <c r="C40" s="7" t="str">
        <f>'[1]TCE - ANEXO IV - Preencher'!E47</f>
        <v>5.2 - Serviços Técnicos Profissionais</v>
      </c>
      <c r="D40" s="6">
        <f>'[1]TCE - ANEXO IV - Preencher'!F47</f>
        <v>3789272000887</v>
      </c>
      <c r="E40" s="8" t="str">
        <f>'[1]TCE - ANEXO IV - Preencher'!G47</f>
        <v>SERVIÇO NACIONAL DE APRENDIZAGEM SENAI</v>
      </c>
      <c r="F40" s="8" t="str">
        <f>'[1]TCE - ANEXO IV - Preencher'!H47</f>
        <v>S</v>
      </c>
      <c r="G40" s="8" t="str">
        <f>'[1]TCE - ANEXO IV - Preencher'!I47</f>
        <v>S</v>
      </c>
      <c r="H40" s="8" t="str">
        <f>'[1]TCE - ANEXO IV - Preencher'!J47</f>
        <v>9863</v>
      </c>
      <c r="I40" s="9">
        <f>IF('[1]TCE - ANEXO IV - Preencher'!K47="","",'[1]TCE - ANEXO IV - Preencher'!K47)</f>
        <v>43956</v>
      </c>
      <c r="J40" s="8" t="str">
        <f>'[1]TCE - ANEXO IV - Preencher'!L47</f>
        <v>237295345</v>
      </c>
      <c r="K40" s="8" t="str">
        <f>IF(F40="B",LEFT('[1]TCE - ANEXO IV - Preencher'!M47,2),IF(F40="S",LEFT('[1]TCE - ANEXO IV - Preencher'!M47,7),IF('[1]TCE - ANEXO IV - Preencher'!H47="","")))</f>
        <v>2611101</v>
      </c>
      <c r="L40" s="10">
        <f>'[1]TCE - ANEXO IV - Preencher'!N47</f>
        <v>520</v>
      </c>
    </row>
    <row r="41" spans="1:12" s="11" customFormat="1" ht="19.5" customHeight="1" x14ac:dyDescent="0.25">
      <c r="A41" s="6">
        <f>IFERROR(VLOOKUP(B41,'[1]DADOS (OCULTAR)'!$P$3:$R$42,3,0),"")</f>
        <v>10988301000714</v>
      </c>
      <c r="B41" s="7" t="str">
        <f>'[1]TCE - ANEXO IV - Preencher'!C48</f>
        <v>UPAE PETROLINA</v>
      </c>
      <c r="C41" s="7" t="str">
        <f>'[1]TCE - ANEXO IV - Preencher'!E48</f>
        <v>5.10 - Detetização/Tratamento de Resíduos e Afins</v>
      </c>
      <c r="D41" s="6">
        <f>'[1]TCE - ANEXO IV - Preencher'!F48</f>
        <v>10858157000106</v>
      </c>
      <c r="E41" s="8" t="str">
        <f>'[1]TCE - ANEXO IV - Preencher'!G48</f>
        <v>F GENES CIA LTDA</v>
      </c>
      <c r="F41" s="8" t="str">
        <f>'[1]TCE - ANEXO IV - Preencher'!H48</f>
        <v>S</v>
      </c>
      <c r="G41" s="8" t="str">
        <f>'[1]TCE - ANEXO IV - Preencher'!I48</f>
        <v>S</v>
      </c>
      <c r="H41" s="8" t="str">
        <f>'[1]TCE - ANEXO IV - Preencher'!J48</f>
        <v>00319630</v>
      </c>
      <c r="I41" s="9">
        <f>IF('[1]TCE - ANEXO IV - Preencher'!K48="","",'[1]TCE - ANEXO IV - Preencher'!K48)</f>
        <v>43955</v>
      </c>
      <c r="J41" s="8" t="str">
        <f>'[1]TCE - ANEXO IV - Preencher'!L48</f>
        <v>ZRPC-3IPU</v>
      </c>
      <c r="K41" s="8" t="str">
        <f>IF(F41="B",LEFT('[1]TCE - ANEXO IV - Preencher'!M48,2),IF(F41="S",LEFT('[1]TCE - ANEXO IV - Preencher'!M48,7),IF('[1]TCE - ANEXO IV - Preencher'!H48="","")))</f>
        <v>2611606</v>
      </c>
      <c r="L41" s="10">
        <f>'[1]TCE - ANEXO IV - Preencher'!N48</f>
        <v>1160.6400000000001</v>
      </c>
    </row>
    <row r="42" spans="1:12" s="11" customFormat="1" ht="19.5" customHeight="1" x14ac:dyDescent="0.25">
      <c r="A42" s="6">
        <f>IFERROR(VLOOKUP(B42,'[1]DADOS (OCULTAR)'!$P$3:$R$42,3,0),"")</f>
        <v>10988301000714</v>
      </c>
      <c r="B42" s="7" t="str">
        <f>'[1]TCE - ANEXO IV - Preencher'!C49</f>
        <v>UPAE PETROLINA</v>
      </c>
      <c r="C42" s="7" t="str">
        <f>'[1]TCE - ANEXO IV - Preencher'!E49</f>
        <v>5.23 - Limpeza e Conservação</v>
      </c>
      <c r="D42" s="6">
        <f>'[1]TCE - ANEXO IV - Preencher'!F49</f>
        <v>5419785000155</v>
      </c>
      <c r="E42" s="8" t="str">
        <f>'[1]TCE - ANEXO IV - Preencher'!G49</f>
        <v>SOLUNNI SERVIÇOS ESPECIALIZADOS EIRELI</v>
      </c>
      <c r="F42" s="8" t="str">
        <f>'[1]TCE - ANEXO IV - Preencher'!H49</f>
        <v>S</v>
      </c>
      <c r="G42" s="8" t="str">
        <f>'[1]TCE - ANEXO IV - Preencher'!I49</f>
        <v>S</v>
      </c>
      <c r="H42" s="8" t="str">
        <f>'[1]TCE - ANEXO IV - Preencher'!J49</f>
        <v>00000573</v>
      </c>
      <c r="I42" s="9">
        <f>IF('[1]TCE - ANEXO IV - Preencher'!K49="","",'[1]TCE - ANEXO IV - Preencher'!K49)</f>
        <v>43944</v>
      </c>
      <c r="J42" s="8" t="str">
        <f>'[1]TCE - ANEXO IV - Preencher'!L49</f>
        <v>BVVA-YGCV</v>
      </c>
      <c r="K42" s="8" t="str">
        <f>IF(F42="B",LEFT('[1]TCE - ANEXO IV - Preencher'!M49,2),IF(F42="S",LEFT('[1]TCE - ANEXO IV - Preencher'!M49,7),IF('[1]TCE - ANEXO IV - Preencher'!H49="","")))</f>
        <v>2611606</v>
      </c>
      <c r="L42" s="10">
        <f>'[1]TCE - ANEXO IV - Preencher'!N49</f>
        <v>77394.95</v>
      </c>
    </row>
    <row r="43" spans="1:12" s="11" customFormat="1" ht="19.5" customHeight="1" x14ac:dyDescent="0.25">
      <c r="A43" s="6">
        <f>IFERROR(VLOOKUP(B43,'[1]DADOS (OCULTAR)'!$P$3:$R$42,3,0),"")</f>
        <v>10988301000714</v>
      </c>
      <c r="B43" s="7" t="str">
        <f>'[1]TCE - ANEXO IV - Preencher'!C50</f>
        <v>UPAE PETROLINA</v>
      </c>
      <c r="C43" s="7" t="str">
        <f>'[1]TCE - ANEXO IV - Preencher'!E50</f>
        <v>5.99 - Outros Serviços de Terceiros Pessoa Jurídica</v>
      </c>
      <c r="D43" s="6">
        <f>'[1]TCE - ANEXO IV - Preencher'!F50</f>
        <v>11182660000157</v>
      </c>
      <c r="E43" s="8" t="str">
        <f>'[1]TCE - ANEXO IV - Preencher'!G50</f>
        <v>EMERSON WALLAS RODRIGUES DA SILVA ME</v>
      </c>
      <c r="F43" s="8" t="str">
        <f>'[1]TCE - ANEXO IV - Preencher'!H50</f>
        <v>S</v>
      </c>
      <c r="G43" s="8" t="str">
        <f>'[1]TCE - ANEXO IV - Preencher'!I50</f>
        <v>S</v>
      </c>
      <c r="H43" s="8" t="str">
        <f>'[1]TCE - ANEXO IV - Preencher'!J50</f>
        <v>268</v>
      </c>
      <c r="I43" s="9">
        <f>IF('[1]TCE - ANEXO IV - Preencher'!K50="","",'[1]TCE - ANEXO IV - Preencher'!K50)</f>
        <v>43955</v>
      </c>
      <c r="J43" s="8" t="str">
        <f>'[1]TCE - ANEXO IV - Preencher'!L50</f>
        <v>48804297</v>
      </c>
      <c r="K43" s="8" t="str">
        <f>IF(F43="B",LEFT('[1]TCE - ANEXO IV - Preencher'!M50,2),IF(F43="S",LEFT('[1]TCE - ANEXO IV - Preencher'!M50,7),IF('[1]TCE - ANEXO IV - Preencher'!H50="","")))</f>
        <v>2611101</v>
      </c>
      <c r="L43" s="10">
        <f>'[1]TCE - ANEXO IV - Preencher'!N50</f>
        <v>1500</v>
      </c>
    </row>
    <row r="44" spans="1:12" s="11" customFormat="1" ht="19.5" customHeight="1" x14ac:dyDescent="0.25">
      <c r="A44" s="6">
        <f>IFERROR(VLOOKUP(B44,'[1]DADOS (OCULTAR)'!$P$3:$R$42,3,0),"")</f>
        <v>10988301000714</v>
      </c>
      <c r="B44" s="7" t="str">
        <f>'[1]TCE - ANEXO IV - Preencher'!C51</f>
        <v>UPAE PETROLINA</v>
      </c>
      <c r="C44" s="7" t="str">
        <f>'[1]TCE - ANEXO IV - Preencher'!E51</f>
        <v>5.99 - Outros Serviços de Terceiros Pessoa Jurídica</v>
      </c>
      <c r="D44" s="6">
        <f>'[1]TCE - ANEXO IV - Preencher'!F51</f>
        <v>24272956000100</v>
      </c>
      <c r="E44" s="8" t="str">
        <f>'[1]TCE - ANEXO IV - Preencher'!G51</f>
        <v>ANNA KELLY MONTEIRO PALHA DO NASCIMENTO ME</v>
      </c>
      <c r="F44" s="8" t="str">
        <f>'[1]TCE - ANEXO IV - Preencher'!H51</f>
        <v>S</v>
      </c>
      <c r="G44" s="8" t="str">
        <f>'[1]TCE - ANEXO IV - Preencher'!I51</f>
        <v>S</v>
      </c>
      <c r="H44" s="8" t="str">
        <f>'[1]TCE - ANEXO IV - Preencher'!J51</f>
        <v>101</v>
      </c>
      <c r="I44" s="9">
        <f>IF('[1]TCE - ANEXO IV - Preencher'!K51="","",'[1]TCE - ANEXO IV - Preencher'!K51)</f>
        <v>43955</v>
      </c>
      <c r="J44" s="8" t="str">
        <f>'[1]TCE - ANEXO IV - Preencher'!L51</f>
        <v>135835809</v>
      </c>
      <c r="K44" s="8" t="str">
        <f>IF(F44="B",LEFT('[1]TCE - ANEXO IV - Preencher'!M51,2),IF(F44="S",LEFT('[1]TCE - ANEXO IV - Preencher'!M51,7),IF('[1]TCE - ANEXO IV - Preencher'!H51="","")))</f>
        <v>2611101</v>
      </c>
      <c r="L44" s="10">
        <f>'[1]TCE - ANEXO IV - Preencher'!N51</f>
        <v>2300</v>
      </c>
    </row>
    <row r="45" spans="1:12" s="11" customFormat="1" ht="19.5" customHeight="1" x14ac:dyDescent="0.25">
      <c r="A45" s="6">
        <f>IFERROR(VLOOKUP(B45,'[1]DADOS (OCULTAR)'!$P$3:$R$42,3,0),"")</f>
        <v>10988301000714</v>
      </c>
      <c r="B45" s="7" t="str">
        <f>'[1]TCE - ANEXO IV - Preencher'!C52</f>
        <v>UPAE PETROLINA</v>
      </c>
      <c r="C45" s="7" t="str">
        <f>'[1]TCE - ANEXO IV - Preencher'!E52</f>
        <v>5.99 - Outros Serviços de Terceiros Pessoa Jurídica</v>
      </c>
      <c r="D45" s="6">
        <f>'[1]TCE - ANEXO IV - Preencher'!F52</f>
        <v>10998292000157</v>
      </c>
      <c r="E45" s="8" t="str">
        <f>'[1]TCE - ANEXO IV - Preencher'!G52</f>
        <v>CENTRO I E EPERNANBUCO CIEE</v>
      </c>
      <c r="F45" s="8" t="str">
        <f>'[1]TCE - ANEXO IV - Preencher'!H52</f>
        <v>S</v>
      </c>
      <c r="G45" s="8" t="str">
        <f>'[1]TCE - ANEXO IV - Preencher'!I52</f>
        <v>N</v>
      </c>
      <c r="H45" s="8" t="str">
        <f>'[1]TCE - ANEXO IV - Preencher'!J52</f>
        <v>0002520000</v>
      </c>
      <c r="I45" s="9">
        <f>IF('[1]TCE - ANEXO IV - Preencher'!K52="","",'[1]TCE - ANEXO IV - Preencher'!K52)</f>
        <v>43941</v>
      </c>
      <c r="J45" s="8">
        <f>'[1]TCE - ANEXO IV - Preencher'!L52</f>
        <v>0</v>
      </c>
      <c r="K45" s="8" t="str">
        <f>IF(F45="B",LEFT('[1]TCE - ANEXO IV - Preencher'!M52,2),IF(F45="S",LEFT('[1]TCE - ANEXO IV - Preencher'!M52,7),IF('[1]TCE - ANEXO IV - Preencher'!H52="","")))</f>
        <v>2611101</v>
      </c>
      <c r="L45" s="10">
        <f>'[1]TCE - ANEXO IV - Preencher'!N52</f>
        <v>971.52</v>
      </c>
    </row>
    <row r="46" spans="1:12" s="11" customFormat="1" ht="19.5" customHeight="1" x14ac:dyDescent="0.25">
      <c r="A46" s="6">
        <f>IFERROR(VLOOKUP(B46,'[1]DADOS (OCULTAR)'!$P$3:$R$42,3,0),"")</f>
        <v>10988301000714</v>
      </c>
      <c r="B46" s="7" t="str">
        <f>'[1]TCE - ANEXO IV - Preencher'!C53</f>
        <v>UPAE PETROLINA</v>
      </c>
      <c r="C46" s="7" t="str">
        <f>'[1]TCE - ANEXO IV - Preencher'!E53</f>
        <v>5.99 - Outros Serviços de Terceiros Pessoa Jurídica</v>
      </c>
      <c r="D46" s="6">
        <f>'[1]TCE - ANEXO IV - Preencher'!F53</f>
        <v>24363274000103</v>
      </c>
      <c r="E46" s="8" t="str">
        <f>'[1]TCE - ANEXO IV - Preencher'!G53</f>
        <v>ANA LETICIA LUZ E SILVA ALMEIDE</v>
      </c>
      <c r="F46" s="8" t="str">
        <f>'[1]TCE - ANEXO IV - Preencher'!H53</f>
        <v>S</v>
      </c>
      <c r="G46" s="8" t="str">
        <f>'[1]TCE - ANEXO IV - Preencher'!I53</f>
        <v>S</v>
      </c>
      <c r="H46" s="8" t="str">
        <f>'[1]TCE - ANEXO IV - Preencher'!J53</f>
        <v>88</v>
      </c>
      <c r="I46" s="9">
        <f>IF('[1]TCE - ANEXO IV - Preencher'!K53="","",'[1]TCE - ANEXO IV - Preencher'!K53)</f>
        <v>43964</v>
      </c>
      <c r="J46" s="8" t="str">
        <f>'[1]TCE - ANEXO IV - Preencher'!L53</f>
        <v>78672171</v>
      </c>
      <c r="K46" s="8" t="str">
        <f>IF(F46="B",LEFT('[1]TCE - ANEXO IV - Preencher'!M53,2),IF(F46="S",LEFT('[1]TCE - ANEXO IV - Preencher'!M53,7),IF('[1]TCE - ANEXO IV - Preencher'!H53="","")))</f>
        <v>2611101</v>
      </c>
      <c r="L46" s="10">
        <f>'[1]TCE - ANEXO IV - Preencher'!N53</f>
        <v>2700</v>
      </c>
    </row>
    <row r="47" spans="1:12" s="11" customFormat="1" ht="19.5" customHeight="1" x14ac:dyDescent="0.25">
      <c r="A47" s="6">
        <f>IFERROR(VLOOKUP(B47,'[1]DADOS (OCULTAR)'!$P$3:$R$42,3,0),"")</f>
        <v>10988301000714</v>
      </c>
      <c r="B47" s="7" t="str">
        <f>'[1]TCE - ANEXO IV - Preencher'!C54</f>
        <v>UPAE PETROLINA</v>
      </c>
      <c r="C47" s="7" t="str">
        <f>'[1]TCE - ANEXO IV - Preencher'!E54</f>
        <v>5.99 - Outros Serviços de Terceiros Pessoa Jurídica</v>
      </c>
      <c r="D47" s="6">
        <f>'[1]TCE - ANEXO IV - Preencher'!F54</f>
        <v>28730485000198</v>
      </c>
      <c r="E47" s="8" t="str">
        <f>'[1]TCE - ANEXO IV - Preencher'!G54</f>
        <v>CLINICAL CENTER SERVICOS MEDICOS LTDA</v>
      </c>
      <c r="F47" s="8" t="str">
        <f>'[1]TCE - ANEXO IV - Preencher'!H54</f>
        <v>S</v>
      </c>
      <c r="G47" s="8" t="str">
        <f>'[1]TCE - ANEXO IV - Preencher'!I54</f>
        <v>S</v>
      </c>
      <c r="H47" s="8" t="str">
        <f>'[1]TCE - ANEXO IV - Preencher'!J54</f>
        <v>509</v>
      </c>
      <c r="I47" s="9">
        <f>IF('[1]TCE - ANEXO IV - Preencher'!K54="","",'[1]TCE - ANEXO IV - Preencher'!K54)</f>
        <v>43957</v>
      </c>
      <c r="J47" s="8" t="str">
        <f>'[1]TCE - ANEXO IV - Preencher'!L54</f>
        <v>47647831</v>
      </c>
      <c r="K47" s="8" t="str">
        <f>IF(F47="B",LEFT('[1]TCE - ANEXO IV - Preencher'!M54,2),IF(F47="S",LEFT('[1]TCE - ANEXO IV - Preencher'!M54,7),IF('[1]TCE - ANEXO IV - Preencher'!H54="","")))</f>
        <v>2611101</v>
      </c>
      <c r="L47" s="10">
        <f>'[1]TCE - ANEXO IV - Preencher'!N54</f>
        <v>300</v>
      </c>
    </row>
    <row r="48" spans="1:12" s="11" customFormat="1" ht="19.5" customHeight="1" x14ac:dyDescent="0.25">
      <c r="A48" s="6">
        <f>IFERROR(VLOOKUP(B48,'[1]DADOS (OCULTAR)'!$P$3:$R$42,3,0),"")</f>
        <v>10988301000714</v>
      </c>
      <c r="B48" s="7" t="str">
        <f>'[1]TCE - ANEXO IV - Preencher'!C55</f>
        <v>UPAE PETROLINA</v>
      </c>
      <c r="C48" s="7" t="str">
        <f>'[1]TCE - ANEXO IV - Preencher'!E55</f>
        <v>5.5 - Reparo e Manutenção de Máquinas e Equipamentos</v>
      </c>
      <c r="D48" s="6">
        <f>'[1]TCE - ANEXO IV - Preencher'!F55</f>
        <v>12626414000100</v>
      </c>
      <c r="E48" s="8" t="str">
        <f>'[1]TCE - ANEXO IV - Preencher'!G55</f>
        <v>MANTQ H I LTDA</v>
      </c>
      <c r="F48" s="8" t="str">
        <f>'[1]TCE - ANEXO IV - Preencher'!H55</f>
        <v>S</v>
      </c>
      <c r="G48" s="8" t="str">
        <f>'[1]TCE - ANEXO IV - Preencher'!I55</f>
        <v>S</v>
      </c>
      <c r="H48" s="8" t="str">
        <f>'[1]TCE - ANEXO IV - Preencher'!J55</f>
        <v>000000504</v>
      </c>
      <c r="I48" s="9">
        <f>IF('[1]TCE - ANEXO IV - Preencher'!K55="","",'[1]TCE - ANEXO IV - Preencher'!K55)</f>
        <v>43945</v>
      </c>
      <c r="J48" s="8" t="str">
        <f>'[1]TCE - ANEXO IV - Preencher'!L55</f>
        <v>FMNS50245</v>
      </c>
      <c r="K48" s="8" t="str">
        <f>IF(F48="B",LEFT('[1]TCE - ANEXO IV - Preencher'!M55,2),IF(F48="S",LEFT('[1]TCE - ANEXO IV - Preencher'!M55,7),IF('[1]TCE - ANEXO IV - Preencher'!H55="","")))</f>
        <v>2607901</v>
      </c>
      <c r="L48" s="10">
        <f>'[1]TCE - ANEXO IV - Preencher'!N55</f>
        <v>1870</v>
      </c>
    </row>
    <row r="49" spans="1:12" s="11" customFormat="1" ht="19.5" customHeight="1" x14ac:dyDescent="0.25">
      <c r="A49" s="6">
        <f>IFERROR(VLOOKUP(B49,'[1]DADOS (OCULTAR)'!$P$3:$R$42,3,0),"")</f>
        <v>10988301000714</v>
      </c>
      <c r="B49" s="7" t="str">
        <f>'[1]TCE - ANEXO IV - Preencher'!C56</f>
        <v>UPAE PETROLINA</v>
      </c>
      <c r="C49" s="7" t="str">
        <f>'[1]TCE - ANEXO IV - Preencher'!E56</f>
        <v>5.5 - Reparo e Manutenção de Máquinas e Equipamentos</v>
      </c>
      <c r="D49" s="6">
        <f>'[1]TCE - ANEXO IV - Preencher'!F56</f>
        <v>16654802000155</v>
      </c>
      <c r="E49" s="8" t="str">
        <f>'[1]TCE - ANEXO IV - Preencher'!G56</f>
        <v>FRANCISLENE S DA SILVA</v>
      </c>
      <c r="F49" s="8" t="str">
        <f>'[1]TCE - ANEXO IV - Preencher'!H56</f>
        <v>S</v>
      </c>
      <c r="G49" s="8" t="str">
        <f>'[1]TCE - ANEXO IV - Preencher'!I56</f>
        <v>S</v>
      </c>
      <c r="H49" s="8" t="str">
        <f>'[1]TCE - ANEXO IV - Preencher'!J56</f>
        <v>2020143</v>
      </c>
      <c r="I49" s="9">
        <f>IF('[1]TCE - ANEXO IV - Preencher'!K56="","",'[1]TCE - ANEXO IV - Preencher'!K56)</f>
        <v>43954</v>
      </c>
      <c r="J49" s="8" t="str">
        <f>'[1]TCE - ANEXO IV - Preencher'!L56</f>
        <v>22CC9B084</v>
      </c>
      <c r="K49" s="8" t="str">
        <f>IF(F49="B",LEFT('[1]TCE - ANEXO IV - Preencher'!M56,2),IF(F49="S",LEFT('[1]TCE - ANEXO IV - Preencher'!M56,7),IF('[1]TCE - ANEXO IV - Preencher'!H56="","")))</f>
        <v>2918407</v>
      </c>
      <c r="L49" s="10">
        <f>'[1]TCE - ANEXO IV - Preencher'!N56</f>
        <v>850</v>
      </c>
    </row>
    <row r="50" spans="1:12" s="11" customFormat="1" ht="19.5" customHeight="1" x14ac:dyDescent="0.25">
      <c r="A50" s="6">
        <f>IFERROR(VLOOKUP(B50,'[1]DADOS (OCULTAR)'!$P$3:$R$42,3,0),"")</f>
        <v>10988301000714</v>
      </c>
      <c r="B50" s="7" t="str">
        <f>'[1]TCE - ANEXO IV - Preencher'!C57</f>
        <v>UPAE PETROLINA</v>
      </c>
      <c r="C50" s="7" t="str">
        <f>'[1]TCE - ANEXO IV - Preencher'!E57</f>
        <v>5.5 - Reparo e Manutenção de Máquinas e Equipamentos</v>
      </c>
      <c r="D50" s="6">
        <f>'[1]TCE - ANEXO IV - Preencher'!F57</f>
        <v>7146768000117</v>
      </c>
      <c r="E50" s="8" t="str">
        <f>'[1]TCE - ANEXO IV - Preencher'!G57</f>
        <v>SERV IMAGEM NORDESTE ASSISTENCIA TECNICA LTDA</v>
      </c>
      <c r="F50" s="8" t="str">
        <f>'[1]TCE - ANEXO IV - Preencher'!H57</f>
        <v>S</v>
      </c>
      <c r="G50" s="8" t="str">
        <f>'[1]TCE - ANEXO IV - Preencher'!I57</f>
        <v>S</v>
      </c>
      <c r="H50" s="8" t="str">
        <f>'[1]TCE - ANEXO IV - Preencher'!J57</f>
        <v>000003370</v>
      </c>
      <c r="I50" s="9">
        <f>IF('[1]TCE - ANEXO IV - Preencher'!K57="","",'[1]TCE - ANEXO IV - Preencher'!K57)</f>
        <v>43950</v>
      </c>
      <c r="J50" s="8" t="str">
        <f>'[1]TCE - ANEXO IV - Preencher'!L57</f>
        <v>CUJB04265</v>
      </c>
      <c r="K50" s="8" t="str">
        <f>IF(F50="B",LEFT('[1]TCE - ANEXO IV - Preencher'!M57,2),IF(F50="S",LEFT('[1]TCE - ANEXO IV - Preencher'!M57,7),IF('[1]TCE - ANEXO IV - Preencher'!H57="","")))</f>
        <v>2607901</v>
      </c>
      <c r="L50" s="10">
        <f>'[1]TCE - ANEXO IV - Preencher'!N57</f>
        <v>6159</v>
      </c>
    </row>
    <row r="51" spans="1:12" s="11" customFormat="1" ht="19.5" customHeight="1" x14ac:dyDescent="0.25">
      <c r="A51" s="6">
        <f>IFERROR(VLOOKUP(B51,'[1]DADOS (OCULTAR)'!$P$3:$R$42,3,0),"")</f>
        <v>10988301000714</v>
      </c>
      <c r="B51" s="7" t="str">
        <f>'[1]TCE - ANEXO IV - Preencher'!C58</f>
        <v>UPAE PETROLINA</v>
      </c>
      <c r="C51" s="7" t="str">
        <f>'[1]TCE - ANEXO IV - Preencher'!E58</f>
        <v>5.5 - Reparo e Manutenção de Máquinas e Equipamentos</v>
      </c>
      <c r="D51" s="6">
        <f>'[1]TCE - ANEXO IV - Preencher'!F58</f>
        <v>7146768000117</v>
      </c>
      <c r="E51" s="8" t="str">
        <f>'[1]TCE - ANEXO IV - Preencher'!G58</f>
        <v>SERV IMAGEM NORDESTE ASSISTENCIA TECNICA LTDA</v>
      </c>
      <c r="F51" s="8" t="str">
        <f>'[1]TCE - ANEXO IV - Preencher'!H58</f>
        <v>S</v>
      </c>
      <c r="G51" s="8" t="str">
        <f>'[1]TCE - ANEXO IV - Preencher'!I58</f>
        <v>S</v>
      </c>
      <c r="H51" s="8" t="str">
        <f>'[1]TCE - ANEXO IV - Preencher'!J58</f>
        <v>000003355</v>
      </c>
      <c r="I51" s="9">
        <f>IF('[1]TCE - ANEXO IV - Preencher'!K58="","",'[1]TCE - ANEXO IV - Preencher'!K58)</f>
        <v>43935</v>
      </c>
      <c r="J51" s="8" t="str">
        <f>'[1]TCE - ANEXO IV - Preencher'!L58</f>
        <v>CTFA22994</v>
      </c>
      <c r="K51" s="8" t="str">
        <f>IF(F51="B",LEFT('[1]TCE - ANEXO IV - Preencher'!M58,2),IF(F51="S",LEFT('[1]TCE - ANEXO IV - Preencher'!M58,7),IF('[1]TCE - ANEXO IV - Preencher'!H58="","")))</f>
        <v>2607901</v>
      </c>
      <c r="L51" s="10">
        <f>'[1]TCE - ANEXO IV - Preencher'!N58</f>
        <v>4200</v>
      </c>
    </row>
    <row r="52" spans="1:12" s="11" customFormat="1" ht="19.5" customHeight="1" x14ac:dyDescent="0.25">
      <c r="A52" s="6">
        <f>IFERROR(VLOOKUP(B52,'[1]DADOS (OCULTAR)'!$P$3:$R$42,3,0),"")</f>
        <v>10988301000714</v>
      </c>
      <c r="B52" s="7" t="str">
        <f>'[1]TCE - ANEXO IV - Preencher'!C59</f>
        <v>UPAE PETROLINA</v>
      </c>
      <c r="C52" s="7" t="str">
        <f>'[1]TCE - ANEXO IV - Preencher'!E59</f>
        <v>5.5 - Reparo e Manutenção de Máquinas e Equipamentos</v>
      </c>
      <c r="D52" s="6">
        <f>'[1]TCE - ANEXO IV - Preencher'!F59</f>
        <v>24380578000421</v>
      </c>
      <c r="E52" s="8" t="str">
        <f>'[1]TCE - ANEXO IV - Preencher'!G59</f>
        <v>WHITE  MARTINS GASES INDUSTRIAIS DO NORDESTE LTDA</v>
      </c>
      <c r="F52" s="8" t="str">
        <f>'[1]TCE - ANEXO IV - Preencher'!H59</f>
        <v>S</v>
      </c>
      <c r="G52" s="8" t="str">
        <f>'[1]TCE - ANEXO IV - Preencher'!I59</f>
        <v>S</v>
      </c>
      <c r="H52" s="8" t="str">
        <f>'[1]TCE - ANEXO IV - Preencher'!J59</f>
        <v>6932</v>
      </c>
      <c r="I52" s="9">
        <f>IF('[1]TCE - ANEXO IV - Preencher'!K59="","",'[1]TCE - ANEXO IV - Preencher'!K59)</f>
        <v>43928</v>
      </c>
      <c r="J52" s="8" t="str">
        <f>'[1]TCE - ANEXO IV - Preencher'!L59</f>
        <v>JXRZC8HB</v>
      </c>
      <c r="K52" s="8" t="str">
        <f>IF(F52="B",LEFT('[1]TCE - ANEXO IV - Preencher'!M59,2),IF(F52="S",LEFT('[1]TCE - ANEXO IV - Preencher'!M59,7),IF('[1]TCE - ANEXO IV - Preencher'!H59="","")))</f>
        <v>2927408</v>
      </c>
      <c r="L52" s="10">
        <f>'[1]TCE - ANEXO IV - Preencher'!N59</f>
        <v>441.63</v>
      </c>
    </row>
    <row r="53" spans="1:12" s="11" customFormat="1" ht="19.5" customHeight="1" x14ac:dyDescent="0.25">
      <c r="A53" s="6">
        <f>IFERROR(VLOOKUP(B53,'[1]DADOS (OCULTAR)'!$P$3:$R$42,3,0),"")</f>
        <v>10988301000714</v>
      </c>
      <c r="B53" s="7" t="str">
        <f>'[1]TCE - ANEXO IV - Preencher'!C60</f>
        <v>UPAE PETROLINA</v>
      </c>
      <c r="C53" s="7" t="str">
        <f>'[1]TCE - ANEXO IV - Preencher'!E60</f>
        <v>5.5 - Reparo e Manutenção de Máquinas e Equipamentos</v>
      </c>
      <c r="D53" s="6">
        <f>'[1]TCE - ANEXO IV - Preencher'!F60</f>
        <v>3480539000183</v>
      </c>
      <c r="E53" s="8" t="str">
        <f>'[1]TCE - ANEXO IV - Preencher'!G60</f>
        <v>SL ENGENHARIA HOSPITALAR LTDA</v>
      </c>
      <c r="F53" s="8" t="str">
        <f>'[1]TCE - ANEXO IV - Preencher'!H60</f>
        <v>S</v>
      </c>
      <c r="G53" s="8" t="str">
        <f>'[1]TCE - ANEXO IV - Preencher'!I60</f>
        <v>S</v>
      </c>
      <c r="H53" s="8" t="str">
        <f>'[1]TCE - ANEXO IV - Preencher'!J60</f>
        <v>000004242</v>
      </c>
      <c r="I53" s="9">
        <f>IF('[1]TCE - ANEXO IV - Preencher'!K60="","",'[1]TCE - ANEXO IV - Preencher'!K60)</f>
        <v>43943</v>
      </c>
      <c r="J53" s="8" t="str">
        <f>'[1]TCE - ANEXO IV - Preencher'!L60</f>
        <v>EGTI30569</v>
      </c>
      <c r="K53" s="8" t="str">
        <f>IF(F53="B",LEFT('[1]TCE - ANEXO IV - Preencher'!M60,2),IF(F53="S",LEFT('[1]TCE - ANEXO IV - Preencher'!M60,7),IF('[1]TCE - ANEXO IV - Preencher'!H60="","")))</f>
        <v>2607901</v>
      </c>
      <c r="L53" s="10">
        <f>'[1]TCE - ANEXO IV - Preencher'!N60</f>
        <v>15372.54</v>
      </c>
    </row>
    <row r="54" spans="1:12" s="11" customFormat="1" ht="19.5" customHeight="1" x14ac:dyDescent="0.25">
      <c r="A54" s="6">
        <f>IFERROR(VLOOKUP(B54,'[1]DADOS (OCULTAR)'!$P$3:$R$42,3,0),"")</f>
        <v>10988301000714</v>
      </c>
      <c r="B54" s="7" t="str">
        <f>'[1]TCE - ANEXO IV - Preencher'!C61</f>
        <v>UPAE PETROLINA</v>
      </c>
      <c r="C54" s="7" t="str">
        <f>'[1]TCE - ANEXO IV - Preencher'!E61</f>
        <v>5.4 - Reparo e Manutenção de Bens Imóveis</v>
      </c>
      <c r="D54" s="6">
        <f>'[1]TCE - ANEXO IV - Preencher'!F61</f>
        <v>22751643000100</v>
      </c>
      <c r="E54" s="8" t="str">
        <f>'[1]TCE - ANEXO IV - Preencher'!G61</f>
        <v>IBM OLIVEIRA ME</v>
      </c>
      <c r="F54" s="8" t="str">
        <f>'[1]TCE - ANEXO IV - Preencher'!H61</f>
        <v>S</v>
      </c>
      <c r="G54" s="8" t="str">
        <f>'[1]TCE - ANEXO IV - Preencher'!I61</f>
        <v>S</v>
      </c>
      <c r="H54" s="8" t="str">
        <f>'[1]TCE - ANEXO IV - Preencher'!J61</f>
        <v>134</v>
      </c>
      <c r="I54" s="9">
        <f>IF('[1]TCE - ANEXO IV - Preencher'!K61="","",'[1]TCE - ANEXO IV - Preencher'!K61)</f>
        <v>43955</v>
      </c>
      <c r="J54" s="8" t="str">
        <f>'[1]TCE - ANEXO IV - Preencher'!L61</f>
        <v>183281907</v>
      </c>
      <c r="K54" s="8" t="str">
        <f>IF(F54="B",LEFT('[1]TCE - ANEXO IV - Preencher'!M61,2),IF(F54="S",LEFT('[1]TCE - ANEXO IV - Preencher'!M61,7),IF('[1]TCE - ANEXO IV - Preencher'!H61="","")))</f>
        <v>2611101</v>
      </c>
      <c r="L54" s="10">
        <f>'[1]TCE - ANEXO IV - Preencher'!N61</f>
        <v>2495.1999999999998</v>
      </c>
    </row>
    <row r="55" spans="1:12" s="11" customFormat="1" ht="19.5" customHeight="1" x14ac:dyDescent="0.25">
      <c r="A55" s="6">
        <f>IFERROR(VLOOKUP(B55,'[1]DADOS (OCULTAR)'!$P$3:$R$42,3,0),"")</f>
        <v>10988301000714</v>
      </c>
      <c r="B55" s="7" t="str">
        <f>'[1]TCE - ANEXO IV - Preencher'!C62</f>
        <v>UPAE PETROLINA</v>
      </c>
      <c r="C55" s="7" t="str">
        <f>'[1]TCE - ANEXO IV - Preencher'!E62</f>
        <v>5.4 - Reparo e Manutenção de Bens Imóveis</v>
      </c>
      <c r="D55" s="6">
        <f>'[1]TCE - ANEXO IV - Preencher'!F62</f>
        <v>9014387000100</v>
      </c>
      <c r="E55" s="8" t="str">
        <f>'[1]TCE - ANEXO IV - Preencher'!G62</f>
        <v>COMPLETA SERV DE AR CONDICIONADO E LOCAÇAO LTDA</v>
      </c>
      <c r="F55" s="8" t="str">
        <f>'[1]TCE - ANEXO IV - Preencher'!H62</f>
        <v>S</v>
      </c>
      <c r="G55" s="8" t="str">
        <f>'[1]TCE - ANEXO IV - Preencher'!I62</f>
        <v>S</v>
      </c>
      <c r="H55" s="8" t="str">
        <f>'[1]TCE - ANEXO IV - Preencher'!J62</f>
        <v>00001220</v>
      </c>
      <c r="I55" s="9">
        <f>IF('[1]TCE - ANEXO IV - Preencher'!K62="","",'[1]TCE - ANEXO IV - Preencher'!K62)</f>
        <v>43945</v>
      </c>
      <c r="J55" s="8" t="str">
        <f>'[1]TCE - ANEXO IV - Preencher'!L62</f>
        <v>3WTF-DL79</v>
      </c>
      <c r="K55" s="8" t="str">
        <f>IF(F55="B",LEFT('[1]TCE - ANEXO IV - Preencher'!M62,2),IF(F55="S",LEFT('[1]TCE - ANEXO IV - Preencher'!M62,7),IF('[1]TCE - ANEXO IV - Preencher'!H62="","")))</f>
        <v>2611101</v>
      </c>
      <c r="L55" s="10">
        <f>'[1]TCE - ANEXO IV - Preencher'!N62</f>
        <v>16100</v>
      </c>
    </row>
    <row r="56" spans="1:12" s="11" customFormat="1" ht="19.5" customHeight="1" x14ac:dyDescent="0.25">
      <c r="A56" s="6">
        <f>IFERROR(VLOOKUP(B56,'[1]DADOS (OCULTAR)'!$P$3:$R$42,3,0),"")</f>
        <v>10988301000714</v>
      </c>
      <c r="B56" s="7" t="str">
        <f>'[1]TCE - ANEXO IV - Preencher'!C63</f>
        <v>UPAE PETROLINA</v>
      </c>
      <c r="C56" s="7" t="str">
        <f>'[1]TCE - ANEXO IV - Preencher'!E63</f>
        <v>5.4 - Reparo e Manutenção de Bens Imóveis</v>
      </c>
      <c r="D56" s="6">
        <f>'[1]TCE - ANEXO IV - Preencher'!F63</f>
        <v>8930024000151</v>
      </c>
      <c r="E56" s="8" t="str">
        <f>'[1]TCE - ANEXO IV - Preencher'!G63</f>
        <v>ELETRON TRANSPORTES VERTICAIS LTDA ME</v>
      </c>
      <c r="F56" s="8" t="str">
        <f>'[1]TCE - ANEXO IV - Preencher'!H63</f>
        <v>S</v>
      </c>
      <c r="G56" s="8" t="str">
        <f>'[1]TCE - ANEXO IV - Preencher'!I63</f>
        <v>S</v>
      </c>
      <c r="H56" s="8" t="str">
        <f>'[1]TCE - ANEXO IV - Preencher'!J63</f>
        <v>2234</v>
      </c>
      <c r="I56" s="9">
        <f>IF('[1]TCE - ANEXO IV - Preencher'!K63="","",'[1]TCE - ANEXO IV - Preencher'!K63)</f>
        <v>43943</v>
      </c>
      <c r="J56" s="8" t="str">
        <f>'[1]TCE - ANEXO IV - Preencher'!L63</f>
        <v>128606027</v>
      </c>
      <c r="K56" s="8" t="str">
        <f>IF(F56="B",LEFT('[1]TCE - ANEXO IV - Preencher'!M63,2),IF(F56="S",LEFT('[1]TCE - ANEXO IV - Preencher'!M63,7),IF('[1]TCE - ANEXO IV - Preencher'!H63="","")))</f>
        <v>2611101</v>
      </c>
      <c r="L56" s="10">
        <f>'[1]TCE - ANEXO IV - Preencher'!N63</f>
        <v>523.29</v>
      </c>
    </row>
    <row r="57" spans="1:12" s="11" customFormat="1" ht="19.5" customHeight="1" x14ac:dyDescent="0.25">
      <c r="A57" s="6">
        <f>IFERROR(VLOOKUP(B57,'[1]DADOS (OCULTAR)'!$P$3:$R$42,3,0),"")</f>
        <v>10988301000714</v>
      </c>
      <c r="B57" s="7" t="str">
        <f>'[1]TCE - ANEXO IV - Preencher'!C64</f>
        <v>UPAE PETROLINA</v>
      </c>
      <c r="C57" s="7" t="str">
        <f>'[1]TCE - ANEXO IV - Preencher'!E64</f>
        <v>5.4 - Reparo e Manutenção de Bens Imóveis</v>
      </c>
      <c r="D57" s="6">
        <f>'[1]TCE - ANEXO IV - Preencher'!F64</f>
        <v>8930024000151</v>
      </c>
      <c r="E57" s="8" t="str">
        <f>'[1]TCE - ANEXO IV - Preencher'!G64</f>
        <v>ELETRON TRANSPORTES VERTICAIS LTDA ME</v>
      </c>
      <c r="F57" s="8" t="str">
        <f>'[1]TCE - ANEXO IV - Preencher'!H64</f>
        <v>S</v>
      </c>
      <c r="G57" s="8" t="str">
        <f>'[1]TCE - ANEXO IV - Preencher'!I64</f>
        <v>S</v>
      </c>
      <c r="H57" s="8" t="str">
        <f>'[1]TCE - ANEXO IV - Preencher'!J64</f>
        <v>2235</v>
      </c>
      <c r="I57" s="9">
        <f>IF('[1]TCE - ANEXO IV - Preencher'!K64="","",'[1]TCE - ANEXO IV - Preencher'!K64)</f>
        <v>43943</v>
      </c>
      <c r="J57" s="8" t="str">
        <f>'[1]TCE - ANEXO IV - Preencher'!L64</f>
        <v>250679575</v>
      </c>
      <c r="K57" s="8" t="str">
        <f>IF(F57="B",LEFT('[1]TCE - ANEXO IV - Preencher'!M64,2),IF(F57="S",LEFT('[1]TCE - ANEXO IV - Preencher'!M64,7),IF('[1]TCE - ANEXO IV - Preencher'!H64="","")))</f>
        <v>2611101</v>
      </c>
      <c r="L57" s="10">
        <f>'[1]TCE - ANEXO IV - Preencher'!N64</f>
        <v>314.82</v>
      </c>
    </row>
    <row r="58" spans="1:12" s="11" customFormat="1" ht="19.5" customHeight="1" x14ac:dyDescent="0.25">
      <c r="A58" s="6">
        <f>IFERROR(VLOOKUP(B58,'[1]DADOS (OCULTAR)'!$P$3:$R$42,3,0),"")</f>
        <v>10988301000714</v>
      </c>
      <c r="B58" s="7" t="str">
        <f>'[1]TCE - ANEXO IV - Preencher'!C65</f>
        <v>UPAE PETROLINA</v>
      </c>
      <c r="C58" s="7" t="str">
        <f>'[1]TCE - ANEXO IV - Preencher'!E65</f>
        <v>5.4 - Reparo e Manutenção de Bens Imóveis</v>
      </c>
      <c r="D58" s="6">
        <f>'[1]TCE - ANEXO IV - Preencher'!F65</f>
        <v>11305234000163</v>
      </c>
      <c r="E58" s="8" t="str">
        <f>'[1]TCE - ANEXO IV - Preencher'!G65</f>
        <v>SAMARA PEREIRA DE OLIVEIRA ME</v>
      </c>
      <c r="F58" s="8" t="str">
        <f>'[1]TCE - ANEXO IV - Preencher'!H65</f>
        <v>S</v>
      </c>
      <c r="G58" s="8" t="str">
        <f>'[1]TCE - ANEXO IV - Preencher'!I65</f>
        <v>S</v>
      </c>
      <c r="H58" s="8" t="str">
        <f>'[1]TCE - ANEXO IV - Preencher'!J65</f>
        <v>2011</v>
      </c>
      <c r="I58" s="9">
        <f>IF('[1]TCE - ANEXO IV - Preencher'!K65="","",'[1]TCE - ANEXO IV - Preencher'!K65)</f>
        <v>43930</v>
      </c>
      <c r="J58" s="8" t="str">
        <f>'[1]TCE - ANEXO IV - Preencher'!L65</f>
        <v>88566085</v>
      </c>
      <c r="K58" s="8" t="str">
        <f>IF(F58="B",LEFT('[1]TCE - ANEXO IV - Preencher'!M65,2),IF(F58="S",LEFT('[1]TCE - ANEXO IV - Preencher'!M65,7),IF('[1]TCE - ANEXO IV - Preencher'!H65="","")))</f>
        <v>2611101</v>
      </c>
      <c r="L58" s="10">
        <f>'[1]TCE - ANEXO IV - Preencher'!N65</f>
        <v>3430</v>
      </c>
    </row>
    <row r="59" spans="1:12" s="11" customFormat="1" ht="19.5" customHeight="1" x14ac:dyDescent="0.25">
      <c r="A59" s="6">
        <f>IFERROR(VLOOKUP(B59,'[1]DADOS (OCULTAR)'!$P$3:$R$42,3,0),"")</f>
        <v>10988301000714</v>
      </c>
      <c r="B59" s="7" t="str">
        <f>'[1]TCE - ANEXO IV - Preencher'!C66</f>
        <v>UPAE PETROLINA</v>
      </c>
      <c r="C59" s="7" t="str">
        <f>'[1]TCE - ANEXO IV - Preencher'!E66</f>
        <v>5.4 - Reparo e Manutenção de Bens Imóveis</v>
      </c>
      <c r="D59" s="6">
        <f>'[1]TCE - ANEXO IV - Preencher'!F66</f>
        <v>11305234000163</v>
      </c>
      <c r="E59" s="8" t="str">
        <f>'[1]TCE - ANEXO IV - Preencher'!G66</f>
        <v>SAMARA PEREIRA DE OLIVEIRA ME</v>
      </c>
      <c r="F59" s="8" t="str">
        <f>'[1]TCE - ANEXO IV - Preencher'!H66</f>
        <v>S</v>
      </c>
      <c r="G59" s="8" t="str">
        <f>'[1]TCE - ANEXO IV - Preencher'!I66</f>
        <v>S</v>
      </c>
      <c r="H59" s="8" t="str">
        <f>'[1]TCE - ANEXO IV - Preencher'!J66</f>
        <v>2012</v>
      </c>
      <c r="I59" s="9">
        <f>IF('[1]TCE - ANEXO IV - Preencher'!K66="","",'[1]TCE - ANEXO IV - Preencher'!K66)</f>
        <v>43923</v>
      </c>
      <c r="J59" s="8" t="str">
        <f>'[1]TCE - ANEXO IV - Preencher'!L66</f>
        <v>155039107</v>
      </c>
      <c r="K59" s="8" t="str">
        <f>IF(F59="B",LEFT('[1]TCE - ANEXO IV - Preencher'!M66,2),IF(F59="S",LEFT('[1]TCE - ANEXO IV - Preencher'!M66,7),IF('[1]TCE - ANEXO IV - Preencher'!H66="","")))</f>
        <v>2611101</v>
      </c>
      <c r="L59" s="10">
        <f>'[1]TCE - ANEXO IV - Preencher'!N66</f>
        <v>700</v>
      </c>
    </row>
    <row r="60" spans="1:12" s="11" customFormat="1" ht="19.5" customHeight="1" x14ac:dyDescent="0.25">
      <c r="A60" s="6">
        <f>IFERROR(VLOOKUP(B60,'[1]DADOS (OCULTAR)'!$P$3:$R$42,3,0),"")</f>
        <v>10988301000714</v>
      </c>
      <c r="B60" s="7" t="str">
        <f>'[1]TCE - ANEXO IV - Preencher'!C67</f>
        <v>UPAE PETROLINA</v>
      </c>
      <c r="C60" s="7" t="str">
        <f>'[1]TCE - ANEXO IV - Preencher'!E67</f>
        <v>5.4 - Reparo e Manutenção de Bens Imóveis</v>
      </c>
      <c r="D60" s="6">
        <f>'[1]TCE - ANEXO IV - Preencher'!F67</f>
        <v>1994968000143</v>
      </c>
      <c r="E60" s="8" t="str">
        <f>'[1]TCE - ANEXO IV - Preencher'!G67</f>
        <v>VIDEOMED LTDA  ME</v>
      </c>
      <c r="F60" s="8" t="str">
        <f>'[1]TCE - ANEXO IV - Preencher'!H67</f>
        <v>S</v>
      </c>
      <c r="G60" s="8" t="str">
        <f>'[1]TCE - ANEXO IV - Preencher'!I67</f>
        <v>S</v>
      </c>
      <c r="H60" s="8" t="str">
        <f>'[1]TCE - ANEXO IV - Preencher'!J67</f>
        <v>00002076</v>
      </c>
      <c r="I60" s="9">
        <f>IF('[1]TCE - ANEXO IV - Preencher'!K67="","",'[1]TCE - ANEXO IV - Preencher'!K67)</f>
        <v>43929</v>
      </c>
      <c r="J60" s="8" t="str">
        <f>'[1]TCE - ANEXO IV - Preencher'!L67</f>
        <v>B1JW-YQIW</v>
      </c>
      <c r="K60" s="8" t="str">
        <f>IF(F60="B",LEFT('[1]TCE - ANEXO IV - Preencher'!M67,2),IF(F60="S",LEFT('[1]TCE - ANEXO IV - Preencher'!M67,7),IF('[1]TCE - ANEXO IV - Preencher'!H67="","")))</f>
        <v>2611606</v>
      </c>
      <c r="L60" s="10">
        <f>'[1]TCE - ANEXO IV - Preencher'!N67</f>
        <v>2270.98</v>
      </c>
    </row>
    <row r="61" spans="1:12" s="11" customFormat="1" ht="19.5" customHeight="1" x14ac:dyDescent="0.25">
      <c r="A61" s="6">
        <f>IFERROR(VLOOKUP(B61,'[1]DADOS (OCULTAR)'!$P$3:$R$42,3,0),"")</f>
        <v>10988301000714</v>
      </c>
      <c r="B61" s="7" t="str">
        <f>'[1]TCE - ANEXO IV - Preencher'!C68</f>
        <v>UPAE PETROLINA</v>
      </c>
      <c r="C61" s="7" t="str">
        <f>'[1]TCE - ANEXO IV - Preencher'!E68</f>
        <v>5.3 - Locação de Máquinas e Equipamentos</v>
      </c>
      <c r="D61" s="6">
        <f>'[1]TCE - ANEXO IV - Preencher'!F68</f>
        <v>30611447000168</v>
      </c>
      <c r="E61" s="8" t="str">
        <f>'[1]TCE - ANEXO IV - Preencher'!G68</f>
        <v>RAISSA C R MEDEIROS MOURA</v>
      </c>
      <c r="F61" s="8" t="str">
        <f>'[1]TCE - ANEXO IV - Preencher'!H68</f>
        <v>S</v>
      </c>
      <c r="G61" s="8" t="str">
        <f>'[1]TCE - ANEXO IV - Preencher'!I68</f>
        <v>N</v>
      </c>
      <c r="H61" s="8" t="str">
        <f>'[1]TCE - ANEXO IV - Preencher'!J68</f>
        <v>00001</v>
      </c>
      <c r="I61" s="9">
        <f>IF('[1]TCE - ANEXO IV - Preencher'!K68="","",'[1]TCE - ANEXO IV - Preencher'!K68)</f>
        <v>43944</v>
      </c>
      <c r="J61" s="8">
        <f>'[1]TCE - ANEXO IV - Preencher'!L68</f>
        <v>0</v>
      </c>
      <c r="K61" s="8" t="str">
        <f>IF(F61="B",LEFT('[1]TCE - ANEXO IV - Preencher'!M68,2),IF(F61="S",LEFT('[1]TCE - ANEXO IV - Preencher'!M68,7),IF('[1]TCE - ANEXO IV - Preencher'!H68="","")))</f>
        <v>2611101</v>
      </c>
      <c r="L61" s="10">
        <f>'[1]TCE - ANEXO IV - Preencher'!N68</f>
        <v>0</v>
      </c>
    </row>
    <row r="62" spans="1:12" s="11" customFormat="1" ht="19.5" customHeight="1" x14ac:dyDescent="0.25">
      <c r="A62" s="6">
        <f>IFERROR(VLOOKUP(B62,'[1]DADOS (OCULTAR)'!$P$3:$R$42,3,0),"")</f>
        <v>10988301000714</v>
      </c>
      <c r="B62" s="7" t="str">
        <f>'[1]TCE - ANEXO IV - Preencher'!C69</f>
        <v>UPAE PETROLINA</v>
      </c>
      <c r="C62" s="7" t="str">
        <f>'[1]TCE - ANEXO IV - Preencher'!E69</f>
        <v>5.99 - Outros Serviços de Terceiros Pessoa Jurídica</v>
      </c>
      <c r="D62" s="6">
        <f>'[1]TCE - ANEXO IV - Preencher'!F69</f>
        <v>1063477000189</v>
      </c>
      <c r="E62" s="8" t="str">
        <f>'[1]TCE - ANEXO IV - Preencher'!G69</f>
        <v>TECFARMA EMPRESSA DE TECNOLOGIIA FARMACEUTICA LTDA</v>
      </c>
      <c r="F62" s="8" t="str">
        <f>'[1]TCE - ANEXO IV - Preencher'!H69</f>
        <v>S</v>
      </c>
      <c r="G62" s="8" t="str">
        <f>'[1]TCE - ANEXO IV - Preencher'!I69</f>
        <v>S</v>
      </c>
      <c r="H62" s="8" t="str">
        <f>'[1]TCE - ANEXO IV - Preencher'!J69</f>
        <v>31069</v>
      </c>
      <c r="I62" s="9">
        <f>IF('[1]TCE - ANEXO IV - Preencher'!K69="","",'[1]TCE - ANEXO IV - Preencher'!K69)</f>
        <v>43943</v>
      </c>
      <c r="J62" s="8" t="str">
        <f>'[1]TCE - ANEXO IV - Preencher'!L69</f>
        <v>28870591</v>
      </c>
      <c r="K62" s="8" t="str">
        <f>IF(F62="B",LEFT('[1]TCE - ANEXO IV - Preencher'!M69,2),IF(F62="S",LEFT('[1]TCE - ANEXO IV - Preencher'!M69,7),IF('[1]TCE - ANEXO IV - Preencher'!H69="","")))</f>
        <v>2611101</v>
      </c>
      <c r="L62" s="10">
        <f>'[1]TCE - ANEXO IV - Preencher'!N69</f>
        <v>0</v>
      </c>
    </row>
    <row r="63" spans="1:12" s="11" customFormat="1" ht="19.5" customHeight="1" x14ac:dyDescent="0.25">
      <c r="A63" s="6">
        <f>IFERROR(VLOOKUP(B63,'[1]DADOS (OCULTAR)'!$P$3:$R$42,3,0),"")</f>
        <v>10988301000714</v>
      </c>
      <c r="B63" s="7" t="str">
        <f>'[1]TCE - ANEXO IV - Preencher'!C70</f>
        <v>UPAE PETROLINA</v>
      </c>
      <c r="C63" s="7" t="str">
        <f>'[1]TCE - ANEXO IV - Preencher'!E70</f>
        <v>5.99 - Outros Serviços de Terceiros Pessoa Jurídica</v>
      </c>
      <c r="D63" s="6">
        <f>'[1]TCE - ANEXO IV - Preencher'!F70</f>
        <v>1063477000189</v>
      </c>
      <c r="E63" s="8" t="str">
        <f>'[1]TCE - ANEXO IV - Preencher'!G70</f>
        <v>TECFARMA EMPRESSA DE TECNOLOGIIA FARMACEUTICA LTDA</v>
      </c>
      <c r="F63" s="8" t="str">
        <f>'[1]TCE - ANEXO IV - Preencher'!H70</f>
        <v>S</v>
      </c>
      <c r="G63" s="8" t="str">
        <f>'[1]TCE - ANEXO IV - Preencher'!I70</f>
        <v>S</v>
      </c>
      <c r="H63" s="8" t="str">
        <f>'[1]TCE - ANEXO IV - Preencher'!J70</f>
        <v>31042</v>
      </c>
      <c r="I63" s="9">
        <f>IF('[1]TCE - ANEXO IV - Preencher'!K70="","",'[1]TCE - ANEXO IV - Preencher'!K70)</f>
        <v>43924</v>
      </c>
      <c r="J63" s="8" t="str">
        <f>'[1]TCE - ANEXO IV - Preencher'!L70</f>
        <v>226426666</v>
      </c>
      <c r="K63" s="8" t="str">
        <f>IF(F63="B",LEFT('[1]TCE - ANEXO IV - Preencher'!M70,2),IF(F63="S",LEFT('[1]TCE - ANEXO IV - Preencher'!M70,7),IF('[1]TCE - ANEXO IV - Preencher'!H70="","")))</f>
        <v>2611101</v>
      </c>
      <c r="L63" s="10">
        <f>'[1]TCE - ANEXO IV - Preencher'!N70</f>
        <v>0</v>
      </c>
    </row>
    <row r="64" spans="1:12" s="11" customFormat="1" ht="19.5" customHeight="1" x14ac:dyDescent="0.25">
      <c r="A64" s="6">
        <f>IFERROR(VLOOKUP(B64,'[1]DADOS (OCULTAR)'!$P$3:$R$42,3,0),"")</f>
        <v>10988301000714</v>
      </c>
      <c r="B64" s="7" t="str">
        <f>'[1]TCE - ANEXO IV - Preencher'!C71</f>
        <v>UPAE PETROLINA</v>
      </c>
      <c r="C64" s="7" t="str">
        <f>'[1]TCE - ANEXO IV - Preencher'!E71</f>
        <v>5.16 - Serviços Médico-Hospitalares, Odotonlógia e Laboratoriais</v>
      </c>
      <c r="D64" s="6">
        <f>'[1]TCE - ANEXO IV - Preencher'!F71</f>
        <v>24281596000103</v>
      </c>
      <c r="E64" s="8" t="str">
        <f>'[1]TCE - ANEXO IV - Preencher'!G71</f>
        <v>CENTRAL SAUDE SERVIÇOS MEDICOS LTDA ME</v>
      </c>
      <c r="F64" s="8" t="str">
        <f>'[1]TCE - ANEXO IV - Preencher'!H71</f>
        <v>S</v>
      </c>
      <c r="G64" s="8" t="str">
        <f>'[1]TCE - ANEXO IV - Preencher'!I71</f>
        <v>S</v>
      </c>
      <c r="H64" s="8" t="str">
        <f>'[1]TCE - ANEXO IV - Preencher'!J71</f>
        <v>00000304</v>
      </c>
      <c r="I64" s="9">
        <f>IF('[1]TCE - ANEXO IV - Preencher'!K71="","",'[1]TCE - ANEXO IV - Preencher'!K71)</f>
        <v>43959</v>
      </c>
      <c r="J64" s="8" t="str">
        <f>'[1]TCE - ANEXO IV - Preencher'!L71</f>
        <v>MMR9-BXL3</v>
      </c>
      <c r="K64" s="8" t="str">
        <f>IF(F64="B",LEFT('[1]TCE - ANEXO IV - Preencher'!M71,2),IF(F64="S",LEFT('[1]TCE - ANEXO IV - Preencher'!M71,7),IF('[1]TCE - ANEXO IV - Preencher'!H71="","")))</f>
        <v>2611606</v>
      </c>
      <c r="L64" s="10">
        <f>'[1]TCE - ANEXO IV - Preencher'!N71</f>
        <v>0</v>
      </c>
    </row>
    <row r="65" spans="1:12" s="11" customFormat="1" ht="19.5" customHeight="1" x14ac:dyDescent="0.25">
      <c r="A65" s="6">
        <f>IFERROR(VLOOKUP(B65,'[1]DADOS (OCULTAR)'!$P$3:$R$42,3,0),"")</f>
        <v>10988301000714</v>
      </c>
      <c r="B65" s="7" t="str">
        <f>'[1]TCE - ANEXO IV - Preencher'!C72</f>
        <v>UPAE PETROLINA</v>
      </c>
      <c r="C65" s="7" t="str">
        <f>'[1]TCE - ANEXO IV - Preencher'!E72</f>
        <v>3.12 - Material Hospitalar</v>
      </c>
      <c r="D65" s="6">
        <f>'[1]TCE - ANEXO IV - Preencher'!F72</f>
        <v>33910350000144</v>
      </c>
      <c r="E65" s="8" t="str">
        <f>'[1]TCE - ANEXO IV - Preencher'!G72</f>
        <v>GARDEIS EQUIP. DE PROTECAO INDIVIDUA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000002946</v>
      </c>
      <c r="I65" s="9">
        <f>IF('[1]TCE - ANEXO IV - Preencher'!K72="","",'[1]TCE - ANEXO IV - Preencher'!K72)</f>
        <v>43917</v>
      </c>
      <c r="J65" s="8" t="str">
        <f>'[1]TCE - ANEXO IV - Preencher'!L72</f>
        <v>26200333910350000144550010000029461516838189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425</v>
      </c>
    </row>
    <row r="66" spans="1:12" s="11" customFormat="1" ht="19.5" customHeight="1" x14ac:dyDescent="0.25">
      <c r="A66" s="6">
        <f>IFERROR(VLOOKUP(B66,'[1]DADOS (OCULTAR)'!$P$3:$R$42,3,0),"")</f>
        <v>10988301000714</v>
      </c>
      <c r="B66" s="7" t="str">
        <f>'[1]TCE - ANEXO IV - Preencher'!C73</f>
        <v>UPAE PETROLINA</v>
      </c>
      <c r="C66" s="7" t="str">
        <f>'[1]TCE - ANEXO IV - Preencher'!E73</f>
        <v>3.12 - Material Hospitalar</v>
      </c>
      <c r="D66" s="6">
        <f>'[1]TCE - ANEXO IV - Preencher'!F73</f>
        <v>7046809000101</v>
      </c>
      <c r="E66" s="8" t="str">
        <f>'[1]TCE - ANEXO IV - Preencher'!G73</f>
        <v>VITABAHIA COMERCIO  E IMPORTAÇÃO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000024778</v>
      </c>
      <c r="I66" s="9">
        <f>IF('[1]TCE - ANEXO IV - Preencher'!K73="","",'[1]TCE - ANEXO IV - Preencher'!K73)</f>
        <v>43923</v>
      </c>
      <c r="J66" s="8" t="str">
        <f>'[1]TCE - ANEXO IV - Preencher'!L73</f>
        <v>2920040704680900010155001000024778100361806</v>
      </c>
      <c r="K66" s="8" t="str">
        <f>IF(F66="B",LEFT('[1]TCE - ANEXO IV - Preencher'!M73,2),IF(F66="S",LEFT('[1]TCE - ANEXO IV - Preencher'!M73,7),IF('[1]TCE - ANEXO IV - Preencher'!H73="","")))</f>
        <v>29</v>
      </c>
      <c r="L66" s="10">
        <f>'[1]TCE - ANEXO IV - Preencher'!N73</f>
        <v>630</v>
      </c>
    </row>
    <row r="67" spans="1:12" s="11" customFormat="1" ht="19.5" customHeight="1" x14ac:dyDescent="0.25">
      <c r="A67" s="6">
        <f>IFERROR(VLOOKUP(B67,'[1]DADOS (OCULTAR)'!$P$3:$R$42,3,0),"")</f>
        <v>10988301000714</v>
      </c>
      <c r="B67" s="7" t="str">
        <f>'[1]TCE - ANEXO IV - Preencher'!C74</f>
        <v>UPAE PETROLINA</v>
      </c>
      <c r="C67" s="7" t="str">
        <f>'[1]TCE - ANEXO IV - Preencher'!E74</f>
        <v>3.12 - Material Hospitalar</v>
      </c>
      <c r="D67" s="6">
        <f>'[1]TCE - ANEXO IV - Preencher'!F74</f>
        <v>15913317000196</v>
      </c>
      <c r="E67" s="8" t="str">
        <f>'[1]TCE - ANEXO IV - Preencher'!G74</f>
        <v>JEFERSON VIEIRA DOS SANTOS ME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000.000.158</v>
      </c>
      <c r="I67" s="9">
        <f>IF('[1]TCE - ANEXO IV - Preencher'!K74="","",'[1]TCE - ANEXO IV - Preencher'!K74)</f>
        <v>43927</v>
      </c>
      <c r="J67" s="8" t="str">
        <f>'[1]TCE - ANEXO IV - Preencher'!L74</f>
        <v>26200415913317000196550010000001581191061102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1014</v>
      </c>
    </row>
    <row r="68" spans="1:12" s="11" customFormat="1" ht="19.5" customHeight="1" x14ac:dyDescent="0.25">
      <c r="A68" s="6">
        <f>IFERROR(VLOOKUP(B68,'[1]DADOS (OCULTAR)'!$P$3:$R$42,3,0),"")</f>
        <v>10988301000714</v>
      </c>
      <c r="B68" s="7" t="str">
        <f>'[1]TCE - ANEXO IV - Preencher'!C75</f>
        <v>UPAE PETROLINA</v>
      </c>
      <c r="C68" s="7" t="str">
        <f>'[1]TCE - ANEXO IV - Preencher'!E75</f>
        <v>3.12 - Material Hospitalar</v>
      </c>
      <c r="D68" s="6">
        <f>'[1]TCE - ANEXO IV - Preencher'!F75</f>
        <v>90930967000165</v>
      </c>
      <c r="E68" s="8" t="str">
        <f>'[1]TCE - ANEXO IV - Preencher'!G75</f>
        <v>MAZZCHINI COM. PROD. LABORATORIAIS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43782</v>
      </c>
      <c r="I68" s="9">
        <f>IF('[1]TCE - ANEXO IV - Preencher'!K75="","",'[1]TCE - ANEXO IV - Preencher'!K75)</f>
        <v>43920</v>
      </c>
      <c r="J68" s="8" t="str">
        <f>'[1]TCE - ANEXO IV - Preencher'!L75</f>
        <v>43200390930967000165550010000437821735546369</v>
      </c>
      <c r="K68" s="8" t="str">
        <f>IF(F68="B",LEFT('[1]TCE - ANEXO IV - Preencher'!M75,2),IF(F68="S",LEFT('[1]TCE - ANEXO IV - Preencher'!M75,7),IF('[1]TCE - ANEXO IV - Preencher'!H75="","")))</f>
        <v>43</v>
      </c>
      <c r="L68" s="10">
        <f>'[1]TCE - ANEXO IV - Preencher'!N75</f>
        <v>5955</v>
      </c>
    </row>
    <row r="69" spans="1:12" s="11" customFormat="1" ht="19.5" customHeight="1" x14ac:dyDescent="0.25">
      <c r="A69" s="6">
        <f>IFERROR(VLOOKUP(B69,'[1]DADOS (OCULTAR)'!$P$3:$R$42,3,0),"")</f>
        <v>10988301000714</v>
      </c>
      <c r="B69" s="7" t="str">
        <f>'[1]TCE - ANEXO IV - Preencher'!C76</f>
        <v>UPAE PETROLINA</v>
      </c>
      <c r="C69" s="7" t="str">
        <f>'[1]TCE - ANEXO IV - Preencher'!E76</f>
        <v>3.12 - Material Hospitalar</v>
      </c>
      <c r="D69" s="6">
        <f>'[1]TCE - ANEXO IV - Preencher'!F76</f>
        <v>13047802000107</v>
      </c>
      <c r="E69" s="8" t="str">
        <f>'[1]TCE - ANEXO IV - Preencher'!G76</f>
        <v>REDMED COMERCIO E LOCACAO EIRELI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796</v>
      </c>
      <c r="I69" s="9">
        <f>IF('[1]TCE - ANEXO IV - Preencher'!K76="","",'[1]TCE - ANEXO IV - Preencher'!K76)</f>
        <v>43941</v>
      </c>
      <c r="J69" s="8" t="str">
        <f>'[1]TCE - ANEXO IV - Preencher'!L76</f>
        <v>27200413047802000107550030000007961336168707</v>
      </c>
      <c r="K69" s="8" t="str">
        <f>IF(F69="B",LEFT('[1]TCE - ANEXO IV - Preencher'!M76,2),IF(F69="S",LEFT('[1]TCE - ANEXO IV - Preencher'!M76,7),IF('[1]TCE - ANEXO IV - Preencher'!H76="","")))</f>
        <v>27</v>
      </c>
      <c r="L69" s="10">
        <f>'[1]TCE - ANEXO IV - Preencher'!N76</f>
        <v>742.5</v>
      </c>
    </row>
    <row r="70" spans="1:12" s="11" customFormat="1" ht="19.5" customHeight="1" x14ac:dyDescent="0.25">
      <c r="A70" s="6">
        <f>IFERROR(VLOOKUP(B70,'[1]DADOS (OCULTAR)'!$P$3:$R$42,3,0),"")</f>
        <v>10988301000714</v>
      </c>
      <c r="B70" s="7" t="str">
        <f>'[1]TCE - ANEXO IV - Preencher'!C77</f>
        <v>UPAE PETROLINA</v>
      </c>
      <c r="C70" s="7" t="str">
        <f>'[1]TCE - ANEXO IV - Preencher'!E77</f>
        <v>3.12 - Material Hospitalar</v>
      </c>
      <c r="D70" s="6">
        <f>'[1]TCE - ANEXO IV - Preencher'!F77</f>
        <v>58426628000133</v>
      </c>
      <c r="E70" s="8" t="str">
        <f>'[1]TCE - ANEXO IV - Preencher'!G77</f>
        <v xml:space="preserve">SAMTRONIC INDUSTRIA E COMERCIO LTDA 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000236155</v>
      </c>
      <c r="I70" s="9">
        <f>IF('[1]TCE - ANEXO IV - Preencher'!K77="","",'[1]TCE - ANEXO IV - Preencher'!K77)</f>
        <v>43937</v>
      </c>
      <c r="J70" s="8" t="str">
        <f>'[1]TCE - ANEXO IV - Preencher'!L77</f>
        <v>35200458426628000133550010002361551100288314</v>
      </c>
      <c r="K70" s="8" t="str">
        <f>IF(F70="B",LEFT('[1]TCE - ANEXO IV - Preencher'!M77,2),IF(F70="S",LEFT('[1]TCE - ANEXO IV - Preencher'!M77,7),IF('[1]TCE - ANEXO IV - Preencher'!H77="","")))</f>
        <v>35</v>
      </c>
      <c r="L70" s="10">
        <f>'[1]TCE - ANEXO IV - Preencher'!N77</f>
        <v>2800</v>
      </c>
    </row>
    <row r="71" spans="1:12" s="11" customFormat="1" ht="19.5" customHeight="1" x14ac:dyDescent="0.25">
      <c r="A71" s="6">
        <f>IFERROR(VLOOKUP(B71,'[1]DADOS (OCULTAR)'!$P$3:$R$42,3,0),"")</f>
        <v>10988301000714</v>
      </c>
      <c r="B71" s="7" t="str">
        <f>'[1]TCE - ANEXO IV - Preencher'!C78</f>
        <v>UPAE PETROLINA</v>
      </c>
      <c r="C71" s="7" t="str">
        <f>'[1]TCE - ANEXO IV - Preencher'!E78</f>
        <v>3.4 - Material Farmacológico</v>
      </c>
      <c r="D71" s="6">
        <f>'[1]TCE - ANEXO IV - Preencher'!F78</f>
        <v>21596736000144</v>
      </c>
      <c r="E71" s="8" t="str">
        <f>'[1]TCE - ANEXO IV - Preencher'!G78</f>
        <v>ULTRAMEGA DISTRIBUIDORA HOPITALAR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00095495</v>
      </c>
      <c r="I71" s="9">
        <f>IF('[1]TCE - ANEXO IV - Preencher'!K78="","",'[1]TCE - ANEXO IV - Preencher'!K78)</f>
        <v>43920</v>
      </c>
      <c r="J71" s="8" t="str">
        <f>'[1]TCE - ANEXO IV - Preencher'!L78</f>
        <v>2620032159673600014455001000095951000976700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43202</v>
      </c>
    </row>
    <row r="72" spans="1:12" s="11" customFormat="1" ht="19.5" customHeight="1" x14ac:dyDescent="0.25">
      <c r="A72" s="6">
        <f>IFERROR(VLOOKUP(B72,'[1]DADOS (OCULTAR)'!$P$3:$R$42,3,0),"")</f>
        <v>10988301000714</v>
      </c>
      <c r="B72" s="7" t="str">
        <f>'[1]TCE - ANEXO IV - Preencher'!C79</f>
        <v>UPAE PETROLINA</v>
      </c>
      <c r="C72" s="7" t="str">
        <f>'[1]TCE - ANEXO IV - Preencher'!E79</f>
        <v>3.4 - Material Farmacológico</v>
      </c>
      <c r="D72" s="6">
        <f>'[1]TCE - ANEXO IV - Preencher'!F79</f>
        <v>1063477000189</v>
      </c>
      <c r="E72" s="8" t="str">
        <f>'[1]TCE - ANEXO IV - Preencher'!G79</f>
        <v>TECFARMA EMPRESSA DE TECNOLOGIIA FARMACEUTICA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31042</v>
      </c>
      <c r="I72" s="9">
        <f>IF('[1]TCE - ANEXO IV - Preencher'!K79="","",'[1]TCE - ANEXO IV - Preencher'!K79)</f>
        <v>43924</v>
      </c>
      <c r="J72" s="8" t="str">
        <f>'[1]TCE - ANEXO IV - Preencher'!L79</f>
        <v>226426666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66.75</v>
      </c>
    </row>
    <row r="73" spans="1:12" s="11" customFormat="1" ht="19.5" customHeight="1" x14ac:dyDescent="0.25">
      <c r="A73" s="6">
        <f>IFERROR(VLOOKUP(B73,'[1]DADOS (OCULTAR)'!$P$3:$R$42,3,0),"")</f>
        <v>10988301000714</v>
      </c>
      <c r="B73" s="7" t="str">
        <f>'[1]TCE - ANEXO IV - Preencher'!C80</f>
        <v>UPAE PETROLINA</v>
      </c>
      <c r="C73" s="7" t="str">
        <f>'[1]TCE - ANEXO IV - Preencher'!E80</f>
        <v>3.4 - Material Farmacológico</v>
      </c>
      <c r="D73" s="6">
        <f>'[1]TCE - ANEXO IV - Preencher'!F80</f>
        <v>21596736000144</v>
      </c>
      <c r="E73" s="8" t="str">
        <f>'[1]TCE - ANEXO IV - Preencher'!G80</f>
        <v>ULTRAMEGA DISTRIBUIDORA HOPITALAR LTDA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00096339</v>
      </c>
      <c r="I73" s="9">
        <f>IF('[1]TCE - ANEXO IV - Preencher'!K80="","",'[1]TCE - ANEXO IV - Preencher'!K80)</f>
        <v>43929</v>
      </c>
      <c r="J73" s="8" t="str">
        <f>'[1]TCE - ANEXO IV - Preencher'!L80</f>
        <v>26200421596736000144550010000963391000985479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13270.4</v>
      </c>
    </row>
    <row r="74" spans="1:12" s="11" customFormat="1" ht="19.5" customHeight="1" x14ac:dyDescent="0.25">
      <c r="A74" s="6">
        <f>IFERROR(VLOOKUP(B74,'[1]DADOS (OCULTAR)'!$P$3:$R$42,3,0),"")</f>
        <v>10988301000714</v>
      </c>
      <c r="B74" s="7" t="str">
        <f>'[1]TCE - ANEXO IV - Preencher'!C81</f>
        <v>UPAE PETROLINA</v>
      </c>
      <c r="C74" s="7" t="str">
        <f>'[1]TCE - ANEXO IV - Preencher'!E81</f>
        <v>3.4 - Material Farmacológico</v>
      </c>
      <c r="D74" s="6">
        <f>'[1]TCE - ANEXO IV - Preencher'!F81</f>
        <v>1063477000189</v>
      </c>
      <c r="E74" s="8" t="str">
        <f>'[1]TCE - ANEXO IV - Preencher'!G81</f>
        <v>TECFARMA EMPRESSA DE TECNOLOGIIA FARMACEUTICA LTDA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31069</v>
      </c>
      <c r="I74" s="9">
        <f>IF('[1]TCE - ANEXO IV - Preencher'!K81="","",'[1]TCE - ANEXO IV - Preencher'!K81)</f>
        <v>43943</v>
      </c>
      <c r="J74" s="8" t="str">
        <f>'[1]TCE - ANEXO IV - Preencher'!L81</f>
        <v>38870591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232.35</v>
      </c>
    </row>
    <row r="75" spans="1:12" s="11" customFormat="1" ht="19.5" customHeight="1" x14ac:dyDescent="0.25">
      <c r="A75" s="6">
        <f>IFERROR(VLOOKUP(B75,'[1]DADOS (OCULTAR)'!$P$3:$R$42,3,0),"")</f>
        <v>10988301000714</v>
      </c>
      <c r="B75" s="7" t="str">
        <f>'[1]TCE - ANEXO IV - Preencher'!C82</f>
        <v>UPAE PETROLINA</v>
      </c>
      <c r="C75" s="7" t="str">
        <f>'[1]TCE - ANEXO IV - Preencher'!E82</f>
        <v>3.4 - Material Farmacológico</v>
      </c>
      <c r="D75" s="6">
        <f>'[1]TCE - ANEXO IV - Preencher'!F82</f>
        <v>21596736000144</v>
      </c>
      <c r="E75" s="8" t="str">
        <f>'[1]TCE - ANEXO IV - Preencher'!G82</f>
        <v>ULTRAMEGA DISTRIBUIDORA HOPITALAR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00097702</v>
      </c>
      <c r="I75" s="9">
        <f>IF('[1]TCE - ANEXO IV - Preencher'!K82="","",'[1]TCE - ANEXO IV - Preencher'!K82)</f>
        <v>43949</v>
      </c>
      <c r="J75" s="8" t="str">
        <f>'[1]TCE - ANEXO IV - Preencher'!L82</f>
        <v>26200421596736000144550010000977021000999441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53081.599999999999</v>
      </c>
    </row>
    <row r="76" spans="1:12" s="11" customFormat="1" ht="19.5" customHeight="1" x14ac:dyDescent="0.25">
      <c r="A76" s="6">
        <f>IFERROR(VLOOKUP(B76,'[1]DADOS (OCULTAR)'!$P$3:$R$42,3,0),"")</f>
        <v>10988301000714</v>
      </c>
      <c r="B76" s="7" t="str">
        <f>'[1]TCE - ANEXO IV - Preencher'!C83</f>
        <v>UPAE PETROLINA</v>
      </c>
      <c r="C76" s="7" t="str">
        <f>'[1]TCE - ANEXO IV - Preencher'!E83</f>
        <v>3.2 - Gás e Outros Materiais Engarrafados</v>
      </c>
      <c r="D76" s="6">
        <f>'[1]TCE - ANEXO IV - Preencher'!F83</f>
        <v>24380578000421</v>
      </c>
      <c r="E76" s="8" t="str">
        <f>'[1]TCE - ANEXO IV - Preencher'!G83</f>
        <v>WHITE  MARTINS GASES INDUSTRIAIS DO NORDESTE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1878</v>
      </c>
      <c r="I76" s="9">
        <f>IF('[1]TCE - ANEXO IV - Preencher'!K83="","",'[1]TCE - ANEXO IV - Preencher'!K83)</f>
        <v>43924</v>
      </c>
      <c r="J76" s="8" t="str">
        <f>'[1]TCE - ANEXO IV - Preencher'!L83</f>
        <v>29200424380578000421557770000018781678264144</v>
      </c>
      <c r="K76" s="8" t="str">
        <f>IF(F76="B",LEFT('[1]TCE - ANEXO IV - Preencher'!M83,2),IF(F76="S",LEFT('[1]TCE - ANEXO IV - Preencher'!M83,7),IF('[1]TCE - ANEXO IV - Preencher'!H83="","")))</f>
        <v>29</v>
      </c>
      <c r="L76" s="10">
        <f>'[1]TCE - ANEXO IV - Preencher'!N83</f>
        <v>663.79</v>
      </c>
    </row>
    <row r="77" spans="1:12" s="11" customFormat="1" ht="19.5" customHeight="1" x14ac:dyDescent="0.25">
      <c r="A77" s="6">
        <f>IFERROR(VLOOKUP(B77,'[1]DADOS (OCULTAR)'!$P$3:$R$42,3,0),"")</f>
        <v>10988301000714</v>
      </c>
      <c r="B77" s="7" t="str">
        <f>'[1]TCE - ANEXO IV - Preencher'!C84</f>
        <v>UPAE PETROLINA</v>
      </c>
      <c r="C77" s="7" t="str">
        <f>'[1]TCE - ANEXO IV - Preencher'!E84</f>
        <v>3.2 - Gás e Outros Materiais Engarrafados</v>
      </c>
      <c r="D77" s="6">
        <f>'[1]TCE - ANEXO IV - Preencher'!F84</f>
        <v>24380578000421</v>
      </c>
      <c r="E77" s="8" t="str">
        <f>'[1]TCE - ANEXO IV - Preencher'!G84</f>
        <v>WHITE  MARTINS GASES INDUSTRIAIS DO NORDESTE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101670</v>
      </c>
      <c r="I77" s="9">
        <f>IF('[1]TCE - ANEXO IV - Preencher'!K84="","",'[1]TCE - ANEXO IV - Preencher'!K84)</f>
        <v>43930</v>
      </c>
      <c r="J77" s="8" t="str">
        <f>'[1]TCE - ANEXO IV - Preencher'!L84</f>
        <v>29200424380578002980550700001016701787537064</v>
      </c>
      <c r="K77" s="8" t="str">
        <f>IF(F77="B",LEFT('[1]TCE - ANEXO IV - Preencher'!M84,2),IF(F77="S",LEFT('[1]TCE - ANEXO IV - Preencher'!M84,7),IF('[1]TCE - ANEXO IV - Preencher'!H84="","")))</f>
        <v>29</v>
      </c>
      <c r="L77" s="10">
        <f>'[1]TCE - ANEXO IV - Preencher'!N84</f>
        <v>2672</v>
      </c>
    </row>
    <row r="78" spans="1:12" s="11" customFormat="1" ht="19.5" customHeight="1" x14ac:dyDescent="0.25">
      <c r="A78" s="6">
        <f>IFERROR(VLOOKUP(B78,'[1]DADOS (OCULTAR)'!$P$3:$R$42,3,0),"")</f>
        <v>10988301000714</v>
      </c>
      <c r="B78" s="7" t="str">
        <f>'[1]TCE - ANEXO IV - Preencher'!C85</f>
        <v>UPAE PETROLINA</v>
      </c>
      <c r="C78" s="7" t="str">
        <f>'[1]TCE - ANEXO IV - Preencher'!E85</f>
        <v>3.2 - Gás e Outros Materiais Engarrafados</v>
      </c>
      <c r="D78" s="6">
        <f>'[1]TCE - ANEXO IV - Preencher'!F85</f>
        <v>24380578000421</v>
      </c>
      <c r="E78" s="8" t="str">
        <f>'[1]TCE - ANEXO IV - Preencher'!G85</f>
        <v>WHITE  MARTINS GASES INDUSTRIAIS DO NORDESTE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101739</v>
      </c>
      <c r="I78" s="9">
        <f>IF('[1]TCE - ANEXO IV - Preencher'!K85="","",'[1]TCE - ANEXO IV - Preencher'!K85)</f>
        <v>43935</v>
      </c>
      <c r="J78" s="8" t="str">
        <f>'[1]TCE - ANEXO IV - Preencher'!L85</f>
        <v>29200424380578002980550700001017391787789204</v>
      </c>
      <c r="K78" s="8" t="str">
        <f>IF(F78="B",LEFT('[1]TCE - ANEXO IV - Preencher'!M85,2),IF(F78="S",LEFT('[1]TCE - ANEXO IV - Preencher'!M85,7),IF('[1]TCE - ANEXO IV - Preencher'!H85="","")))</f>
        <v>29</v>
      </c>
      <c r="L78" s="10">
        <f>'[1]TCE - ANEXO IV - Preencher'!N85</f>
        <v>7124.22</v>
      </c>
    </row>
    <row r="79" spans="1:12" s="11" customFormat="1" ht="19.5" customHeight="1" x14ac:dyDescent="0.25">
      <c r="A79" s="6">
        <f>IFERROR(VLOOKUP(B79,'[1]DADOS (OCULTAR)'!$P$3:$R$42,3,0),"")</f>
        <v>10988301000714</v>
      </c>
      <c r="B79" s="7" t="str">
        <f>'[1]TCE - ANEXO IV - Preencher'!C86</f>
        <v>UPAE PETROLINA</v>
      </c>
      <c r="C79" s="7" t="str">
        <f>'[1]TCE - ANEXO IV - Preencher'!E86</f>
        <v>3.7 - Material de Limpeza e Produtos de Hgienização</v>
      </c>
      <c r="D79" s="6">
        <f>'[1]TCE - ANEXO IV - Preencher'!F86</f>
        <v>14553585000181</v>
      </c>
      <c r="E79" s="8" t="str">
        <f>'[1]TCE - ANEXO IV - Preencher'!G86</f>
        <v>C G DE SOUZA EQUIP. E SERVIÇOS - ME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00009252</v>
      </c>
      <c r="I79" s="9">
        <f>IF('[1]TCE - ANEXO IV - Preencher'!K86="","",'[1]TCE - ANEXO IV - Preencher'!K86)</f>
        <v>43917</v>
      </c>
      <c r="J79" s="8" t="str">
        <f>'[1]TCE - ANEXO IV - Preencher'!L86</f>
        <v>26200314553585000181550010000092521201272289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6000</v>
      </c>
    </row>
    <row r="80" spans="1:12" s="11" customFormat="1" ht="19.5" customHeight="1" x14ac:dyDescent="0.25">
      <c r="A80" s="6">
        <f>IFERROR(VLOOKUP(B80,'[1]DADOS (OCULTAR)'!$P$3:$R$42,3,0),"")</f>
        <v>10988301000714</v>
      </c>
      <c r="B80" s="7" t="str">
        <f>'[1]TCE - ANEXO IV - Preencher'!C87</f>
        <v>UPAE PETROLINA</v>
      </c>
      <c r="C80" s="7" t="str">
        <f>'[1]TCE - ANEXO IV - Preencher'!E87</f>
        <v>3.7 - Material de Limpeza e Produtos de Hgienização</v>
      </c>
      <c r="D80" s="6">
        <f>'[1]TCE - ANEXO IV - Preencher'!F87</f>
        <v>21596736000144</v>
      </c>
      <c r="E80" s="8" t="str">
        <f>'[1]TCE - ANEXO IV - Preencher'!G87</f>
        <v>ULTRAMEGA DISTRIBUIDORA HOPITALAR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00096349</v>
      </c>
      <c r="I80" s="9">
        <f>IF('[1]TCE - ANEXO IV - Preencher'!K87="","",'[1]TCE - ANEXO IV - Preencher'!K87)</f>
        <v>43929</v>
      </c>
      <c r="J80" s="8" t="str">
        <f>'[1]TCE - ANEXO IV - Preencher'!L87</f>
        <v>26200421596736000144550010000963491000985602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3829.5</v>
      </c>
    </row>
    <row r="81" spans="1:12" s="11" customFormat="1" ht="19.5" customHeight="1" x14ac:dyDescent="0.25">
      <c r="A81" s="6">
        <f>IFERROR(VLOOKUP(B81,'[1]DADOS (OCULTAR)'!$P$3:$R$42,3,0),"")</f>
        <v>10988301000714</v>
      </c>
      <c r="B81" s="7" t="str">
        <f>'[1]TCE - ANEXO IV - Preencher'!C88</f>
        <v>UPAE PETROLINA</v>
      </c>
      <c r="C81" s="7" t="str">
        <f>'[1]TCE - ANEXO IV - Preencher'!E88</f>
        <v>3.7 - Material de Limpeza e Produtos de Hgienização</v>
      </c>
      <c r="D81" s="6">
        <f>'[1]TCE - ANEXO IV - Preencher'!F88</f>
        <v>5933218000112</v>
      </c>
      <c r="E81" s="8" t="str">
        <f>'[1]TCE - ANEXO IV - Preencher'!G88</f>
        <v>UNION COMERCIO DE CONFECÇÕES EIRELI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000.006.023</v>
      </c>
      <c r="I81" s="9">
        <f>IF('[1]TCE - ANEXO IV - Preencher'!K88="","",'[1]TCE - ANEXO IV - Preencher'!K88)</f>
        <v>43923</v>
      </c>
      <c r="J81" s="8" t="str">
        <f>'[1]TCE - ANEXO IV - Preencher'!L88</f>
        <v>35200405933218000112550010000060231149497784</v>
      </c>
      <c r="K81" s="8" t="str">
        <f>IF(F81="B",LEFT('[1]TCE - ANEXO IV - Preencher'!M88,2),IF(F81="S",LEFT('[1]TCE - ANEXO IV - Preencher'!M88,7),IF('[1]TCE - ANEXO IV - Preencher'!H88="","")))</f>
        <v>35</v>
      </c>
      <c r="L81" s="10">
        <f>'[1]TCE - ANEXO IV - Preencher'!N88</f>
        <v>9450</v>
      </c>
    </row>
    <row r="82" spans="1:12" s="11" customFormat="1" ht="19.5" customHeight="1" x14ac:dyDescent="0.25">
      <c r="A82" s="6">
        <f>IFERROR(VLOOKUP(B82,'[1]DADOS (OCULTAR)'!$P$3:$R$42,3,0),"")</f>
        <v>10988301000714</v>
      </c>
      <c r="B82" s="7" t="str">
        <f>'[1]TCE - ANEXO IV - Preencher'!C89</f>
        <v>UPAE PETROLINA</v>
      </c>
      <c r="C82" s="7" t="str">
        <f>'[1]TCE - ANEXO IV - Preencher'!E89</f>
        <v xml:space="preserve">3.10 - Material para Manutenção de Bens Móveis </v>
      </c>
      <c r="D82" s="6">
        <f>'[1]TCE - ANEXO IV - Preencher'!F89</f>
        <v>7914775000111</v>
      </c>
      <c r="E82" s="8" t="str">
        <f>'[1]TCE - ANEXO IV - Preencher'!G89</f>
        <v>SUPRI VALE PRODUTO MEDICOS E ORTOPEDICOS EIRELI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6407</v>
      </c>
      <c r="I82" s="9">
        <f>IF('[1]TCE - ANEXO IV - Preencher'!K89="","",'[1]TCE - ANEXO IV - Preencher'!K89)</f>
        <v>43923</v>
      </c>
      <c r="J82" s="8" t="str">
        <f>'[1]TCE - ANEXO IV - Preencher'!L89</f>
        <v>26200407914775000111550010000064071175912048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1727.5</v>
      </c>
    </row>
    <row r="83" spans="1:12" s="11" customFormat="1" ht="19.5" customHeight="1" x14ac:dyDescent="0.25">
      <c r="A83" s="6">
        <f>IFERROR(VLOOKUP(B83,'[1]DADOS (OCULTAR)'!$P$3:$R$42,3,0),"")</f>
        <v>10988301000714</v>
      </c>
      <c r="B83" s="7" t="str">
        <f>'[1]TCE - ANEXO IV - Preencher'!C90</f>
        <v>UPAE PETROLINA</v>
      </c>
      <c r="C83" s="7" t="str">
        <f>'[1]TCE - ANEXO IV - Preencher'!E90</f>
        <v xml:space="preserve">3.10 - Material para Manutenção de Bens Móveis </v>
      </c>
      <c r="D83" s="6">
        <f>'[1]TCE - ANEXO IV - Preencher'!F90</f>
        <v>10779833000156</v>
      </c>
      <c r="E83" s="8" t="str">
        <f>'[1]TCE - ANEXO IV - Preencher'!G90</f>
        <v>MEDICAL MERCANTIL DE APARELHAGEM MEDICA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501199</v>
      </c>
      <c r="I83" s="9">
        <f>IF('[1]TCE - ANEXO IV - Preencher'!K90="","",'[1]TCE - ANEXO IV - Preencher'!K90)</f>
        <v>43921</v>
      </c>
      <c r="J83" s="8" t="str">
        <f>'[1]TCE - ANEXO IV - Preencher'!L90</f>
        <v>26200310779833000156550010005011991123328660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592</v>
      </c>
    </row>
    <row r="84" spans="1:12" s="11" customFormat="1" ht="19.5" customHeight="1" x14ac:dyDescent="0.25">
      <c r="A84" s="6">
        <f>IFERROR(VLOOKUP(B84,'[1]DADOS (OCULTAR)'!$P$3:$R$42,3,0),"")</f>
        <v>10988301000714</v>
      </c>
      <c r="B84" s="7" t="str">
        <f>'[1]TCE - ANEXO IV - Preencher'!C91</f>
        <v>UPAE PETROLINA</v>
      </c>
      <c r="C84" s="7" t="str">
        <f>'[1]TCE - ANEXO IV - Preencher'!E91</f>
        <v xml:space="preserve">3.10 - Material para Manutenção de Bens Móveis </v>
      </c>
      <c r="D84" s="6">
        <f>'[1]TCE - ANEXO IV - Preencher'!F91</f>
        <v>20859696000202</v>
      </c>
      <c r="E84" s="8" t="str">
        <f>'[1]TCE - ANEXO IV - Preencher'!G91</f>
        <v>STALLYN JOHNSON BORGES GARDEL - ME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000.003.019</v>
      </c>
      <c r="I84" s="9">
        <f>IF('[1]TCE - ANEXO IV - Preencher'!K91="","",'[1]TCE - ANEXO IV - Preencher'!K91)</f>
        <v>43921</v>
      </c>
      <c r="J84" s="8" t="str">
        <f>'[1]TCE - ANEXO IV - Preencher'!L91</f>
        <v>26200320859696000202550010000030191000029832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364</v>
      </c>
    </row>
    <row r="85" spans="1:12" s="11" customFormat="1" ht="19.5" customHeight="1" x14ac:dyDescent="0.25">
      <c r="A85" s="6">
        <f>IFERROR(VLOOKUP(B85,'[1]DADOS (OCULTAR)'!$P$3:$R$42,3,0),"")</f>
        <v>10988301000714</v>
      </c>
      <c r="B85" s="7" t="str">
        <f>'[1]TCE - ANEXO IV - Preencher'!C92</f>
        <v>UPAE PETROLINA</v>
      </c>
      <c r="C85" s="7" t="str">
        <f>'[1]TCE - ANEXO IV - Preencher'!E92</f>
        <v xml:space="preserve">3.10 - Material para Manutenção de Bens Móveis </v>
      </c>
      <c r="D85" s="6">
        <f>'[1]TCE - ANEXO IV - Preencher'!F92</f>
        <v>10779833000156</v>
      </c>
      <c r="E85" s="8" t="str">
        <f>'[1]TCE - ANEXO IV - Preencher'!G92</f>
        <v>MEDICAL MERCANTIL DE APARELHAGEM MEDICA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501286</v>
      </c>
      <c r="I85" s="9">
        <f>IF('[1]TCE - ANEXO IV - Preencher'!K92="","",'[1]TCE - ANEXO IV - Preencher'!K92)</f>
        <v>43922</v>
      </c>
      <c r="J85" s="8" t="str">
        <f>'[1]TCE - ANEXO IV - Preencher'!L92</f>
        <v>26200410779833000015655010005012861161152140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888</v>
      </c>
    </row>
    <row r="86" spans="1:12" s="11" customFormat="1" ht="19.5" customHeight="1" x14ac:dyDescent="0.25">
      <c r="A86" s="6">
        <f>IFERROR(VLOOKUP(B86,'[1]DADOS (OCULTAR)'!$P$3:$R$42,3,0),"")</f>
        <v>10988301000714</v>
      </c>
      <c r="B86" s="7" t="str">
        <f>'[1]TCE - ANEXO IV - Preencher'!C93</f>
        <v>UPAE PETROLINA</v>
      </c>
      <c r="C86" s="7" t="str">
        <f>'[1]TCE - ANEXO IV - Preencher'!E93</f>
        <v>3.3 - Gêneros Alimentação</v>
      </c>
      <c r="D86" s="6">
        <f>'[1]TCE - ANEXO IV - Preencher'!F93</f>
        <v>193374000170</v>
      </c>
      <c r="E86" s="8" t="str">
        <f>'[1]TCE - ANEXO IV - Preencher'!G93</f>
        <v>JOSE ERNESTO PEREIRA BARROS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35168</v>
      </c>
      <c r="I86" s="9">
        <f>IF('[1]TCE - ANEXO IV - Preencher'!K93="","",'[1]TCE - ANEXO IV - Preencher'!K93)</f>
        <v>43928</v>
      </c>
      <c r="J86" s="8" t="str">
        <f>'[1]TCE - ANEXO IV - Preencher'!L93</f>
        <v>26200400193374000170550550000351681112857878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86.67</v>
      </c>
    </row>
    <row r="87" spans="1:12" s="11" customFormat="1" ht="19.5" customHeight="1" x14ac:dyDescent="0.25">
      <c r="A87" s="6">
        <f>IFERROR(VLOOKUP(B87,'[1]DADOS (OCULTAR)'!$P$3:$R$42,3,0),"")</f>
        <v>10988301000714</v>
      </c>
      <c r="B87" s="7" t="str">
        <f>'[1]TCE - ANEXO IV - Preencher'!C94</f>
        <v>UPAE PETROLINA</v>
      </c>
      <c r="C87" s="7" t="str">
        <f>'[1]TCE - ANEXO IV - Preencher'!E94</f>
        <v>3.3 - Gêneros Alimentação</v>
      </c>
      <c r="D87" s="6">
        <f>'[1]TCE - ANEXO IV - Preencher'!F94</f>
        <v>375108000169</v>
      </c>
      <c r="E87" s="8" t="str">
        <f>'[1]TCE - ANEXO IV - Preencher'!G94</f>
        <v>SN SOARES E CIA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36676</v>
      </c>
      <c r="I87" s="9">
        <f>IF('[1]TCE - ANEXO IV - Preencher'!K94="","",'[1]TCE - ANEXO IV - Preencher'!K94)</f>
        <v>43929</v>
      </c>
      <c r="J87" s="8" t="str">
        <f>'[1]TCE - ANEXO IV - Preencher'!L94</f>
        <v>26200400375108000169550010000366761163241900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386.79</v>
      </c>
    </row>
    <row r="88" spans="1:12" s="11" customFormat="1" ht="19.5" customHeight="1" x14ac:dyDescent="0.25">
      <c r="A88" s="6">
        <f>IFERROR(VLOOKUP(B88,'[1]DADOS (OCULTAR)'!$P$3:$R$42,3,0),"")</f>
        <v>10988301000714</v>
      </c>
      <c r="B88" s="7" t="str">
        <f>'[1]TCE - ANEXO IV - Preencher'!C95</f>
        <v>UPAE PETROLINA</v>
      </c>
      <c r="C88" s="7" t="str">
        <f>'[1]TCE - ANEXO IV - Preencher'!E95</f>
        <v>3.3 - Gêneros Alimentação</v>
      </c>
      <c r="D88" s="6">
        <f>'[1]TCE - ANEXO IV - Preencher'!F95</f>
        <v>26952983000150</v>
      </c>
      <c r="E88" s="8" t="str">
        <f>'[1]TCE - ANEXO IV - Preencher'!G95</f>
        <v>PAULA CRISTIANE SANTOS DIAS COMERCIO - ME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000.000.526</v>
      </c>
      <c r="I88" s="9">
        <f>IF('[1]TCE - ANEXO IV - Preencher'!K95="","",'[1]TCE - ANEXO IV - Preencher'!K95)</f>
        <v>43928</v>
      </c>
      <c r="J88" s="8" t="str">
        <f>'[1]TCE - ANEXO IV - Preencher'!L95</f>
        <v>29200426952983000150550010000005261300200860</v>
      </c>
      <c r="K88" s="8" t="str">
        <f>IF(F88="B",LEFT('[1]TCE - ANEXO IV - Preencher'!M95,2),IF(F88="S",LEFT('[1]TCE - ANEXO IV - Preencher'!M95,7),IF('[1]TCE - ANEXO IV - Preencher'!H95="","")))</f>
        <v>29</v>
      </c>
      <c r="L88" s="10">
        <f>'[1]TCE - ANEXO IV - Preencher'!N95</f>
        <v>50</v>
      </c>
    </row>
    <row r="89" spans="1:12" s="11" customFormat="1" ht="19.5" customHeight="1" x14ac:dyDescent="0.25">
      <c r="A89" s="6">
        <f>IFERROR(VLOOKUP(B89,'[1]DADOS (OCULTAR)'!$P$3:$R$42,3,0),"")</f>
        <v>10988301000714</v>
      </c>
      <c r="B89" s="7" t="str">
        <f>'[1]TCE - ANEXO IV - Preencher'!C96</f>
        <v>UPAE PETROLINA</v>
      </c>
      <c r="C89" s="7" t="str">
        <f>'[1]TCE - ANEXO IV - Preencher'!E96</f>
        <v>3.3 - Gêneros Alimentação</v>
      </c>
      <c r="D89" s="6">
        <f>'[1]TCE - ANEXO IV - Preencher'!F96</f>
        <v>4454080000106</v>
      </c>
      <c r="E89" s="8" t="str">
        <f>'[1]TCE - ANEXO IV - Preencher'!G96</f>
        <v>MARIA AUX VASCONCELOS DE FREITAS ME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000000391</v>
      </c>
      <c r="I89" s="9">
        <f>IF('[1]TCE - ANEXO IV - Preencher'!K96="","",'[1]TCE - ANEXO IV - Preencher'!K96)</f>
        <v>43937</v>
      </c>
      <c r="J89" s="8" t="str">
        <f>'[1]TCE - ANEXO IV - Preencher'!L96</f>
        <v>26200404454800000106550010000003911702907422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69573.19</v>
      </c>
    </row>
    <row r="90" spans="1:12" s="11" customFormat="1" ht="19.5" customHeight="1" x14ac:dyDescent="0.25">
      <c r="A90" s="6">
        <f>IFERROR(VLOOKUP(B90,'[1]DADOS (OCULTAR)'!$P$3:$R$42,3,0),"")</f>
        <v>10988301000714</v>
      </c>
      <c r="B90" s="7" t="str">
        <f>'[1]TCE - ANEXO IV - Preencher'!C97</f>
        <v>UPAE PETROLINA</v>
      </c>
      <c r="C90" s="7" t="str">
        <f>'[1]TCE - ANEXO IV - Preencher'!E97</f>
        <v>3.3 - Gêneros Alimentação</v>
      </c>
      <c r="D90" s="6">
        <f>'[1]TCE - ANEXO IV - Preencher'!F97</f>
        <v>4454080000106</v>
      </c>
      <c r="E90" s="8" t="str">
        <f>'[1]TCE - ANEXO IV - Preencher'!G97</f>
        <v>MARIA AUX VASCONCELOS DE FREITAS ME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000000394</v>
      </c>
      <c r="I90" s="9">
        <f>IF('[1]TCE - ANEXO IV - Preencher'!K97="","",'[1]TCE - ANEXO IV - Preencher'!K97)</f>
        <v>43951</v>
      </c>
      <c r="J90" s="8" t="str">
        <f>'[1]TCE - ANEXO IV - Preencher'!L97</f>
        <v>262004044540800001065500100000039410405841783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55270.13</v>
      </c>
    </row>
    <row r="91" spans="1:12" s="11" customFormat="1" ht="19.5" customHeight="1" x14ac:dyDescent="0.25">
      <c r="A91" s="6">
        <f>IFERROR(VLOOKUP(B91,'[1]DADOS (OCULTAR)'!$P$3:$R$42,3,0),"")</f>
        <v>10988301000714</v>
      </c>
      <c r="B91" s="7" t="str">
        <f>'[1]TCE - ANEXO IV - Preencher'!C98</f>
        <v>UPAE PETROLINA</v>
      </c>
      <c r="C91" s="7" t="str">
        <f>'[1]TCE - ANEXO IV - Preencher'!E98</f>
        <v>3.3 - Gêneros Alimentação</v>
      </c>
      <c r="D91" s="6">
        <f>'[1]TCE - ANEXO IV - Preencher'!F98</f>
        <v>3887021000169</v>
      </c>
      <c r="E91" s="8" t="str">
        <f>'[1]TCE - ANEXO IV - Preencher'!G98</f>
        <v>PONTO CERTO M. DE ALIMENTOS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000017914</v>
      </c>
      <c r="I91" s="9">
        <f>IF('[1]TCE - ANEXO IV - Preencher'!K98="","",'[1]TCE - ANEXO IV - Preencher'!K98)</f>
        <v>43928</v>
      </c>
      <c r="J91" s="8" t="str">
        <f>'[1]TCE - ANEXO IV - Preencher'!L98</f>
        <v>26200403887021000169550100000179141028639527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270</v>
      </c>
    </row>
    <row r="92" spans="1:12" s="11" customFormat="1" ht="19.5" customHeight="1" x14ac:dyDescent="0.25">
      <c r="A92" s="6">
        <f>IFERROR(VLOOKUP(B92,'[1]DADOS (OCULTAR)'!$P$3:$R$42,3,0),"")</f>
        <v>10988301000714</v>
      </c>
      <c r="B92" s="7" t="str">
        <f>'[1]TCE - ANEXO IV - Preencher'!C99</f>
        <v>UPAE PETROLINA</v>
      </c>
      <c r="C92" s="7" t="str">
        <f>'[1]TCE - ANEXO IV - Preencher'!E99</f>
        <v>3.3 - Gêneros Alimentação</v>
      </c>
      <c r="D92" s="6">
        <f>'[1]TCE - ANEXO IV - Preencher'!F99</f>
        <v>26952983000150</v>
      </c>
      <c r="E92" s="8" t="str">
        <f>'[1]TCE - ANEXO IV - Preencher'!G99</f>
        <v>PAULA CRISTIANE SANTOS DIAS COMERCIO - ME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000.000.526</v>
      </c>
      <c r="I92" s="9">
        <f>IF('[1]TCE - ANEXO IV - Preencher'!K99="","",'[1]TCE - ANEXO IV - Preencher'!K99)</f>
        <v>43928</v>
      </c>
      <c r="J92" s="8" t="str">
        <f>'[1]TCE - ANEXO IV - Preencher'!L99</f>
        <v>29200426952983000150550010000005261300200860</v>
      </c>
      <c r="K92" s="8" t="str">
        <f>IF(F92="B",LEFT('[1]TCE - ANEXO IV - Preencher'!M99,2),IF(F92="S",LEFT('[1]TCE - ANEXO IV - Preencher'!M99,7),IF('[1]TCE - ANEXO IV - Preencher'!H99="","")))</f>
        <v>29</v>
      </c>
      <c r="L92" s="10">
        <f>'[1]TCE - ANEXO IV - Preencher'!N99</f>
        <v>90</v>
      </c>
    </row>
    <row r="93" spans="1:12" s="11" customFormat="1" ht="19.5" customHeight="1" x14ac:dyDescent="0.25">
      <c r="A93" s="6">
        <f>IFERROR(VLOOKUP(B93,'[1]DADOS (OCULTAR)'!$P$3:$R$42,3,0),"")</f>
        <v>10988301000714</v>
      </c>
      <c r="B93" s="7" t="str">
        <f>'[1]TCE - ANEXO IV - Preencher'!C100</f>
        <v>UPAE PETROLINA</v>
      </c>
      <c r="C93" s="7" t="str">
        <f>'[1]TCE - ANEXO IV - Preencher'!E100</f>
        <v>3.6 - Material de Expediente</v>
      </c>
      <c r="D93" s="6">
        <f>'[1]TCE - ANEXO IV - Preencher'!F100</f>
        <v>18500605000107</v>
      </c>
      <c r="E93" s="8" t="str">
        <f>'[1]TCE - ANEXO IV - Preencher'!G100</f>
        <v xml:space="preserve">EAC LIVRARIA E PAPELARIA 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9911</v>
      </c>
      <c r="I93" s="9">
        <f>IF('[1]TCE - ANEXO IV - Preencher'!K100="","",'[1]TCE - ANEXO IV - Preencher'!K100)</f>
        <v>43935</v>
      </c>
      <c r="J93" s="8" t="str">
        <f>'[1]TCE - ANEXO IV - Preencher'!L100</f>
        <v>2620041850605000107550010000099111889310552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85.5</v>
      </c>
    </row>
    <row r="94" spans="1:12" s="11" customFormat="1" ht="19.5" customHeight="1" x14ac:dyDescent="0.25">
      <c r="A94" s="6">
        <f>IFERROR(VLOOKUP(B94,'[1]DADOS (OCULTAR)'!$P$3:$R$42,3,0),"")</f>
        <v>10988301000714</v>
      </c>
      <c r="B94" s="7" t="str">
        <f>'[1]TCE - ANEXO IV - Preencher'!C101</f>
        <v>UPAE PETROLINA</v>
      </c>
      <c r="C94" s="7" t="str">
        <f>'[1]TCE - ANEXO IV - Preencher'!E101</f>
        <v>3.6 - Material de Expediente</v>
      </c>
      <c r="D94" s="6">
        <f>'[1]TCE - ANEXO IV - Preencher'!F101</f>
        <v>15610582000103</v>
      </c>
      <c r="E94" s="8" t="str">
        <f>'[1]TCE - ANEXO IV - Preencher'!G101</f>
        <v xml:space="preserve">M DE F M FRAGOSO- ETIQUETAS 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479</v>
      </c>
      <c r="I94" s="9">
        <f>IF('[1]TCE - ANEXO IV - Preencher'!K101="","",'[1]TCE - ANEXO IV - Preencher'!K101)</f>
        <v>43917</v>
      </c>
      <c r="J94" s="8" t="str">
        <f>'[1]TCE - ANEXO IV - Preencher'!L101</f>
        <v>26200315610582000103550010000004791213244543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2400</v>
      </c>
    </row>
    <row r="95" spans="1:12" s="11" customFormat="1" ht="19.5" customHeight="1" x14ac:dyDescent="0.25">
      <c r="A95" s="6">
        <f>IFERROR(VLOOKUP(B95,'[1]DADOS (OCULTAR)'!$P$3:$R$42,3,0),"")</f>
        <v>10988301000714</v>
      </c>
      <c r="B95" s="7" t="str">
        <f>'[1]TCE - ANEXO IV - Preencher'!C102</f>
        <v>UPAE PETROLINA</v>
      </c>
      <c r="C95" s="7" t="str">
        <f>'[1]TCE - ANEXO IV - Preencher'!E102</f>
        <v>3.1 - Combustíveis e Lubrificantes Automotivos</v>
      </c>
      <c r="D95" s="6">
        <f>'[1]TCE - ANEXO IV - Preencher'!F102</f>
        <v>8042052000132</v>
      </c>
      <c r="E95" s="8" t="str">
        <f>'[1]TCE - ANEXO IV - Preencher'!G102</f>
        <v>ESTAÇÃO - COMERCIO DE COMBUSTIVEL E LUBRIFICANTES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000.005.745</v>
      </c>
      <c r="I95" s="9">
        <f>IF('[1]TCE - ANEXO IV - Preencher'!K102="","",'[1]TCE - ANEXO IV - Preencher'!K102)</f>
        <v>43923</v>
      </c>
      <c r="J95" s="8" t="str">
        <f>'[1]TCE - ANEXO IV - Preencher'!L102</f>
        <v>29200408042052000132550010000057515295985936</v>
      </c>
      <c r="K95" s="8" t="str">
        <f>IF(F95="B",LEFT('[1]TCE - ANEXO IV - Preencher'!M102,2),IF(F95="S",LEFT('[1]TCE - ANEXO IV - Preencher'!M102,7),IF('[1]TCE - ANEXO IV - Preencher'!H102="","")))</f>
        <v>29</v>
      </c>
      <c r="L95" s="10">
        <f>'[1]TCE - ANEXO IV - Preencher'!N102</f>
        <v>1400</v>
      </c>
    </row>
    <row r="96" spans="1:12" s="11" customFormat="1" ht="19.5" customHeight="1" x14ac:dyDescent="0.25">
      <c r="A96" s="6">
        <f>IFERROR(VLOOKUP(B96,'[1]DADOS (OCULTAR)'!$P$3:$R$42,3,0),"")</f>
        <v>10988301000714</v>
      </c>
      <c r="B96" s="7" t="str">
        <f>'[1]TCE - ANEXO IV - Preencher'!C103</f>
        <v>UPAE PETROLINA</v>
      </c>
      <c r="C96" s="7" t="str">
        <f>'[1]TCE - ANEXO IV - Preencher'!E103</f>
        <v xml:space="preserve">3.9 - Material para Manutenção de Bens Imóveis </v>
      </c>
      <c r="D96" s="6">
        <f>'[1]TCE - ANEXO IV - Preencher'!F103</f>
        <v>28197504000162</v>
      </c>
      <c r="E96" s="8" t="str">
        <f>'[1]TCE - ANEXO IV - Preencher'!G103</f>
        <v>SPLIT AR COMERCIO SERVICOS E ASSISTENCIA TECNICA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348</v>
      </c>
      <c r="I96" s="9">
        <f>IF('[1]TCE - ANEXO IV - Preencher'!K103="","",'[1]TCE - ANEXO IV - Preencher'!K103)</f>
        <v>43929</v>
      </c>
      <c r="J96" s="8" t="str">
        <f>'[1]TCE - ANEXO IV - Preencher'!L103</f>
        <v>26200428197504000162550010000003481662162780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3246</v>
      </c>
    </row>
    <row r="97" spans="1:12" s="11" customFormat="1" ht="19.5" customHeight="1" x14ac:dyDescent="0.25">
      <c r="A97" s="6">
        <f>IFERROR(VLOOKUP(B97,'[1]DADOS (OCULTAR)'!$P$3:$R$42,3,0),"")</f>
        <v>10988301000714</v>
      </c>
      <c r="B97" s="7" t="str">
        <f>'[1]TCE - ANEXO IV - Preencher'!C104</f>
        <v>UPAE PETROLINA</v>
      </c>
      <c r="C97" s="7" t="str">
        <f>'[1]TCE - ANEXO IV - Preencher'!E104</f>
        <v xml:space="preserve">3.9 - Material para Manutenção de Bens Imóveis </v>
      </c>
      <c r="D97" s="6">
        <f>'[1]TCE - ANEXO IV - Preencher'!F104</f>
        <v>35781938000170</v>
      </c>
      <c r="E97" s="8" t="str">
        <f>'[1]TCE - ANEXO IV - Preencher'!G104</f>
        <v>MJ MARTINS COMERCIO DE MATERIAL DE CONSTRUÇÃO EIRELI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000.000.007</v>
      </c>
      <c r="I97" s="9">
        <f>IF('[1]TCE - ANEXO IV - Preencher'!K104="","",'[1]TCE - ANEXO IV - Preencher'!K104)</f>
        <v>43937</v>
      </c>
      <c r="J97" s="8" t="str">
        <f>'[1]TCE - ANEXO IV - Preencher'!L104</f>
        <v>29200435781938000170550010000000071687009983</v>
      </c>
      <c r="K97" s="8" t="str">
        <f>IF(F97="B",LEFT('[1]TCE - ANEXO IV - Preencher'!M104,2),IF(F97="S",LEFT('[1]TCE - ANEXO IV - Preencher'!M104,7),IF('[1]TCE - ANEXO IV - Preencher'!H104="","")))</f>
        <v>29</v>
      </c>
      <c r="L97" s="10">
        <f>'[1]TCE - ANEXO IV - Preencher'!N104</f>
        <v>1150</v>
      </c>
    </row>
    <row r="98" spans="1:12" s="11" customFormat="1" ht="19.5" customHeight="1" x14ac:dyDescent="0.25">
      <c r="A98" s="6">
        <f>IFERROR(VLOOKUP(B98,'[1]DADOS (OCULTAR)'!$P$3:$R$42,3,0),"")</f>
        <v>10988301000714</v>
      </c>
      <c r="B98" s="7" t="str">
        <f>'[1]TCE - ANEXO IV - Preencher'!C105</f>
        <v>UPAE PETROLINA</v>
      </c>
      <c r="C98" s="7" t="str">
        <f>'[1]TCE - ANEXO IV - Preencher'!E105</f>
        <v xml:space="preserve">3.9 - Material para Manutenção de Bens Imóveis </v>
      </c>
      <c r="D98" s="6">
        <f>'[1]TCE - ANEXO IV - Preencher'!F105</f>
        <v>11349634000170</v>
      </c>
      <c r="E98" s="8" t="str">
        <f>'[1]TCE - ANEXO IV - Preencher'!G105</f>
        <v>NADIEL DAWLEY NUNES GOMES ME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000.000.159</v>
      </c>
      <c r="I98" s="9">
        <f>IF('[1]TCE - ANEXO IV - Preencher'!K105="","",'[1]TCE - ANEXO IV - Preencher'!K105)</f>
        <v>43928</v>
      </c>
      <c r="J98" s="8" t="str">
        <f>'[1]TCE - ANEXO IV - Preencher'!L105</f>
        <v>26200411349634000170550010000000159100001232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1320</v>
      </c>
    </row>
    <row r="99" spans="1:12" s="11" customFormat="1" ht="19.5" customHeight="1" x14ac:dyDescent="0.25">
      <c r="A99" s="6">
        <f>IFERROR(VLOOKUP(B99,'[1]DADOS (OCULTAR)'!$P$3:$R$42,3,0),"")</f>
        <v>10988301000714</v>
      </c>
      <c r="B99" s="7" t="str">
        <f>'[1]TCE - ANEXO IV - Preencher'!C106</f>
        <v>UPAE PETROLINA</v>
      </c>
      <c r="C99" s="7" t="str">
        <f>'[1]TCE - ANEXO IV - Preencher'!E106</f>
        <v xml:space="preserve">3.9 - Material para Manutenção de Bens Imóveis </v>
      </c>
      <c r="D99" s="6">
        <f>'[1]TCE - ANEXO IV - Preencher'!F106</f>
        <v>5509824000377</v>
      </c>
      <c r="E99" s="8" t="str">
        <f>'[1]TCE - ANEXO IV - Preencher'!G106</f>
        <v>NORMANDO JOSE NOSSA VILLAR ME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000.918.571</v>
      </c>
      <c r="I99" s="9">
        <f>IF('[1]TCE - ANEXO IV - Preencher'!K106="","",'[1]TCE - ANEXO IV - Preencher'!K106)</f>
        <v>43943</v>
      </c>
      <c r="J99" s="8" t="str">
        <f>'[1]TCE - ANEXO IV - Preencher'!L106</f>
        <v>26200405509824000377550010000918571100443103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167.4</v>
      </c>
    </row>
    <row r="100" spans="1:12" s="11" customFormat="1" ht="19.5" customHeight="1" x14ac:dyDescent="0.25">
      <c r="A100" s="6">
        <f>IFERROR(VLOOKUP(B100,'[1]DADOS (OCULTAR)'!$P$3:$R$42,3,0),"")</f>
        <v>10988301000714</v>
      </c>
      <c r="B100" s="7" t="str">
        <f>'[1]TCE - ANEXO IV - Preencher'!C107</f>
        <v>UPAE PETROLINA</v>
      </c>
      <c r="C100" s="7" t="str">
        <f>'[1]TCE - ANEXO IV - Preencher'!E107</f>
        <v xml:space="preserve">3.9 - Material para Manutenção de Bens Imóveis </v>
      </c>
      <c r="D100" s="6">
        <f>'[1]TCE - ANEXO IV - Preencher'!F107</f>
        <v>5509824000377</v>
      </c>
      <c r="E100" s="8" t="str">
        <f>'[1]TCE - ANEXO IV - Preencher'!G107</f>
        <v>NORMANDO JOSE NOSSA VILLAR ME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000.918.552</v>
      </c>
      <c r="I100" s="9">
        <f>IF('[1]TCE - ANEXO IV - Preencher'!K107="","",'[1]TCE - ANEXO IV - Preencher'!K107)</f>
        <v>43938</v>
      </c>
      <c r="J100" s="8" t="str">
        <f>'[1]TCE - ANEXO IV - Preencher'!L107</f>
        <v>26200405098240559824003775500109185521442918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167.4</v>
      </c>
    </row>
    <row r="101" spans="1:12" s="11" customFormat="1" ht="19.5" customHeight="1" x14ac:dyDescent="0.25">
      <c r="A101" s="6">
        <f>IFERROR(VLOOKUP(B101,'[1]DADOS (OCULTAR)'!$P$3:$R$42,3,0),"")</f>
        <v>10988301000714</v>
      </c>
      <c r="B101" s="7" t="str">
        <f>'[1]TCE - ANEXO IV - Preencher'!C108</f>
        <v>UPAE PETROLINA</v>
      </c>
      <c r="C101" s="7" t="str">
        <f>'[1]TCE - ANEXO IV - Preencher'!E108</f>
        <v xml:space="preserve">3.8 - Uniformes, Tecidos e Aviamentos </v>
      </c>
      <c r="D101" s="6" t="str">
        <f>'[1]TCE - ANEXO IV - Preencher'!F108</f>
        <v>14.553.585/0001-81</v>
      </c>
      <c r="E101" s="8" t="str">
        <f>'[1]TCE - ANEXO IV - Preencher'!G108</f>
        <v>C G DE SOUZA EQUIP. E SERVIÇOS - ME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000009252</v>
      </c>
      <c r="I101" s="9">
        <f>IF('[1]TCE - ANEXO IV - Preencher'!K108="","",'[1]TCE - ANEXO IV - Preencher'!K108)</f>
        <v>43917</v>
      </c>
      <c r="J101" s="8" t="str">
        <f>'[1]TCE - ANEXO IV - Preencher'!L108</f>
        <v>26200314553585000181550010000092521201272289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200</v>
      </c>
    </row>
    <row r="102" spans="1:12" s="11" customFormat="1" ht="19.5" customHeight="1" x14ac:dyDescent="0.25">
      <c r="A102" s="6">
        <f>IFERROR(VLOOKUP(B102,'[1]DADOS (OCULTAR)'!$P$3:$R$42,3,0),"")</f>
        <v>10988301000714</v>
      </c>
      <c r="B102" s="7" t="str">
        <f>'[1]TCE - ANEXO IV - Preencher'!C109</f>
        <v>UPAE PETROLINA</v>
      </c>
      <c r="C102" s="7" t="str">
        <f>'[1]TCE - ANEXO IV - Preencher'!E109</f>
        <v xml:space="preserve">3.8 - Uniformes, Tecidos e Aviamentos </v>
      </c>
      <c r="D102" s="6">
        <f>'[1]TCE - ANEXO IV - Preencher'!F109</f>
        <v>14553585000181</v>
      </c>
      <c r="E102" s="8" t="str">
        <f>'[1]TCE - ANEXO IV - Preencher'!G109</f>
        <v>C G DE SOUZA EQUIP. E SERVIÇOS - ME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000009274</v>
      </c>
      <c r="I102" s="9">
        <f>IF('[1]TCE - ANEXO IV - Preencher'!K109="","",'[1]TCE - ANEXO IV - Preencher'!K109)</f>
        <v>43921</v>
      </c>
      <c r="J102" s="8" t="str">
        <f>'[1]TCE - ANEXO IV - Preencher'!L109</f>
        <v>26200314553585000181550010000092741297979084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300</v>
      </c>
    </row>
    <row r="103" spans="1:12" s="11" customFormat="1" ht="19.5" customHeight="1" x14ac:dyDescent="0.25">
      <c r="A103" s="6">
        <f>IFERROR(VLOOKUP(B103,'[1]DADOS (OCULTAR)'!$P$3:$R$42,3,0),"")</f>
        <v>10988301000714</v>
      </c>
      <c r="B103" s="7" t="str">
        <f>'[1]TCE - ANEXO IV - Preencher'!C110</f>
        <v>UPAE PETROLINA</v>
      </c>
      <c r="C103" s="7" t="str">
        <f>'[1]TCE - ANEXO IV - Preencher'!E110</f>
        <v xml:space="preserve">3.8 - Uniformes, Tecidos e Aviamentos </v>
      </c>
      <c r="D103" s="6">
        <f>'[1]TCE - ANEXO IV - Preencher'!F110</f>
        <v>30611447000168</v>
      </c>
      <c r="E103" s="8" t="str">
        <f>'[1]TCE - ANEXO IV - Preencher'!G110</f>
        <v>RAISSA C R MEDEIROS MOURA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000007545</v>
      </c>
      <c r="I103" s="9">
        <f>IF('[1]TCE - ANEXO IV - Preencher'!K110="","",'[1]TCE - ANEXO IV - Preencher'!K110)</f>
        <v>43927</v>
      </c>
      <c r="J103" s="8" t="str">
        <f>'[1]TCE - ANEXO IV - Preencher'!L110</f>
        <v>26200430611447000168550010000075451497044710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910</v>
      </c>
    </row>
    <row r="104" spans="1:12" s="11" customFormat="1" ht="19.5" customHeight="1" x14ac:dyDescent="0.25">
      <c r="A104" s="6">
        <f>IFERROR(VLOOKUP(B104,'[1]DADOS (OCULTAR)'!$P$3:$R$42,3,0),"")</f>
        <v>10988301000714</v>
      </c>
      <c r="B104" s="7" t="str">
        <f>'[1]TCE - ANEXO IV - Preencher'!C111</f>
        <v>UPAE PETROLINA</v>
      </c>
      <c r="C104" s="7" t="str">
        <f>'[1]TCE - ANEXO IV - Preencher'!E111</f>
        <v xml:space="preserve">3.8 - Uniformes, Tecidos e Aviamentos </v>
      </c>
      <c r="D104" s="6">
        <f>'[1]TCE - ANEXO IV - Preencher'!F111</f>
        <v>33910350000144</v>
      </c>
      <c r="E104" s="8" t="str">
        <f>'[1]TCE - ANEXO IV - Preencher'!G111</f>
        <v>GARDEIS EQUIP. DE PROTECAO INDIVIDUA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000002982</v>
      </c>
      <c r="I104" s="9">
        <f>IF('[1]TCE - ANEXO IV - Preencher'!K111="","",'[1]TCE - ANEXO IV - Preencher'!K111)</f>
        <v>43922</v>
      </c>
      <c r="J104" s="8" t="str">
        <f>'[1]TCE - ANEXO IV - Preencher'!L111</f>
        <v>26200433910350000144550010000029821662893393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760</v>
      </c>
    </row>
    <row r="105" spans="1:12" s="11" customFormat="1" ht="19.5" customHeight="1" x14ac:dyDescent="0.25">
      <c r="A105" s="6">
        <f>IFERROR(VLOOKUP(B105,'[1]DADOS (OCULTAR)'!$P$3:$R$42,3,0),"")</f>
        <v>10988301000714</v>
      </c>
      <c r="B105" s="7" t="str">
        <f>'[1]TCE - ANEXO IV - Preencher'!C112</f>
        <v>UPAE PETROLINA</v>
      </c>
      <c r="C105" s="7" t="str">
        <f>'[1]TCE - ANEXO IV - Preencher'!E112</f>
        <v xml:space="preserve">3.8 - Uniformes, Tecidos e Aviamentos </v>
      </c>
      <c r="D105" s="6">
        <f>'[1]TCE - ANEXO IV - Preencher'!F112</f>
        <v>33910350000144</v>
      </c>
      <c r="E105" s="8" t="str">
        <f>'[1]TCE - ANEXO IV - Preencher'!G112</f>
        <v>GARDEIS EQUIP. DE PROTECAO INDIVIDUA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000002978</v>
      </c>
      <c r="I105" s="9">
        <f>IF('[1]TCE - ANEXO IV - Preencher'!K112="","",'[1]TCE - ANEXO IV - Preencher'!K112)</f>
        <v>43922</v>
      </c>
      <c r="J105" s="8" t="str">
        <f>'[1]TCE - ANEXO IV - Preencher'!L112</f>
        <v>26200433910350000144550010000029781163609735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270</v>
      </c>
    </row>
    <row r="106" spans="1:12" s="11" customFormat="1" ht="19.5" customHeight="1" x14ac:dyDescent="0.25">
      <c r="A106" s="6">
        <f>IFERROR(VLOOKUP(B106,'[1]DADOS (OCULTAR)'!$P$3:$R$42,3,0),"")</f>
        <v>10988301000714</v>
      </c>
      <c r="B106" s="7" t="str">
        <f>'[1]TCE - ANEXO IV - Preencher'!C113</f>
        <v>UPAE PETROLINA</v>
      </c>
      <c r="C106" s="7" t="str">
        <f>'[1]TCE - ANEXO IV - Preencher'!E113</f>
        <v xml:space="preserve">3.8 - Uniformes, Tecidos e Aviamentos </v>
      </c>
      <c r="D106" s="6">
        <f>'[1]TCE - ANEXO IV - Preencher'!F113</f>
        <v>2991409000142</v>
      </c>
      <c r="E106" s="8" t="str">
        <f>'[1]TCE - ANEXO IV - Preencher'!G113</f>
        <v>FERRAMENTAL MAQ. FERR. E PARAF.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102793</v>
      </c>
      <c r="I106" s="9">
        <f>IF('[1]TCE - ANEXO IV - Preencher'!K113="","",'[1]TCE - ANEXO IV - Preencher'!K113)</f>
        <v>43949</v>
      </c>
      <c r="J106" s="8" t="str">
        <f>'[1]TCE - ANEXO IV - Preencher'!L113</f>
        <v>29200402991409000142550010001027931113821425</v>
      </c>
      <c r="K106" s="8" t="str">
        <f>IF(F106="B",LEFT('[1]TCE - ANEXO IV - Preencher'!M113,2),IF(F106="S",LEFT('[1]TCE - ANEXO IV - Preencher'!M113,7),IF('[1]TCE - ANEXO IV - Preencher'!H113="","")))</f>
        <v>29</v>
      </c>
      <c r="L106" s="10">
        <f>'[1]TCE - ANEXO IV - Preencher'!N113</f>
        <v>100</v>
      </c>
    </row>
    <row r="107" spans="1:12" s="11" customFormat="1" ht="19.5" customHeight="1" x14ac:dyDescent="0.25">
      <c r="A107" s="6">
        <f>IFERROR(VLOOKUP(B107,'[1]DADOS (OCULTAR)'!$P$3:$R$42,3,0),"")</f>
        <v>10988301000714</v>
      </c>
      <c r="B107" s="7" t="str">
        <f>'[1]TCE - ANEXO IV - Preencher'!C114</f>
        <v>UPAE PETROLINA</v>
      </c>
      <c r="C107" s="7" t="str">
        <f>'[1]TCE - ANEXO IV - Preencher'!E114</f>
        <v xml:space="preserve">3.8 - Uniformes, Tecidos e Aviamentos </v>
      </c>
      <c r="D107" s="6">
        <f>'[1]TCE - ANEXO IV - Preencher'!F114</f>
        <v>30611447000168</v>
      </c>
      <c r="E107" s="8" t="str">
        <f>'[1]TCE - ANEXO IV - Preencher'!G114</f>
        <v>RAISSA C R MEDEIROS MOURA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000007706</v>
      </c>
      <c r="I107" s="9">
        <f>IF('[1]TCE - ANEXO IV - Preencher'!K114="","",'[1]TCE - ANEXO IV - Preencher'!K114)</f>
        <v>43945</v>
      </c>
      <c r="J107" s="8" t="str">
        <f>'[1]TCE - ANEXO IV - Preencher'!L114</f>
        <v>26200430611447000168550010000077061688068960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200</v>
      </c>
    </row>
    <row r="108" spans="1:12" s="11" customFormat="1" ht="19.5" customHeight="1" x14ac:dyDescent="0.25">
      <c r="A108" s="6">
        <f>IFERROR(VLOOKUP(B108,'[1]DADOS (OCULTAR)'!$P$3:$R$42,3,0),"")</f>
        <v>10988301000714</v>
      </c>
      <c r="B108" s="7" t="str">
        <f>'[1]TCE - ANEXO IV - Preencher'!C115</f>
        <v>UPAE PETROLINA</v>
      </c>
      <c r="C108" s="7" t="str">
        <f>'[1]TCE - ANEXO IV - Preencher'!E115</f>
        <v>5.11 - Fornecimento de Alimentação</v>
      </c>
      <c r="D108" s="6">
        <f>'[1]TCE - ANEXO IV - Preencher'!F115</f>
        <v>22940455000120</v>
      </c>
      <c r="E108" s="8" t="str">
        <f>'[1]TCE - ANEXO IV - Preencher'!G115</f>
        <v>MOURA E MELO COMERCIO E SERVICOS LTDA ME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000.008.506</v>
      </c>
      <c r="I108" s="9">
        <f>IF('[1]TCE - ANEXO IV - Preencher'!K115="","",'[1]TCE - ANEXO IV - Preencher'!K115)</f>
        <v>43935</v>
      </c>
      <c r="J108" s="8" t="str">
        <f>'[1]TCE - ANEXO IV - Preencher'!L115</f>
        <v>26200422940455000120550010000085061291120296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3318.2</v>
      </c>
    </row>
    <row r="109" spans="1:12" s="11" customFormat="1" ht="19.5" customHeight="1" x14ac:dyDescent="0.25">
      <c r="A109" s="6">
        <f>IFERROR(VLOOKUP(B109,'[1]DADOS (OCULTAR)'!$P$3:$R$42,3,0),"")</f>
        <v>10988301000714</v>
      </c>
      <c r="B109" s="7" t="str">
        <f>'[1]TCE - ANEXO IV - Preencher'!C116</f>
        <v>UPAE PETROLINA</v>
      </c>
      <c r="C109" s="7" t="str">
        <f>'[1]TCE - ANEXO IV - Preencher'!E116</f>
        <v>5.11 - Fornecimento de Alimentação</v>
      </c>
      <c r="D109" s="6">
        <f>'[1]TCE - ANEXO IV - Preencher'!F116</f>
        <v>22940455000120</v>
      </c>
      <c r="E109" s="8" t="str">
        <f>'[1]TCE - ANEXO IV - Preencher'!G116</f>
        <v>MOURA E MELO COMERCIO E SERVICOS LTDA ME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000.008.587</v>
      </c>
      <c r="I109" s="9">
        <f>IF('[1]TCE - ANEXO IV - Preencher'!K116="","",'[1]TCE - ANEXO IV - Preencher'!K116)</f>
        <v>43943</v>
      </c>
      <c r="J109" s="8" t="str">
        <f>'[1]TCE - ANEXO IV - Preencher'!L116</f>
        <v>26200422940455000120550010000085871291054747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1788</v>
      </c>
    </row>
    <row r="110" spans="1:12" s="11" customFormat="1" ht="19.5" customHeight="1" x14ac:dyDescent="0.25">
      <c r="A110" s="6">
        <f>IFERROR(VLOOKUP(B110,'[1]DADOS (OCULTAR)'!$P$3:$R$42,3,0),"")</f>
        <v>10988301000714</v>
      </c>
      <c r="B110" s="7" t="str">
        <f>'[1]TCE - ANEXO IV - Preencher'!C117</f>
        <v>UPAE PETROLINA</v>
      </c>
      <c r="C110" s="7" t="str">
        <f>'[1]TCE - ANEXO IV - Preencher'!E117</f>
        <v>5.15 - Serviços Domésticos</v>
      </c>
      <c r="D110" s="6">
        <f>'[1]TCE - ANEXO IV - Preencher'!F117</f>
        <v>26052800000140</v>
      </c>
      <c r="E110" s="8" t="str">
        <f>'[1]TCE - ANEXO IV - Preencher'!G117</f>
        <v>BRIVAL LAVANDERIA HOSPITALAR EIRELI - EPP</v>
      </c>
      <c r="F110" s="8" t="str">
        <f>'[1]TCE - ANEXO IV - Preencher'!H117</f>
        <v>S</v>
      </c>
      <c r="G110" s="8" t="str">
        <f>'[1]TCE - ANEXO IV - Preencher'!I117</f>
        <v>S</v>
      </c>
      <c r="H110" s="8" t="str">
        <f>'[1]TCE - ANEXO IV - Preencher'!J117</f>
        <v>591</v>
      </c>
      <c r="I110" s="9">
        <f>IF('[1]TCE - ANEXO IV - Preencher'!K117="","",'[1]TCE - ANEXO IV - Preencher'!K117)</f>
        <v>43980</v>
      </c>
      <c r="J110" s="8" t="str">
        <f>'[1]TCE - ANEXO IV - Preencher'!L117</f>
        <v>230291242</v>
      </c>
      <c r="K110" s="8" t="str">
        <f>IF(F110="B",LEFT('[1]TCE - ANEXO IV - Preencher'!M117,2),IF(F110="S",LEFT('[1]TCE - ANEXO IV - Preencher'!M117,7),IF('[1]TCE - ANEXO IV - Preencher'!H117="","")))</f>
        <v>2611101</v>
      </c>
      <c r="L110" s="10">
        <f>'[1]TCE - ANEXO IV - Preencher'!N117</f>
        <v>0</v>
      </c>
    </row>
    <row r="111" spans="1:12" s="11" customFormat="1" ht="19.5" customHeight="1" x14ac:dyDescent="0.25">
      <c r="A111" s="6">
        <f>IFERROR(VLOOKUP(B111,'[1]DADOS (OCULTAR)'!$P$3:$R$42,3,0),"")</f>
        <v>10988301000714</v>
      </c>
      <c r="B111" s="7" t="str">
        <f>'[1]TCE - ANEXO IV - Preencher'!C118</f>
        <v>UPAE PETROLINA</v>
      </c>
      <c r="C111" s="7" t="str">
        <f>'[1]TCE - ANEXO IV - Preencher'!E118</f>
        <v>5.15 - Serviços Domésticos</v>
      </c>
      <c r="D111" s="6">
        <f>'[1]TCE - ANEXO IV - Preencher'!F118</f>
        <v>26052800000140</v>
      </c>
      <c r="E111" s="8" t="str">
        <f>'[1]TCE - ANEXO IV - Preencher'!G118</f>
        <v>BRIVAL LAVANDERIA HOSPITALAR EIRELI - EPP</v>
      </c>
      <c r="F111" s="8" t="str">
        <f>'[1]TCE - ANEXO IV - Preencher'!H118</f>
        <v>S</v>
      </c>
      <c r="G111" s="8" t="str">
        <f>'[1]TCE - ANEXO IV - Preencher'!I118</f>
        <v>S</v>
      </c>
      <c r="H111" s="8" t="str">
        <f>'[1]TCE - ANEXO IV - Preencher'!J118</f>
        <v>590</v>
      </c>
      <c r="I111" s="9">
        <f>IF('[1]TCE - ANEXO IV - Preencher'!K118="","",'[1]TCE - ANEXO IV - Preencher'!K118)</f>
        <v>43980</v>
      </c>
      <c r="J111" s="8" t="str">
        <f>'[1]TCE - ANEXO IV - Preencher'!L118</f>
        <v>177991273</v>
      </c>
      <c r="K111" s="8" t="str">
        <f>IF(F111="B",LEFT('[1]TCE - ANEXO IV - Preencher'!M118,2),IF(F111="S",LEFT('[1]TCE - ANEXO IV - Preencher'!M118,7),IF('[1]TCE - ANEXO IV - Preencher'!H118="","")))</f>
        <v>2611101</v>
      </c>
      <c r="L111" s="10">
        <f>'[1]TCE - ANEXO IV - Preencher'!N118</f>
        <v>0</v>
      </c>
    </row>
    <row r="112" spans="1:12" s="11" customFormat="1" ht="19.5" customHeight="1" x14ac:dyDescent="0.25">
      <c r="A112" s="6">
        <f>IFERROR(VLOOKUP(B112,'[1]DADOS (OCULTAR)'!$P$3:$R$42,3,0),"")</f>
        <v>10988301000714</v>
      </c>
      <c r="B112" s="7" t="str">
        <f>'[1]TCE - ANEXO IV - Preencher'!C119</f>
        <v>UPAE PETROLINA</v>
      </c>
      <c r="C112" s="7" t="str">
        <f>'[1]TCE - ANEXO IV - Preencher'!E119</f>
        <v>3.1 - Combustíveis e Lubrificantes Automotivos</v>
      </c>
      <c r="D112" s="6">
        <f>'[1]TCE - ANEXO IV - Preencher'!F119</f>
        <v>5952001000230</v>
      </c>
      <c r="E112" s="8" t="str">
        <f>'[1]TCE - ANEXO IV - Preencher'!G119</f>
        <v>AUTO POSTO CENTENARIO LTDA</v>
      </c>
      <c r="F112" s="8" t="str">
        <f>'[1]TCE - ANEXO IV - Preencher'!H119</f>
        <v>B</v>
      </c>
      <c r="G112" s="8" t="str">
        <f>'[1]TCE - ANEXO IV - Preencher'!I119</f>
        <v>N</v>
      </c>
      <c r="H112" s="8" t="str">
        <f>'[1]TCE - ANEXO IV - Preencher'!J119</f>
        <v>133556</v>
      </c>
      <c r="I112" s="9">
        <f>IF('[1]TCE - ANEXO IV - Preencher'!K119="","",'[1]TCE - ANEXO IV - Preencher'!K119)</f>
        <v>43929</v>
      </c>
      <c r="J112" s="8" t="str">
        <f>'[1]TCE - ANEXO IV - Preencher'!L119</f>
        <v>26200405952001000230650010001335561107180576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50</v>
      </c>
    </row>
    <row r="113" spans="1:12" s="11" customFormat="1" ht="19.5" customHeight="1" x14ac:dyDescent="0.25">
      <c r="A113" s="6" t="str">
        <f>IFERROR(VLOOKUP(B113,'[1]DADOS (OCULTAR)'!$P$3:$R$42,3,0),"")</f>
        <v/>
      </c>
      <c r="B113" s="7">
        <f>'[1]TCE - ANEXO IV - Preencher'!C120</f>
        <v>0</v>
      </c>
      <c r="C113" s="7" t="str">
        <f>'[1]TCE - ANEXO IV - Preencher'!E120</f>
        <v/>
      </c>
      <c r="D113" s="6">
        <f>'[1]TCE - ANEXO IV - Preencher'!F120</f>
        <v>0</v>
      </c>
      <c r="E113" s="8">
        <f>'[1]TCE - ANEXO IV - Preencher'!G120</f>
        <v>0</v>
      </c>
      <c r="F113" s="8">
        <f>'[1]TCE - ANEXO IV - Preencher'!H120</f>
        <v>0</v>
      </c>
      <c r="G113" s="8">
        <f>'[1]TCE - ANEXO IV - Preencher'!I120</f>
        <v>0</v>
      </c>
      <c r="H113" s="8">
        <f>'[1]TCE - ANEXO IV - Preencher'!J120</f>
        <v>0</v>
      </c>
      <c r="I113" s="9" t="str">
        <f>IF('[1]TCE - ANEXO IV - Preencher'!K120="","",'[1]TCE - ANEXO IV - Preencher'!K120)</f>
        <v/>
      </c>
      <c r="J113" s="8">
        <f>'[1]TCE - ANEXO IV - Preencher'!L120</f>
        <v>0</v>
      </c>
      <c r="K113" s="8" t="str">
        <f>IF(F113="B",LEFT('[1]TCE - ANEXO IV - Preencher'!M120,2),IF(F113="S",LEFT('[1]TCE - ANEXO IV - Preencher'!M120,7),IF('[1]TCE - ANEXO IV - Preencher'!H120="","")))</f>
        <v/>
      </c>
      <c r="L113" s="10">
        <f>'[1]TCE - ANEXO IV - Preencher'!N120</f>
        <v>0</v>
      </c>
    </row>
    <row r="114" spans="1:12" s="11" customFormat="1" ht="19.5" customHeight="1" x14ac:dyDescent="0.25">
      <c r="A114" s="6" t="str">
        <f>IFERROR(VLOOKUP(B114,'[1]DADOS (OCULTAR)'!$P$3:$R$42,3,0),"")</f>
        <v/>
      </c>
      <c r="B114" s="7">
        <f>'[1]TCE - ANEXO IV - Preencher'!C121</f>
        <v>0</v>
      </c>
      <c r="C114" s="7" t="str">
        <f>'[1]TCE - ANEXO IV - Preencher'!E121</f>
        <v/>
      </c>
      <c r="D114" s="6">
        <f>'[1]TCE - ANEXO IV - Preencher'!F121</f>
        <v>0</v>
      </c>
      <c r="E114" s="8">
        <f>'[1]TCE - ANEXO IV - Preencher'!G121</f>
        <v>0</v>
      </c>
      <c r="F114" s="8">
        <f>'[1]TCE - ANEXO IV - Preencher'!H121</f>
        <v>0</v>
      </c>
      <c r="G114" s="8">
        <f>'[1]TCE - ANEXO IV - Preencher'!I121</f>
        <v>0</v>
      </c>
      <c r="H114" s="8">
        <f>'[1]TCE - ANEXO IV - Preencher'!J121</f>
        <v>0</v>
      </c>
      <c r="I114" s="9" t="str">
        <f>IF('[1]TCE - ANEXO IV - Preencher'!K121="","",'[1]TCE - ANEXO IV - Preencher'!K121)</f>
        <v/>
      </c>
      <c r="J114" s="8">
        <f>'[1]TCE - ANEXO IV - Preencher'!L121</f>
        <v>0</v>
      </c>
      <c r="K114" s="8" t="str">
        <f>IF(F114="B",LEFT('[1]TCE - ANEXO IV - Preencher'!M121,2),IF(F114="S",LEFT('[1]TCE - ANEXO IV - Preencher'!M121,7),IF('[1]TCE - ANEXO IV - Preencher'!H121="","")))</f>
        <v/>
      </c>
      <c r="L114" s="10">
        <f>'[1]TCE - ANEXO IV - Preencher'!N121</f>
        <v>0</v>
      </c>
    </row>
    <row r="115" spans="1:12" s="11" customFormat="1" ht="19.5" customHeight="1" x14ac:dyDescent="0.25">
      <c r="A115" s="6" t="str">
        <f>IFERROR(VLOOKUP(B115,'[1]DADOS (OCULTAR)'!$P$3:$R$42,3,0),"")</f>
        <v/>
      </c>
      <c r="B115" s="7">
        <f>'[1]TCE - ANEXO IV - Preencher'!C122</f>
        <v>0</v>
      </c>
      <c r="C115" s="7" t="str">
        <f>'[1]TCE - ANEXO IV - Preencher'!E122</f>
        <v/>
      </c>
      <c r="D115" s="6">
        <f>'[1]TCE - ANEXO IV - Preencher'!F122</f>
        <v>0</v>
      </c>
      <c r="E115" s="8">
        <f>'[1]TCE - ANEXO IV - Preencher'!G122</f>
        <v>0</v>
      </c>
      <c r="F115" s="8">
        <f>'[1]TCE - ANEXO IV - Preencher'!H122</f>
        <v>0</v>
      </c>
      <c r="G115" s="8">
        <f>'[1]TCE - ANEXO IV - Preencher'!I122</f>
        <v>0</v>
      </c>
      <c r="H115" s="8">
        <f>'[1]TCE - ANEXO IV - Preencher'!J122</f>
        <v>0</v>
      </c>
      <c r="I115" s="9" t="str">
        <f>IF('[1]TCE - ANEXO IV - Preencher'!K122="","",'[1]TCE - ANEXO IV - Preencher'!K122)</f>
        <v/>
      </c>
      <c r="J115" s="8">
        <f>'[1]TCE - ANEXO IV - Preencher'!L122</f>
        <v>0</v>
      </c>
      <c r="K115" s="8" t="str">
        <f>IF(F115="B",LEFT('[1]TCE - ANEXO IV - Preencher'!M122,2),IF(F115="S",LEFT('[1]TCE - ANEXO IV - Preencher'!M122,7),IF('[1]TCE - ANEXO IV - Preencher'!H122="","")))</f>
        <v/>
      </c>
      <c r="L115" s="10">
        <f>'[1]TCE - ANEXO IV - Preencher'!N122</f>
        <v>0</v>
      </c>
    </row>
    <row r="116" spans="1:12" s="11" customFormat="1" ht="19.5" customHeight="1" x14ac:dyDescent="0.25">
      <c r="A116" s="6" t="str">
        <f>IFERROR(VLOOKUP(B116,'[1]DADOS (OCULTAR)'!$P$3:$R$42,3,0),"")</f>
        <v/>
      </c>
      <c r="B116" s="7">
        <f>'[1]TCE - ANEXO IV - Preencher'!C123</f>
        <v>0</v>
      </c>
      <c r="C116" s="7" t="str">
        <f>'[1]TCE - ANEXO IV - Preencher'!E123</f>
        <v/>
      </c>
      <c r="D116" s="6">
        <f>'[1]TCE - ANEXO IV - Preencher'!F123</f>
        <v>0</v>
      </c>
      <c r="E116" s="8">
        <f>'[1]TCE - ANEXO IV - Preencher'!G123</f>
        <v>0</v>
      </c>
      <c r="F116" s="8">
        <f>'[1]TCE - ANEXO IV - Preencher'!H123</f>
        <v>0</v>
      </c>
      <c r="G116" s="8">
        <f>'[1]TCE - ANEXO IV - Preencher'!I123</f>
        <v>0</v>
      </c>
      <c r="H116" s="8">
        <f>'[1]TCE - ANEXO IV - Preencher'!J123</f>
        <v>0</v>
      </c>
      <c r="I116" s="9" t="str">
        <f>IF('[1]TCE - ANEXO IV - Preencher'!K123="","",'[1]TCE - ANEXO IV - Preencher'!K123)</f>
        <v/>
      </c>
      <c r="J116" s="8">
        <f>'[1]TCE - ANEXO IV - Preencher'!L123</f>
        <v>0</v>
      </c>
      <c r="K116" s="8" t="str">
        <f>IF(F116="B",LEFT('[1]TCE - ANEXO IV - Preencher'!M123,2),IF(F116="S",LEFT('[1]TCE - ANEXO IV - Preencher'!M123,7),IF('[1]TCE - ANEXO IV - Preencher'!H123="","")))</f>
        <v/>
      </c>
      <c r="L116" s="10">
        <f>'[1]TCE - ANEXO IV - Preencher'!N123</f>
        <v>0</v>
      </c>
    </row>
    <row r="117" spans="1:12" s="11" customFormat="1" ht="19.5" customHeight="1" x14ac:dyDescent="0.25">
      <c r="A117" s="6" t="str">
        <f>IFERROR(VLOOKUP(B117,'[1]DADOS (OCULTAR)'!$P$3:$R$42,3,0),"")</f>
        <v/>
      </c>
      <c r="B117" s="7">
        <f>'[1]TCE - ANEXO IV - Preencher'!C124</f>
        <v>0</v>
      </c>
      <c r="C117" s="7" t="str">
        <f>'[1]TCE - ANEXO IV - Preencher'!E124</f>
        <v/>
      </c>
      <c r="D117" s="6">
        <f>'[1]TCE - ANEXO IV - Preencher'!F124</f>
        <v>0</v>
      </c>
      <c r="E117" s="8">
        <f>'[1]TCE - ANEXO IV - Preencher'!G124</f>
        <v>0</v>
      </c>
      <c r="F117" s="8">
        <f>'[1]TCE - ANEXO IV - Preencher'!H124</f>
        <v>0</v>
      </c>
      <c r="G117" s="8">
        <f>'[1]TCE - ANEXO IV - Preencher'!I124</f>
        <v>0</v>
      </c>
      <c r="H117" s="8">
        <f>'[1]TCE - ANEXO IV - Preencher'!J124</f>
        <v>0</v>
      </c>
      <c r="I117" s="9" t="str">
        <f>IF('[1]TCE - ANEXO IV - Preencher'!K124="","",'[1]TCE - ANEXO IV - Preencher'!K124)</f>
        <v/>
      </c>
      <c r="J117" s="8">
        <f>'[1]TCE - ANEXO IV - Preencher'!L124</f>
        <v>0</v>
      </c>
      <c r="K117" s="8" t="str">
        <f>IF(F117="B",LEFT('[1]TCE - ANEXO IV - Preencher'!M124,2),IF(F117="S",LEFT('[1]TCE - ANEXO IV - Preencher'!M124,7),IF('[1]TCE - ANEXO IV - Preencher'!H124="","")))</f>
        <v/>
      </c>
      <c r="L117" s="10">
        <f>'[1]TCE - ANEXO IV - Preencher'!N124</f>
        <v>0</v>
      </c>
    </row>
    <row r="118" spans="1:12" s="11" customFormat="1" ht="19.5" customHeight="1" x14ac:dyDescent="0.25">
      <c r="A118" s="6" t="str">
        <f>IFERROR(VLOOKUP(B118,'[1]DADOS (OCULTAR)'!$P$3:$R$42,3,0),"")</f>
        <v/>
      </c>
      <c r="B118" s="7">
        <f>'[1]TCE - ANEXO IV - Preencher'!C125</f>
        <v>0</v>
      </c>
      <c r="C118" s="7" t="str">
        <f>'[1]TCE - ANEXO IV - Preencher'!E125</f>
        <v/>
      </c>
      <c r="D118" s="6">
        <f>'[1]TCE - ANEXO IV - Preencher'!F125</f>
        <v>0</v>
      </c>
      <c r="E118" s="8">
        <f>'[1]TCE - ANEXO IV - Preencher'!G125</f>
        <v>0</v>
      </c>
      <c r="F118" s="8">
        <f>'[1]TCE - ANEXO IV - Preencher'!H125</f>
        <v>0</v>
      </c>
      <c r="G118" s="8">
        <f>'[1]TCE - ANEXO IV - Preencher'!I125</f>
        <v>0</v>
      </c>
      <c r="H118" s="8">
        <f>'[1]TCE - ANEXO IV - Preencher'!J125</f>
        <v>0</v>
      </c>
      <c r="I118" s="9" t="str">
        <f>IF('[1]TCE - ANEXO IV - Preencher'!K125="","",'[1]TCE - ANEXO IV - Preencher'!K125)</f>
        <v/>
      </c>
      <c r="J118" s="8">
        <f>'[1]TCE - ANEXO IV - Preencher'!L125</f>
        <v>0</v>
      </c>
      <c r="K118" s="8" t="str">
        <f>IF(F118="B",LEFT('[1]TCE - ANEXO IV - Preencher'!M125,2),IF(F118="S",LEFT('[1]TCE - ANEXO IV - Preencher'!M125,7),IF('[1]TCE - ANEXO IV - Preencher'!H125="","")))</f>
        <v/>
      </c>
      <c r="L118" s="10">
        <f>'[1]TCE - ANEXO IV - Preencher'!N125</f>
        <v>0</v>
      </c>
    </row>
    <row r="119" spans="1:12" s="11" customFormat="1" ht="19.5" customHeight="1" x14ac:dyDescent="0.25">
      <c r="A119" s="6" t="str">
        <f>IFERROR(VLOOKUP(B119,'[1]DADOS (OCULTAR)'!$P$3:$R$42,3,0),"")</f>
        <v/>
      </c>
      <c r="B119" s="7">
        <f>'[1]TCE - ANEXO IV - Preencher'!C126</f>
        <v>0</v>
      </c>
      <c r="C119" s="7" t="str">
        <f>'[1]TCE - ANEXO IV - Preencher'!E126</f>
        <v/>
      </c>
      <c r="D119" s="6">
        <f>'[1]TCE - ANEXO IV - Preencher'!F126</f>
        <v>0</v>
      </c>
      <c r="E119" s="8">
        <f>'[1]TCE - ANEXO IV - Preencher'!G126</f>
        <v>0</v>
      </c>
      <c r="F119" s="8">
        <f>'[1]TCE - ANEXO IV - Preencher'!H126</f>
        <v>0</v>
      </c>
      <c r="G119" s="8">
        <f>'[1]TCE - ANEXO IV - Preencher'!I126</f>
        <v>0</v>
      </c>
      <c r="H119" s="8">
        <f>'[1]TCE - ANEXO IV - Preencher'!J126</f>
        <v>0</v>
      </c>
      <c r="I119" s="9" t="str">
        <f>IF('[1]TCE - ANEXO IV - Preencher'!K126="","",'[1]TCE - ANEXO IV - Preencher'!K126)</f>
        <v/>
      </c>
      <c r="J119" s="8">
        <f>'[1]TCE - ANEXO IV - Preencher'!L126</f>
        <v>0</v>
      </c>
      <c r="K119" s="8" t="str">
        <f>IF(F119="B",LEFT('[1]TCE - ANEXO IV - Preencher'!M126,2),IF(F119="S",LEFT('[1]TCE - ANEXO IV - Preencher'!M126,7),IF('[1]TCE - ANEXO IV - Preencher'!H126="","")))</f>
        <v/>
      </c>
      <c r="L119" s="10">
        <f>'[1]TCE - ANEXO IV - Preencher'!N126</f>
        <v>0</v>
      </c>
    </row>
    <row r="120" spans="1:12" s="11" customFormat="1" ht="19.5" customHeight="1" x14ac:dyDescent="0.25">
      <c r="A120" s="6" t="str">
        <f>IFERROR(VLOOKUP(B120,'[1]DADOS (OCULTAR)'!$P$3:$R$42,3,0),"")</f>
        <v/>
      </c>
      <c r="B120" s="7">
        <f>'[1]TCE - ANEXO IV - Preencher'!C127</f>
        <v>0</v>
      </c>
      <c r="C120" s="7" t="str">
        <f>'[1]TCE - ANEXO IV - Preencher'!E127</f>
        <v/>
      </c>
      <c r="D120" s="6">
        <f>'[1]TCE - ANEXO IV - Preencher'!F127</f>
        <v>0</v>
      </c>
      <c r="E120" s="8">
        <f>'[1]TCE - ANEXO IV - Preencher'!G127</f>
        <v>0</v>
      </c>
      <c r="F120" s="8">
        <f>'[1]TCE - ANEXO IV - Preencher'!H127</f>
        <v>0</v>
      </c>
      <c r="G120" s="8">
        <f>'[1]TCE - ANEXO IV - Preencher'!I127</f>
        <v>0</v>
      </c>
      <c r="H120" s="8">
        <f>'[1]TCE - ANEXO IV - Preencher'!J127</f>
        <v>0</v>
      </c>
      <c r="I120" s="9" t="str">
        <f>IF('[1]TCE - ANEXO IV - Preencher'!K127="","",'[1]TCE - ANEXO IV - Preencher'!K127)</f>
        <v/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/>
      </c>
      <c r="L120" s="10">
        <f>'[1]TCE - ANEXO IV - Preencher'!N127</f>
        <v>0</v>
      </c>
    </row>
    <row r="121" spans="1:12" s="11" customFormat="1" ht="19.5" customHeight="1" x14ac:dyDescent="0.25">
      <c r="A121" s="6" t="str">
        <f>IFERROR(VLOOKUP(B121,'[1]DADOS (OCULTAR)'!$P$3:$R$42,3,0),"")</f>
        <v/>
      </c>
      <c r="B121" s="7">
        <f>'[1]TCE - ANEXO IV - Preencher'!C128</f>
        <v>0</v>
      </c>
      <c r="C121" s="7" t="str">
        <f>'[1]TCE - ANEXO IV - Preencher'!E128</f>
        <v/>
      </c>
      <c r="D121" s="6">
        <f>'[1]TCE - ANEXO IV - Preencher'!F128</f>
        <v>0</v>
      </c>
      <c r="E121" s="8">
        <f>'[1]TCE - ANEXO IV - Preencher'!G128</f>
        <v>0</v>
      </c>
      <c r="F121" s="8">
        <f>'[1]TCE - ANEXO IV - Preencher'!H128</f>
        <v>0</v>
      </c>
      <c r="G121" s="8">
        <f>'[1]TCE - ANEXO IV - Preencher'!I128</f>
        <v>0</v>
      </c>
      <c r="H121" s="8">
        <f>'[1]TCE - ANEXO IV - Preencher'!J128</f>
        <v>0</v>
      </c>
      <c r="I121" s="9" t="str">
        <f>IF('[1]TCE - ANEXO IV - Preencher'!K128="","",'[1]TCE - ANEXO IV - Preencher'!K128)</f>
        <v/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/>
      </c>
      <c r="L121" s="10">
        <f>'[1]TCE - ANEXO IV - Preencher'!N128</f>
        <v>0</v>
      </c>
    </row>
    <row r="122" spans="1:12" s="11" customFormat="1" ht="19.5" customHeight="1" x14ac:dyDescent="0.25">
      <c r="A122" s="6" t="str">
        <f>IFERROR(VLOOKUP(B122,'[1]DADOS (OCULTAR)'!$P$3:$R$42,3,0),"")</f>
        <v/>
      </c>
      <c r="B122" s="7">
        <f>'[1]TCE - ANEXO IV - Preencher'!C129</f>
        <v>0</v>
      </c>
      <c r="C122" s="7" t="str">
        <f>'[1]TCE - ANEXO IV - Preencher'!E129</f>
        <v/>
      </c>
      <c r="D122" s="6">
        <f>'[1]TCE - ANEXO IV - Preencher'!F129</f>
        <v>0</v>
      </c>
      <c r="E122" s="8">
        <f>'[1]TCE - ANEXO IV - Preencher'!G129</f>
        <v>0</v>
      </c>
      <c r="F122" s="8">
        <f>'[1]TCE - ANEXO IV - Preencher'!H129</f>
        <v>0</v>
      </c>
      <c r="G122" s="8">
        <f>'[1]TCE - ANEXO IV - Preencher'!I129</f>
        <v>0</v>
      </c>
      <c r="H122" s="8">
        <f>'[1]TCE - ANEXO IV - Preencher'!J129</f>
        <v>0</v>
      </c>
      <c r="I122" s="9" t="str">
        <f>IF('[1]TCE - ANEXO IV - Preencher'!K129="","",'[1]TCE - ANEXO IV - Preencher'!K129)</f>
        <v/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/>
      </c>
      <c r="L122" s="10">
        <f>'[1]TCE - ANEXO IV - Preencher'!N129</f>
        <v>0</v>
      </c>
    </row>
    <row r="123" spans="1:12" s="11" customFormat="1" ht="19.5" customHeight="1" x14ac:dyDescent="0.25">
      <c r="A123" s="6" t="str">
        <f>IFERROR(VLOOKUP(B123,'[1]DADOS (OCULTAR)'!$P$3:$R$42,3,0),"")</f>
        <v/>
      </c>
      <c r="B123" s="7">
        <f>'[1]TCE - ANEXO IV - Preencher'!C130</f>
        <v>0</v>
      </c>
      <c r="C123" s="7" t="str">
        <f>'[1]TCE - ANEXO IV - Preencher'!E130</f>
        <v/>
      </c>
      <c r="D123" s="6">
        <f>'[1]TCE - ANEXO IV - Preencher'!F130</f>
        <v>0</v>
      </c>
      <c r="E123" s="8">
        <f>'[1]TCE - ANEXO IV - Preencher'!G130</f>
        <v>0</v>
      </c>
      <c r="F123" s="8">
        <f>'[1]TCE - ANEXO IV - Preencher'!H130</f>
        <v>0</v>
      </c>
      <c r="G123" s="8">
        <f>'[1]TCE - ANEXO IV - Preencher'!I130</f>
        <v>0</v>
      </c>
      <c r="H123" s="8">
        <f>'[1]TCE - ANEXO IV - Preencher'!J130</f>
        <v>0</v>
      </c>
      <c r="I123" s="9" t="str">
        <f>IF('[1]TCE - ANEXO IV - Preencher'!K130="","",'[1]TCE - ANEXO IV - Preencher'!K130)</f>
        <v/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/>
      </c>
      <c r="L123" s="10">
        <f>'[1]TCE - ANEXO IV - Preencher'!N130</f>
        <v>0</v>
      </c>
    </row>
    <row r="124" spans="1:12" s="11" customFormat="1" ht="19.5" customHeight="1" x14ac:dyDescent="0.25">
      <c r="A124" s="6" t="str">
        <f>IFERROR(VLOOKUP(B124,'[1]DADOS (OCULTAR)'!$P$3:$R$42,3,0),"")</f>
        <v/>
      </c>
      <c r="B124" s="7">
        <f>'[1]TCE - ANEXO IV - Preencher'!C131</f>
        <v>0</v>
      </c>
      <c r="C124" s="7" t="str">
        <f>'[1]TCE - ANEXO IV - Preencher'!E131</f>
        <v/>
      </c>
      <c r="D124" s="6">
        <f>'[1]TCE - ANEXO IV - Preencher'!F131</f>
        <v>0</v>
      </c>
      <c r="E124" s="8">
        <f>'[1]TCE - ANEXO IV - Preencher'!G131</f>
        <v>0</v>
      </c>
      <c r="F124" s="8">
        <f>'[1]TCE - ANEXO IV - Preencher'!H131</f>
        <v>0</v>
      </c>
      <c r="G124" s="8">
        <f>'[1]TCE - ANEXO IV - Preencher'!I131</f>
        <v>0</v>
      </c>
      <c r="H124" s="8">
        <f>'[1]TCE - ANEXO IV - Preencher'!J131</f>
        <v>0</v>
      </c>
      <c r="I124" s="9" t="str">
        <f>IF('[1]TCE - ANEXO IV - Preencher'!K131="","",'[1]TCE - ANEXO IV - Preencher'!K131)</f>
        <v/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/>
      </c>
      <c r="L124" s="10">
        <f>'[1]TCE - ANEXO IV - Preencher'!N131</f>
        <v>0</v>
      </c>
    </row>
    <row r="125" spans="1:12" s="11" customFormat="1" ht="19.5" customHeight="1" x14ac:dyDescent="0.25">
      <c r="A125" s="6" t="str">
        <f>IFERROR(VLOOKUP(B125,'[1]DADOS (OCULTAR)'!$P$3:$R$42,3,0),"")</f>
        <v/>
      </c>
      <c r="B125" s="7">
        <f>'[1]TCE - ANEXO IV - Preencher'!C132</f>
        <v>0</v>
      </c>
      <c r="C125" s="7" t="str">
        <f>'[1]TCE - ANEXO IV - Preencher'!E132</f>
        <v/>
      </c>
      <c r="D125" s="6">
        <f>'[1]TCE - ANEXO IV - Preencher'!F132</f>
        <v>0</v>
      </c>
      <c r="E125" s="8">
        <f>'[1]TCE - ANEXO IV - Preencher'!G132</f>
        <v>0</v>
      </c>
      <c r="F125" s="8">
        <f>'[1]TCE - ANEXO IV - Preencher'!H132</f>
        <v>0</v>
      </c>
      <c r="G125" s="8">
        <f>'[1]TCE - ANEXO IV - Preencher'!I132</f>
        <v>0</v>
      </c>
      <c r="H125" s="8">
        <f>'[1]TCE - ANEXO IV - Preencher'!J132</f>
        <v>0</v>
      </c>
      <c r="I125" s="9" t="str">
        <f>IF('[1]TCE - ANEXO IV - Preencher'!K132="","",'[1]TCE - ANEXO IV - Preencher'!K132)</f>
        <v/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/>
      </c>
      <c r="L125" s="10">
        <f>'[1]TCE - ANEXO IV - Preencher'!N132</f>
        <v>0</v>
      </c>
    </row>
    <row r="126" spans="1:12" s="11" customFormat="1" ht="19.5" customHeight="1" x14ac:dyDescent="0.25">
      <c r="A126" s="6" t="str">
        <f>IFERROR(VLOOKUP(B126,'[1]DADOS (OCULTAR)'!$P$3:$R$42,3,0),"")</f>
        <v/>
      </c>
      <c r="B126" s="7">
        <f>'[1]TCE - ANEXO IV - Preencher'!C133</f>
        <v>0</v>
      </c>
      <c r="C126" s="7" t="str">
        <f>'[1]TCE - ANEXO IV - Preencher'!E133</f>
        <v/>
      </c>
      <c r="D126" s="6">
        <f>'[1]TCE - ANEXO IV - Preencher'!F133</f>
        <v>0</v>
      </c>
      <c r="E126" s="8">
        <f>'[1]TCE - ANEXO IV - Preencher'!G133</f>
        <v>0</v>
      </c>
      <c r="F126" s="8">
        <f>'[1]TCE - ANEXO IV - Preencher'!H133</f>
        <v>0</v>
      </c>
      <c r="G126" s="8">
        <f>'[1]TCE - ANEXO IV - Preencher'!I133</f>
        <v>0</v>
      </c>
      <c r="H126" s="8">
        <f>'[1]TCE - ANEXO IV - Preencher'!J133</f>
        <v>0</v>
      </c>
      <c r="I126" s="9" t="str">
        <f>IF('[1]TCE - ANEXO IV - Preencher'!K133="","",'[1]TCE - ANEXO IV - Preencher'!K133)</f>
        <v/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/>
      </c>
      <c r="L126" s="10">
        <f>'[1]TCE - ANEXO IV - Preencher'!N133</f>
        <v>0</v>
      </c>
    </row>
    <row r="127" spans="1:12" s="11" customFormat="1" ht="19.5" customHeight="1" x14ac:dyDescent="0.25">
      <c r="A127" s="6" t="str">
        <f>IFERROR(VLOOKUP(B127,'[1]DADOS (OCULTAR)'!$P$3:$R$42,3,0),"")</f>
        <v/>
      </c>
      <c r="B127" s="7">
        <f>'[1]TCE - ANEXO IV - Preencher'!C134</f>
        <v>0</v>
      </c>
      <c r="C127" s="7" t="str">
        <f>'[1]TCE - ANEXO IV - Preencher'!E134</f>
        <v/>
      </c>
      <c r="D127" s="6">
        <f>'[1]TCE - ANEXO IV - Preencher'!F134</f>
        <v>0</v>
      </c>
      <c r="E127" s="8">
        <f>'[1]TCE - ANEXO IV - Preencher'!G134</f>
        <v>0</v>
      </c>
      <c r="F127" s="8">
        <f>'[1]TCE - ANEXO IV - Preencher'!H134</f>
        <v>0</v>
      </c>
      <c r="G127" s="8">
        <f>'[1]TCE - ANEXO IV - Preencher'!I134</f>
        <v>0</v>
      </c>
      <c r="H127" s="8">
        <f>'[1]TCE - ANEXO IV - Preencher'!J134</f>
        <v>0</v>
      </c>
      <c r="I127" s="9" t="str">
        <f>IF('[1]TCE - ANEXO IV - Preencher'!K134="","",'[1]TCE - ANEXO IV - Preencher'!K134)</f>
        <v/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/>
      </c>
      <c r="L127" s="10">
        <f>'[1]TCE - ANEXO IV - Preencher'!N134</f>
        <v>0</v>
      </c>
    </row>
    <row r="128" spans="1:12" s="11" customFormat="1" ht="19.5" customHeight="1" x14ac:dyDescent="0.25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/>
      </c>
      <c r="D128" s="6">
        <f>'[1]TCE - ANEXO IV - Preencher'!F135</f>
        <v>0</v>
      </c>
      <c r="E128" s="8">
        <f>'[1]TCE - ANEXO IV - Preencher'!G135</f>
        <v>0</v>
      </c>
      <c r="F128" s="8">
        <f>'[1]TCE - ANEXO IV - Preencher'!H135</f>
        <v>0</v>
      </c>
      <c r="G128" s="8">
        <f>'[1]TCE - ANEXO IV - Preencher'!I135</f>
        <v>0</v>
      </c>
      <c r="H128" s="8">
        <f>'[1]TCE - ANEXO IV - Preencher'!J135</f>
        <v>0</v>
      </c>
      <c r="I128" s="9" t="str">
        <f>IF('[1]TCE - ANEXO IV - Preencher'!K135="","",'[1]TCE - ANEXO IV - Preencher'!K135)</f>
        <v/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/>
      </c>
      <c r="L128" s="10">
        <f>'[1]TCE - ANEXO IV - Preencher'!N135</f>
        <v>0</v>
      </c>
    </row>
    <row r="129" spans="1:12" s="11" customFormat="1" ht="19.5" customHeight="1" x14ac:dyDescent="0.25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/>
      </c>
      <c r="D129" s="6">
        <f>'[1]TCE - ANEXO IV - Preencher'!F136</f>
        <v>0</v>
      </c>
      <c r="E129" s="8">
        <f>'[1]TCE - ANEXO IV - Preencher'!G136</f>
        <v>0</v>
      </c>
      <c r="F129" s="8">
        <f>'[1]TCE - ANEXO IV - Preencher'!H136</f>
        <v>0</v>
      </c>
      <c r="G129" s="8">
        <f>'[1]TCE - ANEXO IV - Preencher'!I136</f>
        <v>0</v>
      </c>
      <c r="H129" s="8">
        <f>'[1]TCE - ANEXO IV - Preencher'!J136</f>
        <v>0</v>
      </c>
      <c r="I129" s="9" t="str">
        <f>IF('[1]TCE - ANEXO IV - Preencher'!K136="","",'[1]TCE - ANEXO IV - Preencher'!K136)</f>
        <v/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0</v>
      </c>
    </row>
    <row r="130" spans="1:12" s="11" customFormat="1" ht="19.5" customHeight="1" x14ac:dyDescent="0.25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/>
      </c>
      <c r="D130" s="6">
        <f>'[1]TCE - ANEXO IV - Preencher'!F137</f>
        <v>0</v>
      </c>
      <c r="E130" s="8">
        <f>'[1]TCE - ANEXO IV - Preencher'!G137</f>
        <v>0</v>
      </c>
      <c r="F130" s="8">
        <f>'[1]TCE - ANEXO IV - Preencher'!H137</f>
        <v>0</v>
      </c>
      <c r="G130" s="8">
        <f>'[1]TCE - ANEXO IV - Preencher'!I137</f>
        <v>0</v>
      </c>
      <c r="H130" s="8">
        <f>'[1]TCE - ANEXO IV - Preencher'!J137</f>
        <v>0</v>
      </c>
      <c r="I130" s="9" t="str">
        <f>IF('[1]TCE - ANEXO IV - Preencher'!K137="","",'[1]TCE - ANEXO IV - Preencher'!K137)</f>
        <v/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/>
      </c>
      <c r="L130" s="10">
        <f>'[1]TCE - ANEXO IV - Preencher'!N137</f>
        <v>0</v>
      </c>
    </row>
    <row r="131" spans="1:12" s="11" customFormat="1" ht="19.5" customHeight="1" x14ac:dyDescent="0.25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/>
      </c>
      <c r="D131" s="6">
        <f>'[1]TCE - ANEXO IV - Preencher'!F138</f>
        <v>0</v>
      </c>
      <c r="E131" s="8">
        <f>'[1]TCE - ANEXO IV - Preencher'!G138</f>
        <v>0</v>
      </c>
      <c r="F131" s="8">
        <f>'[1]TCE - ANEXO IV - Preencher'!H138</f>
        <v>0</v>
      </c>
      <c r="G131" s="8">
        <f>'[1]TCE - ANEXO IV - Preencher'!I138</f>
        <v>0</v>
      </c>
      <c r="H131" s="8">
        <f>'[1]TCE - ANEXO IV - Preencher'!J138</f>
        <v>0</v>
      </c>
      <c r="I131" s="9" t="str">
        <f>IF('[1]TCE - ANEXO IV - Preencher'!K138="","",'[1]TCE - ANEXO IV - Preencher'!K138)</f>
        <v/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/>
      </c>
      <c r="L131" s="10">
        <f>'[1]TCE - ANEXO IV - Preencher'!N138</f>
        <v>0</v>
      </c>
    </row>
    <row r="132" spans="1:12" s="11" customFormat="1" ht="19.5" customHeight="1" x14ac:dyDescent="0.25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/>
      </c>
      <c r="D132" s="6">
        <f>'[1]TCE - ANEXO IV - Preencher'!F139</f>
        <v>0</v>
      </c>
      <c r="E132" s="8">
        <f>'[1]TCE - ANEXO IV - Preencher'!G139</f>
        <v>0</v>
      </c>
      <c r="F132" s="8">
        <f>'[1]TCE - ANEXO IV - Preencher'!H139</f>
        <v>0</v>
      </c>
      <c r="G132" s="8">
        <f>'[1]TCE - ANEXO IV - Preencher'!I139</f>
        <v>0</v>
      </c>
      <c r="H132" s="8">
        <f>'[1]TCE - ANEXO IV - Preencher'!J139</f>
        <v>0</v>
      </c>
      <c r="I132" s="9" t="str">
        <f>IF('[1]TCE - ANEXO IV - Preencher'!K139="","",'[1]TCE - ANEXO IV - Preencher'!K139)</f>
        <v/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/>
      </c>
      <c r="L132" s="10">
        <f>'[1]TCE - ANEXO IV - Preencher'!N139</f>
        <v>0</v>
      </c>
    </row>
    <row r="133" spans="1:12" s="11" customFormat="1" ht="19.5" customHeight="1" x14ac:dyDescent="0.25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/>
      </c>
      <c r="D133" s="6">
        <f>'[1]TCE - ANEXO IV - Preencher'!F140</f>
        <v>0</v>
      </c>
      <c r="E133" s="8">
        <f>'[1]TCE - ANEXO IV - Preencher'!G140</f>
        <v>0</v>
      </c>
      <c r="F133" s="8">
        <f>'[1]TCE - ANEXO IV - Preencher'!H140</f>
        <v>0</v>
      </c>
      <c r="G133" s="8">
        <f>'[1]TCE - ANEXO IV - Preencher'!I140</f>
        <v>0</v>
      </c>
      <c r="H133" s="8">
        <f>'[1]TCE - ANEXO IV - Preencher'!J140</f>
        <v>0</v>
      </c>
      <c r="I133" s="9" t="str">
        <f>IF('[1]TCE - ANEXO IV - Preencher'!K140="","",'[1]TCE - ANEXO IV - Preencher'!K140)</f>
        <v/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0</v>
      </c>
    </row>
    <row r="134" spans="1:12" s="11" customFormat="1" ht="19.5" customHeight="1" x14ac:dyDescent="0.25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/>
      </c>
      <c r="D134" s="6">
        <f>'[1]TCE - ANEXO IV - Preencher'!F141</f>
        <v>0</v>
      </c>
      <c r="E134" s="8">
        <f>'[1]TCE - ANEXO IV - Preencher'!G141</f>
        <v>0</v>
      </c>
      <c r="F134" s="8">
        <f>'[1]TCE - ANEXO IV - Preencher'!H141</f>
        <v>0</v>
      </c>
      <c r="G134" s="8">
        <f>'[1]TCE - ANEXO IV - Preencher'!I141</f>
        <v>0</v>
      </c>
      <c r="H134" s="8">
        <f>'[1]TCE - ANEXO IV - Preencher'!J141</f>
        <v>0</v>
      </c>
      <c r="I134" s="9" t="str">
        <f>IF('[1]TCE - ANEXO IV - Preencher'!K141="","",'[1]TCE - ANEXO IV - Preencher'!K141)</f>
        <v/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0</v>
      </c>
    </row>
    <row r="135" spans="1:12" s="11" customFormat="1" ht="19.5" customHeight="1" x14ac:dyDescent="0.25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/>
      </c>
      <c r="D135" s="6">
        <f>'[1]TCE - ANEXO IV - Preencher'!F142</f>
        <v>0</v>
      </c>
      <c r="E135" s="8">
        <f>'[1]TCE - ANEXO IV - Preencher'!G142</f>
        <v>0</v>
      </c>
      <c r="F135" s="8">
        <f>'[1]TCE - ANEXO IV - Preencher'!H142</f>
        <v>0</v>
      </c>
      <c r="G135" s="8">
        <f>'[1]TCE - ANEXO IV - Preencher'!I142</f>
        <v>0</v>
      </c>
      <c r="H135" s="8">
        <f>'[1]TCE - ANEXO IV - Preencher'!J142</f>
        <v>0</v>
      </c>
      <c r="I135" s="9" t="str">
        <f>IF('[1]TCE - ANEXO IV - Preencher'!K142="","",'[1]TCE - ANEXO IV - Preencher'!K142)</f>
        <v/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0</v>
      </c>
    </row>
    <row r="136" spans="1:12" s="11" customFormat="1" ht="19.5" customHeight="1" x14ac:dyDescent="0.25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/>
      </c>
      <c r="D136" s="6">
        <f>'[1]TCE - ANEXO IV - Preencher'!F143</f>
        <v>0</v>
      </c>
      <c r="E136" s="8">
        <f>'[1]TCE - ANEXO IV - Preencher'!G143</f>
        <v>0</v>
      </c>
      <c r="F136" s="8">
        <f>'[1]TCE - ANEXO IV - Preencher'!H143</f>
        <v>0</v>
      </c>
      <c r="G136" s="8">
        <f>'[1]TCE - ANEXO IV - Preencher'!I143</f>
        <v>0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0</v>
      </c>
    </row>
    <row r="137" spans="1:12" s="11" customFormat="1" ht="19.5" customHeight="1" x14ac:dyDescent="0.25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8">
        <f>'[1]TCE - ANEXO IV - Preencher'!G144</f>
        <v>0</v>
      </c>
      <c r="F137" s="8">
        <f>'[1]TCE - ANEXO IV - Preencher'!H144</f>
        <v>0</v>
      </c>
      <c r="G137" s="8">
        <f>'[1]TCE - ANEXO IV - Preencher'!I144</f>
        <v>0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0</v>
      </c>
    </row>
    <row r="138" spans="1:12" s="11" customFormat="1" ht="19.5" customHeight="1" x14ac:dyDescent="0.25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/>
      </c>
      <c r="D138" s="6">
        <f>'[1]TCE - ANEXO IV - Preencher'!F145</f>
        <v>0</v>
      </c>
      <c r="E138" s="8">
        <f>'[1]TCE - ANEXO IV - Preencher'!G145</f>
        <v>0</v>
      </c>
      <c r="F138" s="8">
        <f>'[1]TCE - ANEXO IV - Preencher'!H145</f>
        <v>0</v>
      </c>
      <c r="G138" s="8">
        <f>'[1]TCE - ANEXO IV - Preencher'!I145</f>
        <v>0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0</v>
      </c>
    </row>
    <row r="139" spans="1:12" s="11" customFormat="1" ht="19.5" customHeight="1" x14ac:dyDescent="0.25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/>
      </c>
      <c r="D139" s="6">
        <f>'[1]TCE - ANEXO IV - Preencher'!F146</f>
        <v>0</v>
      </c>
      <c r="E139" s="8">
        <f>'[1]TCE - ANEXO IV - Preencher'!G146</f>
        <v>0</v>
      </c>
      <c r="F139" s="8">
        <f>'[1]TCE - ANEXO IV - Preencher'!H146</f>
        <v>0</v>
      </c>
      <c r="G139" s="8">
        <f>'[1]TCE - ANEXO IV - Preencher'!I146</f>
        <v>0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0</v>
      </c>
    </row>
    <row r="140" spans="1:12" s="11" customFormat="1" ht="19.5" customHeight="1" x14ac:dyDescent="0.25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/>
      </c>
      <c r="D140" s="6">
        <f>'[1]TCE - ANEXO IV - Preencher'!F147</f>
        <v>0</v>
      </c>
      <c r="E140" s="8">
        <f>'[1]TCE - ANEXO IV - Preencher'!G147</f>
        <v>0</v>
      </c>
      <c r="F140" s="8">
        <f>'[1]TCE - ANEXO IV - Preencher'!H147</f>
        <v>0</v>
      </c>
      <c r="G140" s="8">
        <f>'[1]TCE - ANEXO IV - Preencher'!I147</f>
        <v>0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0</v>
      </c>
    </row>
    <row r="141" spans="1:12" s="11" customFormat="1" ht="19.5" customHeight="1" x14ac:dyDescent="0.25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/>
      </c>
      <c r="D141" s="6">
        <f>'[1]TCE - ANEXO IV - Preencher'!F148</f>
        <v>0</v>
      </c>
      <c r="E141" s="8">
        <f>'[1]TCE - ANEXO IV - Preencher'!G148</f>
        <v>0</v>
      </c>
      <c r="F141" s="8">
        <f>'[1]TCE - ANEXO IV - Preencher'!H148</f>
        <v>0</v>
      </c>
      <c r="G141" s="8">
        <f>'[1]TCE - ANEXO IV - Preencher'!I148</f>
        <v>0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0</v>
      </c>
    </row>
    <row r="142" spans="1:12" s="11" customFormat="1" ht="19.5" customHeight="1" x14ac:dyDescent="0.25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/>
      </c>
      <c r="D142" s="6">
        <f>'[1]TCE - ANEXO IV - Preencher'!F149</f>
        <v>0</v>
      </c>
      <c r="E142" s="8">
        <f>'[1]TCE - ANEXO IV - Preencher'!G149</f>
        <v>0</v>
      </c>
      <c r="F142" s="8">
        <f>'[1]TCE - ANEXO IV - Preencher'!H149</f>
        <v>0</v>
      </c>
      <c r="G142" s="8">
        <f>'[1]TCE - ANEXO IV - Preencher'!I149</f>
        <v>0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0</v>
      </c>
    </row>
    <row r="143" spans="1:12" s="11" customFormat="1" ht="19.5" customHeight="1" x14ac:dyDescent="0.25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/>
      </c>
      <c r="D143" s="6">
        <f>'[1]TCE - ANEXO IV - Preencher'!F150</f>
        <v>0</v>
      </c>
      <c r="E143" s="8">
        <f>'[1]TCE - ANEXO IV - Preencher'!G150</f>
        <v>0</v>
      </c>
      <c r="F143" s="8">
        <f>'[1]TCE - ANEXO IV - Preencher'!H150</f>
        <v>0</v>
      </c>
      <c r="G143" s="8">
        <f>'[1]TCE - ANEXO IV - Preencher'!I150</f>
        <v>0</v>
      </c>
      <c r="H143" s="8">
        <f>'[1]TCE - ANEXO IV - Preencher'!J150</f>
        <v>0</v>
      </c>
      <c r="I143" s="9" t="str">
        <f>IF('[1]TCE - ANEXO IV - Preencher'!K150="","",'[1]TCE - ANEXO IV - Preencher'!K150)</f>
        <v/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0</v>
      </c>
    </row>
    <row r="144" spans="1:12" s="11" customFormat="1" ht="19.5" customHeight="1" x14ac:dyDescent="0.25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/>
      </c>
      <c r="D144" s="6">
        <f>'[1]TCE - ANEXO IV - Preencher'!F151</f>
        <v>0</v>
      </c>
      <c r="E144" s="8">
        <f>'[1]TCE - ANEXO IV - Preencher'!G151</f>
        <v>0</v>
      </c>
      <c r="F144" s="8">
        <f>'[1]TCE - ANEXO IV - Preencher'!H151</f>
        <v>0</v>
      </c>
      <c r="G144" s="8">
        <f>'[1]TCE - ANEXO IV - Preencher'!I151</f>
        <v>0</v>
      </c>
      <c r="H144" s="8">
        <f>'[1]TCE - ANEXO IV - Preencher'!J151</f>
        <v>0</v>
      </c>
      <c r="I144" s="9" t="str">
        <f>IF('[1]TCE - ANEXO IV - Preencher'!K151="","",'[1]TCE - ANEXO IV - Preencher'!K151)</f>
        <v/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0</v>
      </c>
    </row>
    <row r="145" spans="1:12" s="11" customFormat="1" ht="19.5" customHeight="1" x14ac:dyDescent="0.25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/>
      </c>
      <c r="D145" s="6">
        <f>'[1]TCE - ANEXO IV - Preencher'!F152</f>
        <v>0</v>
      </c>
      <c r="E145" s="8">
        <f>'[1]TCE - ANEXO IV - Preencher'!G152</f>
        <v>0</v>
      </c>
      <c r="F145" s="8">
        <f>'[1]TCE - ANEXO IV - Preencher'!H152</f>
        <v>0</v>
      </c>
      <c r="G145" s="8">
        <f>'[1]TCE - ANEXO IV - Preencher'!I152</f>
        <v>0</v>
      </c>
      <c r="H145" s="8">
        <f>'[1]TCE - ANEXO IV - Preencher'!J152</f>
        <v>0</v>
      </c>
      <c r="I145" s="9" t="str">
        <f>IF('[1]TCE - ANEXO IV - Preencher'!K152="","",'[1]TCE - ANEXO IV - Preencher'!K152)</f>
        <v/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0</v>
      </c>
    </row>
    <row r="146" spans="1:12" s="11" customFormat="1" ht="19.5" customHeight="1" x14ac:dyDescent="0.25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/>
      </c>
      <c r="D146" s="6">
        <f>'[1]TCE - ANEXO IV - Preencher'!F153</f>
        <v>0</v>
      </c>
      <c r="E146" s="8">
        <f>'[1]TCE - ANEXO IV - Preencher'!G153</f>
        <v>0</v>
      </c>
      <c r="F146" s="8">
        <f>'[1]TCE - ANEXO IV - Preencher'!H153</f>
        <v>0</v>
      </c>
      <c r="G146" s="8">
        <f>'[1]TCE - ANEXO IV - Preencher'!I153</f>
        <v>0</v>
      </c>
      <c r="H146" s="8">
        <f>'[1]TCE - ANEXO IV - Preencher'!J153</f>
        <v>0</v>
      </c>
      <c r="I146" s="9" t="str">
        <f>IF('[1]TCE - ANEXO IV - Preencher'!K153="","",'[1]TCE - ANEXO IV - Preencher'!K153)</f>
        <v/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0</v>
      </c>
    </row>
    <row r="147" spans="1:12" s="11" customFormat="1" ht="19.5" customHeight="1" x14ac:dyDescent="0.25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/>
      </c>
      <c r="D147" s="6">
        <f>'[1]TCE - ANEXO IV - Preencher'!F154</f>
        <v>0</v>
      </c>
      <c r="E147" s="8">
        <f>'[1]TCE - ANEXO IV - Preencher'!G154</f>
        <v>0</v>
      </c>
      <c r="F147" s="8">
        <f>'[1]TCE - ANEXO IV - Preencher'!H154</f>
        <v>0</v>
      </c>
      <c r="G147" s="8">
        <f>'[1]TCE - ANEXO IV - Preencher'!I154</f>
        <v>0</v>
      </c>
      <c r="H147" s="8">
        <f>'[1]TCE - ANEXO IV - Preencher'!J154</f>
        <v>0</v>
      </c>
      <c r="I147" s="9" t="str">
        <f>IF('[1]TCE - ANEXO IV - Preencher'!K154="","",'[1]TCE - ANEXO IV - Preencher'!K154)</f>
        <v/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0</v>
      </c>
    </row>
    <row r="148" spans="1:12" s="11" customFormat="1" ht="19.5" customHeight="1" x14ac:dyDescent="0.25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/>
      </c>
      <c r="D148" s="6">
        <f>'[1]TCE - ANEXO IV - Preencher'!F155</f>
        <v>0</v>
      </c>
      <c r="E148" s="8">
        <f>'[1]TCE - ANEXO IV - Preencher'!G155</f>
        <v>0</v>
      </c>
      <c r="F148" s="8">
        <f>'[1]TCE - ANEXO IV - Preencher'!H155</f>
        <v>0</v>
      </c>
      <c r="G148" s="8">
        <f>'[1]TCE - ANEXO IV - Preencher'!I155</f>
        <v>0</v>
      </c>
      <c r="H148" s="8">
        <f>'[1]TCE - ANEXO IV - Preencher'!J155</f>
        <v>0</v>
      </c>
      <c r="I148" s="9" t="str">
        <f>IF('[1]TCE - ANEXO IV - Preencher'!K155="","",'[1]TCE - ANEXO IV - Preencher'!K155)</f>
        <v/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/>
      </c>
      <c r="L148" s="10">
        <f>'[1]TCE - ANEXO IV - Preencher'!N155</f>
        <v>0</v>
      </c>
    </row>
    <row r="149" spans="1:12" s="11" customFormat="1" ht="19.5" customHeight="1" x14ac:dyDescent="0.25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/>
      </c>
      <c r="D149" s="6">
        <f>'[1]TCE - ANEXO IV - Preencher'!F156</f>
        <v>0</v>
      </c>
      <c r="E149" s="8">
        <f>'[1]TCE - ANEXO IV - Preencher'!G156</f>
        <v>0</v>
      </c>
      <c r="F149" s="8">
        <f>'[1]TCE - ANEXO IV - Preencher'!H156</f>
        <v>0</v>
      </c>
      <c r="G149" s="8">
        <f>'[1]TCE - ANEXO IV - Preencher'!I156</f>
        <v>0</v>
      </c>
      <c r="H149" s="8">
        <f>'[1]TCE - ANEXO IV - Preencher'!J156</f>
        <v>0</v>
      </c>
      <c r="I149" s="9" t="str">
        <f>IF('[1]TCE - ANEXO IV - Preencher'!K156="","",'[1]TCE - ANEXO IV - Preencher'!K156)</f>
        <v/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/>
      </c>
      <c r="L149" s="10">
        <f>'[1]TCE - ANEXO IV - Preencher'!N156</f>
        <v>0</v>
      </c>
    </row>
    <row r="150" spans="1:12" s="11" customFormat="1" ht="19.5" customHeight="1" x14ac:dyDescent="0.25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/>
      </c>
      <c r="D150" s="6">
        <f>'[1]TCE - ANEXO IV - Preencher'!F157</f>
        <v>0</v>
      </c>
      <c r="E150" s="8">
        <f>'[1]TCE - ANEXO IV - Preencher'!G157</f>
        <v>0</v>
      </c>
      <c r="F150" s="8">
        <f>'[1]TCE - ANEXO IV - Preencher'!H157</f>
        <v>0</v>
      </c>
      <c r="G150" s="8">
        <f>'[1]TCE - ANEXO IV - Preencher'!I157</f>
        <v>0</v>
      </c>
      <c r="H150" s="8">
        <f>'[1]TCE - ANEXO IV - Preencher'!J157</f>
        <v>0</v>
      </c>
      <c r="I150" s="9" t="str">
        <f>IF('[1]TCE - ANEXO IV - Preencher'!K157="","",'[1]TCE - ANEXO IV - Preencher'!K157)</f>
        <v/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/>
      </c>
      <c r="L150" s="10">
        <f>'[1]TCE - ANEXO IV - Preencher'!N157</f>
        <v>0</v>
      </c>
    </row>
    <row r="151" spans="1:12" s="11" customFormat="1" ht="19.5" customHeight="1" x14ac:dyDescent="0.25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/>
      </c>
      <c r="D151" s="6">
        <f>'[1]TCE - ANEXO IV - Preencher'!F158</f>
        <v>0</v>
      </c>
      <c r="E151" s="8">
        <f>'[1]TCE - ANEXO IV - Preencher'!G158</f>
        <v>0</v>
      </c>
      <c r="F151" s="8">
        <f>'[1]TCE - ANEXO IV - Preencher'!H158</f>
        <v>0</v>
      </c>
      <c r="G151" s="8">
        <f>'[1]TCE - ANEXO IV - Preencher'!I158</f>
        <v>0</v>
      </c>
      <c r="H151" s="8">
        <f>'[1]TCE - ANEXO IV - Preencher'!J158</f>
        <v>0</v>
      </c>
      <c r="I151" s="9" t="str">
        <f>IF('[1]TCE - ANEXO IV - Preencher'!K158="","",'[1]TCE - ANEXO IV - Preencher'!K158)</f>
        <v/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/>
      </c>
      <c r="L151" s="10">
        <f>'[1]TCE - ANEXO IV - Preencher'!N158</f>
        <v>0</v>
      </c>
    </row>
    <row r="152" spans="1:12" s="11" customFormat="1" ht="19.5" customHeight="1" x14ac:dyDescent="0.25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/>
      </c>
      <c r="D152" s="6">
        <f>'[1]TCE - ANEXO IV - Preencher'!F159</f>
        <v>0</v>
      </c>
      <c r="E152" s="8">
        <f>'[1]TCE - ANEXO IV - Preencher'!G159</f>
        <v>0</v>
      </c>
      <c r="F152" s="8">
        <f>'[1]TCE - ANEXO IV - Preencher'!H159</f>
        <v>0</v>
      </c>
      <c r="G152" s="8">
        <f>'[1]TCE - ANEXO IV - Preencher'!I159</f>
        <v>0</v>
      </c>
      <c r="H152" s="8">
        <f>'[1]TCE - ANEXO IV - Preencher'!J159</f>
        <v>0</v>
      </c>
      <c r="I152" s="9" t="str">
        <f>IF('[1]TCE - ANEXO IV - Preencher'!K159="","",'[1]TCE - ANEXO IV - Preencher'!K159)</f>
        <v/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/>
      </c>
      <c r="L152" s="10">
        <f>'[1]TCE - ANEXO IV - Preencher'!N159</f>
        <v>0</v>
      </c>
    </row>
    <row r="153" spans="1:12" s="11" customFormat="1" ht="19.5" customHeight="1" x14ac:dyDescent="0.25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/>
      </c>
      <c r="D153" s="6">
        <f>'[1]TCE - ANEXO IV - Preencher'!F160</f>
        <v>0</v>
      </c>
      <c r="E153" s="8">
        <f>'[1]TCE - ANEXO IV - Preencher'!G160</f>
        <v>0</v>
      </c>
      <c r="F153" s="8">
        <f>'[1]TCE - ANEXO IV - Preencher'!H160</f>
        <v>0</v>
      </c>
      <c r="G153" s="8">
        <f>'[1]TCE - ANEXO IV - Preencher'!I160</f>
        <v>0</v>
      </c>
      <c r="H153" s="8">
        <f>'[1]TCE - ANEXO IV - Preencher'!J160</f>
        <v>0</v>
      </c>
      <c r="I153" s="9" t="str">
        <f>IF('[1]TCE - ANEXO IV - Preencher'!K160="","",'[1]TCE - ANEXO IV - Preencher'!K160)</f>
        <v/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/>
      </c>
      <c r="L153" s="10">
        <f>'[1]TCE - ANEXO IV - Preencher'!N160</f>
        <v>0</v>
      </c>
    </row>
    <row r="154" spans="1:12" s="11" customFormat="1" ht="19.5" customHeight="1" x14ac:dyDescent="0.25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/>
      </c>
      <c r="D154" s="6">
        <f>'[1]TCE - ANEXO IV - Preencher'!F161</f>
        <v>0</v>
      </c>
      <c r="E154" s="8">
        <f>'[1]TCE - ANEXO IV - Preencher'!G161</f>
        <v>0</v>
      </c>
      <c r="F154" s="8">
        <f>'[1]TCE - ANEXO IV - Preencher'!H161</f>
        <v>0</v>
      </c>
      <c r="G154" s="8">
        <f>'[1]TCE - ANEXO IV - Preencher'!I161</f>
        <v>0</v>
      </c>
      <c r="H154" s="8">
        <f>'[1]TCE - ANEXO IV - Preencher'!J161</f>
        <v>0</v>
      </c>
      <c r="I154" s="9" t="str">
        <f>IF('[1]TCE - ANEXO IV - Preencher'!K161="","",'[1]TCE - ANEXO IV - Preencher'!K161)</f>
        <v/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0</v>
      </c>
    </row>
    <row r="155" spans="1:12" s="11" customFormat="1" ht="19.5" customHeight="1" x14ac:dyDescent="0.25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/>
      </c>
      <c r="D155" s="6">
        <f>'[1]TCE - ANEXO IV - Preencher'!F162</f>
        <v>0</v>
      </c>
      <c r="E155" s="8">
        <f>'[1]TCE - ANEXO IV - Preencher'!G162</f>
        <v>0</v>
      </c>
      <c r="F155" s="8">
        <f>'[1]TCE - ANEXO IV - Preencher'!H162</f>
        <v>0</v>
      </c>
      <c r="G155" s="8">
        <f>'[1]TCE - ANEXO IV - Preencher'!I162</f>
        <v>0</v>
      </c>
      <c r="H155" s="8">
        <f>'[1]TCE - ANEXO IV - Preencher'!J162</f>
        <v>0</v>
      </c>
      <c r="I155" s="9" t="str">
        <f>IF('[1]TCE - ANEXO IV - Preencher'!K162="","",'[1]TCE - ANEXO IV - Preencher'!K162)</f>
        <v/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/>
      </c>
      <c r="L155" s="10">
        <f>'[1]TCE - ANEXO IV - Preencher'!N162</f>
        <v>0</v>
      </c>
    </row>
    <row r="156" spans="1:12" s="11" customFormat="1" ht="19.5" customHeight="1" x14ac:dyDescent="0.25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/>
      </c>
      <c r="D156" s="6">
        <f>'[1]TCE - ANEXO IV - Preencher'!F163</f>
        <v>0</v>
      </c>
      <c r="E156" s="8">
        <f>'[1]TCE - ANEXO IV - Preencher'!G163</f>
        <v>0</v>
      </c>
      <c r="F156" s="8">
        <f>'[1]TCE - ANEXO IV - Preencher'!H163</f>
        <v>0</v>
      </c>
      <c r="G156" s="8">
        <f>'[1]TCE - ANEXO IV - Preencher'!I163</f>
        <v>0</v>
      </c>
      <c r="H156" s="8">
        <f>'[1]TCE - ANEXO IV - Preencher'!J163</f>
        <v>0</v>
      </c>
      <c r="I156" s="9" t="str">
        <f>IF('[1]TCE - ANEXO IV - Preencher'!K163="","",'[1]TCE - ANEXO IV - Preencher'!K163)</f>
        <v/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0</v>
      </c>
    </row>
    <row r="157" spans="1:12" s="11" customFormat="1" ht="19.5" customHeight="1" x14ac:dyDescent="0.25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/>
      </c>
      <c r="D157" s="6">
        <f>'[1]TCE - ANEXO IV - Preencher'!F164</f>
        <v>0</v>
      </c>
      <c r="E157" s="8">
        <f>'[1]TCE - ANEXO IV - Preencher'!G164</f>
        <v>0</v>
      </c>
      <c r="F157" s="8">
        <f>'[1]TCE - ANEXO IV - Preencher'!H164</f>
        <v>0</v>
      </c>
      <c r="G157" s="8">
        <f>'[1]TCE - ANEXO IV - Preencher'!I164</f>
        <v>0</v>
      </c>
      <c r="H157" s="8">
        <f>'[1]TCE - ANEXO IV - Preencher'!J164</f>
        <v>0</v>
      </c>
      <c r="I157" s="9" t="str">
        <f>IF('[1]TCE - ANEXO IV - Preencher'!K164="","",'[1]TCE - ANEXO IV - Preencher'!K164)</f>
        <v/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0</v>
      </c>
    </row>
    <row r="158" spans="1:12" s="11" customFormat="1" ht="19.5" customHeight="1" x14ac:dyDescent="0.25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/>
      </c>
      <c r="D158" s="6">
        <f>'[1]TCE - ANEXO IV - Preencher'!F165</f>
        <v>0</v>
      </c>
      <c r="E158" s="8">
        <f>'[1]TCE - ANEXO IV - Preencher'!G165</f>
        <v>0</v>
      </c>
      <c r="F158" s="8">
        <f>'[1]TCE - ANEXO IV - Preencher'!H165</f>
        <v>0</v>
      </c>
      <c r="G158" s="8">
        <f>'[1]TCE - ANEXO IV - Preencher'!I165</f>
        <v>0</v>
      </c>
      <c r="H158" s="8">
        <f>'[1]TCE - ANEXO IV - Preencher'!J165</f>
        <v>0</v>
      </c>
      <c r="I158" s="9" t="str">
        <f>IF('[1]TCE - ANEXO IV - Preencher'!K165="","",'[1]TCE - ANEXO IV - Preencher'!K165)</f>
        <v/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0</v>
      </c>
    </row>
    <row r="159" spans="1:12" s="11" customFormat="1" ht="19.5" customHeight="1" x14ac:dyDescent="0.25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/>
      </c>
      <c r="D159" s="6">
        <f>'[1]TCE - ANEXO IV - Preencher'!F166</f>
        <v>0</v>
      </c>
      <c r="E159" s="8">
        <f>'[1]TCE - ANEXO IV - Preencher'!G166</f>
        <v>0</v>
      </c>
      <c r="F159" s="8">
        <f>'[1]TCE - ANEXO IV - Preencher'!H166</f>
        <v>0</v>
      </c>
      <c r="G159" s="8">
        <f>'[1]TCE - ANEXO IV - Preencher'!I166</f>
        <v>0</v>
      </c>
      <c r="H159" s="8">
        <f>'[1]TCE - ANEXO IV - Preencher'!J166</f>
        <v>0</v>
      </c>
      <c r="I159" s="9" t="str">
        <f>IF('[1]TCE - ANEXO IV - Preencher'!K166="","",'[1]TCE - ANEXO IV - Preencher'!K166)</f>
        <v/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0</v>
      </c>
    </row>
    <row r="160" spans="1:12" s="11" customFormat="1" ht="19.5" customHeight="1" x14ac:dyDescent="0.25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8">
        <f>'[1]TCE - ANEXO IV - Preencher'!G167</f>
        <v>0</v>
      </c>
      <c r="F160" s="8">
        <f>'[1]TCE - ANEXO IV - Preencher'!H167</f>
        <v>0</v>
      </c>
      <c r="G160" s="8">
        <f>'[1]TCE - ANEXO IV - Preencher'!I167</f>
        <v>0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0</v>
      </c>
    </row>
    <row r="161" spans="1:12" s="11" customFormat="1" ht="19.5" customHeight="1" x14ac:dyDescent="0.25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8">
        <f>'[1]TCE - ANEXO IV - Preencher'!G168</f>
        <v>0</v>
      </c>
      <c r="F161" s="8">
        <f>'[1]TCE - ANEXO IV - Preencher'!H168</f>
        <v>0</v>
      </c>
      <c r="G161" s="8">
        <f>'[1]TCE - ANEXO IV - Preencher'!I168</f>
        <v>0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0</v>
      </c>
    </row>
    <row r="162" spans="1:12" s="11" customFormat="1" ht="19.5" customHeight="1" x14ac:dyDescent="0.25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8">
        <f>'[1]TCE - ANEXO IV - Preencher'!G169</f>
        <v>0</v>
      </c>
      <c r="F162" s="8">
        <f>'[1]TCE - ANEXO IV - Preencher'!H169</f>
        <v>0</v>
      </c>
      <c r="G162" s="8">
        <f>'[1]TCE - ANEXO IV - Preencher'!I169</f>
        <v>0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0</v>
      </c>
    </row>
    <row r="163" spans="1:12" s="11" customFormat="1" ht="19.5" customHeight="1" x14ac:dyDescent="0.25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8">
        <f>'[1]TCE - ANEXO IV - Preencher'!G170</f>
        <v>0</v>
      </c>
      <c r="F163" s="8">
        <f>'[1]TCE - ANEXO IV - Preencher'!H170</f>
        <v>0</v>
      </c>
      <c r="G163" s="8">
        <f>'[1]TCE - ANEXO IV - Preencher'!I170</f>
        <v>0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0</v>
      </c>
    </row>
    <row r="164" spans="1:12" s="11" customFormat="1" ht="19.5" customHeight="1" x14ac:dyDescent="0.25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8">
        <f>'[1]TCE - ANEXO IV - Preencher'!G171</f>
        <v>0</v>
      </c>
      <c r="F164" s="8">
        <f>'[1]TCE - ANEXO IV - Preencher'!H171</f>
        <v>0</v>
      </c>
      <c r="G164" s="8">
        <f>'[1]TCE - ANEXO IV - Preencher'!I171</f>
        <v>0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0</v>
      </c>
    </row>
    <row r="165" spans="1:12" s="11" customFormat="1" ht="19.5" customHeight="1" x14ac:dyDescent="0.25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8">
        <f>'[1]TCE - ANEXO IV - Preencher'!G172</f>
        <v>0</v>
      </c>
      <c r="F165" s="8">
        <f>'[1]TCE - ANEXO IV - Preencher'!H172</f>
        <v>0</v>
      </c>
      <c r="G165" s="8">
        <f>'[1]TCE - ANEXO IV - Preencher'!I172</f>
        <v>0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0</v>
      </c>
    </row>
    <row r="166" spans="1:12" s="11" customFormat="1" ht="19.5" customHeight="1" x14ac:dyDescent="0.25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8">
        <f>'[1]TCE - ANEXO IV - Preencher'!G173</f>
        <v>0</v>
      </c>
      <c r="F166" s="8">
        <f>'[1]TCE - ANEXO IV - Preencher'!H173</f>
        <v>0</v>
      </c>
      <c r="G166" s="8">
        <f>'[1]TCE - ANEXO IV - Preencher'!I173</f>
        <v>0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0</v>
      </c>
    </row>
    <row r="167" spans="1:12" s="11" customFormat="1" ht="19.5" customHeight="1" x14ac:dyDescent="0.25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8">
        <f>'[1]TCE - ANEXO IV - Preencher'!G174</f>
        <v>0</v>
      </c>
      <c r="F167" s="8">
        <f>'[1]TCE - ANEXO IV - Preencher'!H174</f>
        <v>0</v>
      </c>
      <c r="G167" s="8">
        <f>'[1]TCE - ANEXO IV - Preencher'!I174</f>
        <v>0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0</v>
      </c>
    </row>
    <row r="168" spans="1:12" s="11" customFormat="1" ht="19.5" customHeight="1" x14ac:dyDescent="0.25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8">
        <f>'[1]TCE - ANEXO IV - Preencher'!G175</f>
        <v>0</v>
      </c>
      <c r="F168" s="8">
        <f>'[1]TCE - ANEXO IV - Preencher'!H175</f>
        <v>0</v>
      </c>
      <c r="G168" s="8">
        <f>'[1]TCE - ANEXO IV - Preencher'!I175</f>
        <v>0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0</v>
      </c>
    </row>
    <row r="169" spans="1:12" s="11" customFormat="1" ht="19.5" customHeight="1" x14ac:dyDescent="0.25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 x14ac:dyDescent="0.25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 x14ac:dyDescent="0.25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 x14ac:dyDescent="0.25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 x14ac:dyDescent="0.25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 x14ac:dyDescent="0.25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 x14ac:dyDescent="0.25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 x14ac:dyDescent="0.25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 x14ac:dyDescent="0.25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 x14ac:dyDescent="0.25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 x14ac:dyDescent="0.25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 x14ac:dyDescent="0.25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 x14ac:dyDescent="0.25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 x14ac:dyDescent="0.25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 x14ac:dyDescent="0.25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 x14ac:dyDescent="0.25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 x14ac:dyDescent="0.25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 x14ac:dyDescent="0.25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 x14ac:dyDescent="0.25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 x14ac:dyDescent="0.25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 x14ac:dyDescent="0.25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 x14ac:dyDescent="0.25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 x14ac:dyDescent="0.25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 x14ac:dyDescent="0.25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 x14ac:dyDescent="0.25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 x14ac:dyDescent="0.25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 x14ac:dyDescent="0.25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 x14ac:dyDescent="0.25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 x14ac:dyDescent="0.25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 x14ac:dyDescent="0.25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 x14ac:dyDescent="0.25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 x14ac:dyDescent="0.25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 x14ac:dyDescent="0.25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 x14ac:dyDescent="0.25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 x14ac:dyDescent="0.25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 x14ac:dyDescent="0.25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 x14ac:dyDescent="0.25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 x14ac:dyDescent="0.25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 x14ac:dyDescent="0.25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 x14ac:dyDescent="0.25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 x14ac:dyDescent="0.25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 x14ac:dyDescent="0.25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5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5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5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5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5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5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5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5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5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5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5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5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5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5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5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5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5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5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5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5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5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5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5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5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5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5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5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5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5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5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5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5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5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5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5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5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5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5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5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5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5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5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5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5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5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5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5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5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5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5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5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5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5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5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5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5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5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5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5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5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5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5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5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5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5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5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5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5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5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5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5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5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5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5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5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5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5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5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5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5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5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5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5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5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5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5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5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5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5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5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5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5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5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5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5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5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5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5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5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5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5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5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5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5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5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5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5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5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5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5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5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5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5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5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5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5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5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5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5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5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5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5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5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5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5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5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5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5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5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5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5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5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5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5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5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5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5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5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5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5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5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5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5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5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5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5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5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5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5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5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5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5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5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5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5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5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5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5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5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5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5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5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5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5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5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5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5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5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5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5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5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5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5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5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5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5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5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5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5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5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5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5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5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5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5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5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5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5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5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5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5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5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5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5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5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5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5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5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5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5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5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5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5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5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5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5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5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5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5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5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5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5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5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5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5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5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5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5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5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5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5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5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5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5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5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5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5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5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5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5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5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5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5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5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5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5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5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5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5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5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5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5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5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5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5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5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5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5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5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5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5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5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5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5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5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5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5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5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5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5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5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5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5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5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5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5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5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5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5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5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5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5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5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5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5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5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5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5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5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5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5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5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5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5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5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5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5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5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5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5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5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5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5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5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5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5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5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5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5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5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5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5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5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5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5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5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5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5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5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5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5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5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5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5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5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5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5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5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5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5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5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5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5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5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5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5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5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5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5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5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5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5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5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5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5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5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5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5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5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5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5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5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5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5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5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5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5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5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5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5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5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5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5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5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5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5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5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5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5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5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5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5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5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5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5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5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5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5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5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5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5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5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5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5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5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5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5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5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5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5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5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5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5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5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5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5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5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5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5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5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5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5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5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5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5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5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5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5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5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5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5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5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5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5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5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5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5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5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5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5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5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5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5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5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5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5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5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5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5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5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5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5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5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5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5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5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5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5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5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5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5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5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5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5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5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5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5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5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5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5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5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5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5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5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5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5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5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5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5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5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5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5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5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5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5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5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5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5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5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5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5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5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5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5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5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5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5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5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5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5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5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5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5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5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5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5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5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5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5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5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5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5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5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5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5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5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5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5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5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5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5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5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5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5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5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5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5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5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5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5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5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5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5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5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5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5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5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5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5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5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5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5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5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5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5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5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5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5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5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5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5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5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5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5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5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5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5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5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5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5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5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5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5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5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5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5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5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5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5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5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5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5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5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5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5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5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5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5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5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5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5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5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5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5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5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5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5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5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5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5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5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5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5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5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5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5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5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5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5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5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5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5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5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5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5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5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5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5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5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5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5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5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5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5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5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5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5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5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5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5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5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5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5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5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5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5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5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5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5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5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5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5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5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5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5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5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5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5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5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5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5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5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5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5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5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5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5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5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5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5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5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5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5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5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5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5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5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5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5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5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5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5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5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5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5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5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5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5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5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5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5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5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5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5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5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5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5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5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5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5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5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5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5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5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5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5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5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5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5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5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5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5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5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5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5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5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5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5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5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5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5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5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5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5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5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5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5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5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5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5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5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5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5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5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5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5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5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5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5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5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5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5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5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5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5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5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5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5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5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5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5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5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5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5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5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5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5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5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5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5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5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5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5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5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5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5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5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5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5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5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5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5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5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5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5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5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5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5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5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5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5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5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5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5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5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5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5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5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5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5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5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5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5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5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5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5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5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5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5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5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5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5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5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5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5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5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5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5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5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5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5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5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5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5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5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5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5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5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5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5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5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5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5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5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5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5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5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5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5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5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5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5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5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5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5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5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5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5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5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5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5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5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5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5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5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5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5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5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5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5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5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5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5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5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5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5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5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5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5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5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5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5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5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5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5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5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5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5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5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5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5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5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5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5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5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5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5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5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5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5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5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5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5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5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5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5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5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5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5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5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5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5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5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5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5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5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5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5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5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5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5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5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5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5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5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5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5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5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5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5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5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5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5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5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5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5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5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5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5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5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5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5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5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5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5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5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5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5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5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5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5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5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5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5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5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5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5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5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5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5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5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5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5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5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5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5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5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5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5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5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5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5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5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5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5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5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5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5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5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5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5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5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5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5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5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5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5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5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5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5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5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5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5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5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5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5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5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5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5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5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5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5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5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5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5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5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5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5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5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5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5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5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5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5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5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5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5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5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5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5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5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5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5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5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5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5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5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5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5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5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5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5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5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5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5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5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5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5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5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5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5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5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5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5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5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5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5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5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5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5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5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5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5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5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5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5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5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5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5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5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5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5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5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5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5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5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5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5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5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5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5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5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5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5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5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5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5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5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5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5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5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5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5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5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5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5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5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5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5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5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5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5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5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5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5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5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5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5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5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5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5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5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5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5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5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5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5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5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5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5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5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5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5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5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5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5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5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5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5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5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5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5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5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5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5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5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5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5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5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5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5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5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5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5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5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5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5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5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5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5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5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5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5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5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5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5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5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5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5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5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5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5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5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5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5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5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5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5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5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5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5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5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5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5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5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5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5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5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5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5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5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5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5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5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5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5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5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5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5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5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5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5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5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5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5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5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5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5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5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5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5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5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5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5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5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5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5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5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5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5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5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5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5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5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5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5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5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5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5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5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5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5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5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5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5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5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5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5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5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5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5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5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5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5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5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5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5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5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5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5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5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5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5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5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5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5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5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5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5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5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5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5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5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5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5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5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5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5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5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5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5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5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5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5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5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5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5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5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5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5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5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5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5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5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5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5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5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5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5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5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5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5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5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5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5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5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5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5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5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5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5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5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5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5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5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5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5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5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5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5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5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5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5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5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5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5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5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5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5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5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5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5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5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5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5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5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5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5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5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5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5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5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5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5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5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5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5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5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5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5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5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5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5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5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5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5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5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5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5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5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5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5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5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5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5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5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5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5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5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5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5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5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5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5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5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5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5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5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5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5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5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5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5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5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5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5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5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5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5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5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5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5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5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5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5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5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5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5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5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5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5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5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5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5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5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5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5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5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5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5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5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5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5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5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5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5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5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5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5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5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5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5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5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5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5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5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5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5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5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5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5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5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5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5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5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5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5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5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5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5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5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5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5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5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5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5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5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5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5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5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5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5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5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5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5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5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5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5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5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5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5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5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5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5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5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5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5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5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5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5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5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5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5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5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5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5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5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5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5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5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5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5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5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5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5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5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5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5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5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5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5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5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5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5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5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5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5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5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5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5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5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5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5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5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5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5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5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5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5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5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5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5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5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5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5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5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5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5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5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5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5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5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5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5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5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5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5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5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5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5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5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5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5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5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5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5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5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5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5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5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5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5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5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5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5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5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5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5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5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5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5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5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5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5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5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5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5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5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5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5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5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5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5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5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5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5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5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5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5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5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5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5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5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5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5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5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5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5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5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5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5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5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5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5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5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5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5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5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5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5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5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5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5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5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5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5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5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5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5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5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5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5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5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5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5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5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5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5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5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5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5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5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5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5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5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5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5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5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5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5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5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5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5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5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5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5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5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5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5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5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5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5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5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5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5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5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5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5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5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5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5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5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5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5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5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5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5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5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5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5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5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5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5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5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5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5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5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5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5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5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5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5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5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5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5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5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5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5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5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5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5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5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5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5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5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5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5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5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5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5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5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5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5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5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5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5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5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5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5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5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5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5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5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5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5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5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5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5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5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5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5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5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5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5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5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5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5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5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5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5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5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5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5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5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5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5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5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5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5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5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5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5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5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5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5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5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5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5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5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5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5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5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5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5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5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5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5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5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5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5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5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5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5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5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5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5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5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5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5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5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5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5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5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5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5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5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5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5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5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5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5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5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5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5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5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5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5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5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5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5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5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5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5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5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5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5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5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5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5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5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5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5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5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5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5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5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5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5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5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5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5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5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5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5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5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5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5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5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5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5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5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5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5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5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5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5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5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5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5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5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5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5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5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5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5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5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5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5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5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5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5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5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5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5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5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5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5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5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5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5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5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5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5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5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5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5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5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5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5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5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5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5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5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5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5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5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5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5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5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5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5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5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5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5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5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5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5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5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5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5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5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5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5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5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5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5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5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5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5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5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5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5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5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5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5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5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5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5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5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5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5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5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5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5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dos Santos Costa Queiroz</dc:creator>
  <cp:lastModifiedBy>Edna dos Santos Costa Queiroz</cp:lastModifiedBy>
  <dcterms:created xsi:type="dcterms:W3CDTF">2020-07-09T19:03:51Z</dcterms:created>
  <dcterms:modified xsi:type="dcterms:W3CDTF">2020-07-09T19:04:41Z</dcterms:modified>
</cp:coreProperties>
</file>