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5.2020\TCE\EXCEL\"/>
    </mc:Choice>
  </mc:AlternateContent>
  <xr:revisionPtr revIDLastSave="0" documentId="8_{05EA4EF0-B18D-4CEE-A11A-9AA50169A43A}" xr6:coauthVersionLast="45" xr6:coauthVersionMax="45" xr10:uidLastSave="{00000000-0000-0000-0000-000000000000}"/>
  <bookViews>
    <workbookView xWindow="-120" yWindow="-120" windowWidth="20730" windowHeight="11160" xr2:uid="{66DA80A8-9D44-4741-977F-3D3CAC5A431B}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4" i="1" l="1"/>
  <c r="J1994" i="1"/>
  <c r="I1994" i="1"/>
  <c r="H1994" i="1"/>
  <c r="G1994" i="1"/>
  <c r="F1994" i="1"/>
  <c r="K1994" i="1" s="1"/>
  <c r="E1994" i="1"/>
  <c r="D1994" i="1"/>
  <c r="C1994" i="1"/>
  <c r="B1994" i="1"/>
  <c r="A1994" i="1"/>
  <c r="L1993" i="1"/>
  <c r="K1993" i="1"/>
  <c r="J1993" i="1"/>
  <c r="I1993" i="1"/>
  <c r="H1993" i="1"/>
  <c r="G1993" i="1"/>
  <c r="F1993" i="1"/>
  <c r="E1993" i="1"/>
  <c r="D1993" i="1"/>
  <c r="C1993" i="1"/>
  <c r="B1993" i="1"/>
  <c r="A1993" i="1"/>
  <c r="L1992" i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<sst xmlns="http://schemas.openxmlformats.org/spreadsheetml/2006/main" count="13" uniqueCount="13">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</sst>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Danielly%20Martins%20%20%20e%20Ana%20Vidon\PLANILHAS%20SES\11.%20PLANILHA%20SES%202020%20-%20BJ\05.%20MAIO\PCF%20maio%202020%20-%20REV%2004%20-%20Resolu&#231;&#227;o%20N.58%20TCE%20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BARRA DE JANGADA</v>
          </cell>
          <cell r="E11" t="str">
            <v>3.12 - Material Hospitalar</v>
          </cell>
          <cell r="F11">
            <v>165933000139</v>
          </cell>
          <cell r="G11" t="str">
            <v>DESCARTEX COFECCOES E COM LTDA</v>
          </cell>
          <cell r="H11" t="str">
            <v>B</v>
          </cell>
          <cell r="I11" t="str">
            <v>S</v>
          </cell>
          <cell r="J11" t="str">
            <v>000021490</v>
          </cell>
          <cell r="K11" t="str">
            <v>05/05/2020</v>
          </cell>
          <cell r="L11" t="str">
            <v>26200500165933000139550020000214901227539248</v>
          </cell>
          <cell r="M11" t="str">
            <v>26 -  Pernambuco</v>
          </cell>
          <cell r="N11">
            <v>8520</v>
          </cell>
        </row>
        <row r="12">
          <cell r="C12" t="str">
            <v>UPA BARRA DE JANGADA</v>
          </cell>
          <cell r="E12" t="str">
            <v>3.12 - Material Hospitalar</v>
          </cell>
          <cell r="F12">
            <v>165933000139</v>
          </cell>
          <cell r="G12" t="str">
            <v>DESCARTEX COFECCOES E COM LTDA</v>
          </cell>
          <cell r="H12" t="str">
            <v>B</v>
          </cell>
          <cell r="I12" t="str">
            <v>S</v>
          </cell>
          <cell r="J12" t="str">
            <v>000021534</v>
          </cell>
          <cell r="K12" t="str">
            <v>07/05/2020</v>
          </cell>
          <cell r="L12" t="str">
            <v>26200500165933000139550020000215341946522265</v>
          </cell>
          <cell r="M12" t="str">
            <v>26 -  Pernambuco</v>
          </cell>
          <cell r="N12">
            <v>780</v>
          </cell>
        </row>
        <row r="13">
          <cell r="C13" t="str">
            <v>UPA BARRA DE JANGADA</v>
          </cell>
          <cell r="E13" t="str">
            <v>3.12 - Material Hospitalar</v>
          </cell>
          <cell r="F13">
            <v>165933000139</v>
          </cell>
          <cell r="G13" t="str">
            <v>DESCARTEX COFECCOES E COM LTDA</v>
          </cell>
          <cell r="H13" t="str">
            <v>B</v>
          </cell>
          <cell r="I13" t="str">
            <v>S</v>
          </cell>
          <cell r="J13" t="str">
            <v>000021668</v>
          </cell>
          <cell r="K13" t="str">
            <v>19/05/2020</v>
          </cell>
          <cell r="L13" t="str">
            <v>26200500165933000139550020000216681941852171</v>
          </cell>
          <cell r="M13" t="str">
            <v>26 -  Pernambuco</v>
          </cell>
          <cell r="N13">
            <v>6120</v>
          </cell>
        </row>
        <row r="14">
          <cell r="C14" t="str">
            <v>UPA BARRA DE JANGADA</v>
          </cell>
          <cell r="E14" t="str">
            <v>3.12 - Material Hospitalar</v>
          </cell>
          <cell r="F14">
            <v>175233000125</v>
          </cell>
          <cell r="G14" t="str">
            <v>TRES LEÕES MATERIAL HOSPITALAR</v>
          </cell>
          <cell r="H14" t="str">
            <v>B</v>
          </cell>
          <cell r="I14" t="str">
            <v>S</v>
          </cell>
          <cell r="J14" t="str">
            <v>0050409</v>
          </cell>
          <cell r="K14" t="str">
            <v>15/05/2020</v>
          </cell>
          <cell r="L14" t="str">
            <v>28200500175233000125550010000504091166309142</v>
          </cell>
          <cell r="M14" t="str">
            <v>26 -  Pernambuco</v>
          </cell>
          <cell r="N14">
            <v>31158.400000000001</v>
          </cell>
        </row>
        <row r="15">
          <cell r="C15" t="str">
            <v>UPA BARRA DE JANGADA</v>
          </cell>
          <cell r="E15" t="str">
            <v>3.3 - Gêneros Alimentação</v>
          </cell>
          <cell r="F15">
            <v>1087587000180</v>
          </cell>
          <cell r="G15" t="str">
            <v>PAULO ROBERTO INACIO RIBEIRO GLP-ME</v>
          </cell>
          <cell r="H15" t="str">
            <v>B</v>
          </cell>
          <cell r="I15" t="str">
            <v>S</v>
          </cell>
          <cell r="J15" t="str">
            <v>223</v>
          </cell>
          <cell r="K15" t="str">
            <v>06/05/2020</v>
          </cell>
          <cell r="L15" t="str">
            <v>26200501087587000180550010000002231239813866</v>
          </cell>
          <cell r="M15" t="str">
            <v>26 -  Pernambuco</v>
          </cell>
          <cell r="N15">
            <v>515</v>
          </cell>
        </row>
        <row r="16">
          <cell r="C16" t="str">
            <v>UPA BARRA DE JANGADA</v>
          </cell>
          <cell r="E16" t="str">
            <v>3.2 - Gás e Outros Materiais Engarrafados</v>
          </cell>
          <cell r="F16">
            <v>1087587000180</v>
          </cell>
          <cell r="G16" t="str">
            <v>PAULO ROBERTO INACIO RIBEIRO GLP-ME</v>
          </cell>
          <cell r="H16" t="str">
            <v>B</v>
          </cell>
          <cell r="I16" t="str">
            <v>S</v>
          </cell>
          <cell r="J16" t="str">
            <v>224</v>
          </cell>
          <cell r="K16" t="str">
            <v>06/05/2020</v>
          </cell>
          <cell r="L16" t="str">
            <v>26200501087587000180550010000002241190372265</v>
          </cell>
          <cell r="M16" t="str">
            <v>26 -  Pernambuco</v>
          </cell>
          <cell r="N16">
            <v>70</v>
          </cell>
        </row>
        <row r="17">
          <cell r="C17" t="str">
            <v>UPA BARRA DE JANGADA</v>
          </cell>
          <cell r="E17" t="str">
            <v xml:space="preserve">3.9 - Material para Manutenção de Bens Imóveis </v>
          </cell>
          <cell r="F17">
            <v>2535707000128</v>
          </cell>
          <cell r="G17" t="str">
            <v>DRAGER INDUSTRIA E COMERCIO LTDA</v>
          </cell>
          <cell r="H17" t="str">
            <v>B</v>
          </cell>
          <cell r="I17" t="str">
            <v>S</v>
          </cell>
          <cell r="J17" t="str">
            <v>000063551</v>
          </cell>
          <cell r="K17" t="str">
            <v>07/05/2020</v>
          </cell>
          <cell r="L17" t="str">
            <v>35200502535707000128550050000635511000343183</v>
          </cell>
          <cell r="M17" t="str">
            <v>26 -  Pernambuco</v>
          </cell>
          <cell r="N17">
            <v>1660.51</v>
          </cell>
        </row>
        <row r="18">
          <cell r="C18" t="str">
            <v>UPA BARRA DE JANGADA</v>
          </cell>
          <cell r="E18" t="str">
            <v>3.12 - Material Hospitalar</v>
          </cell>
          <cell r="F18">
            <v>4614288000145</v>
          </cell>
          <cell r="G18" t="str">
            <v>DISK LIFE COM. DE PRODS. CIR. LTDA</v>
          </cell>
          <cell r="H18" t="str">
            <v>B</v>
          </cell>
          <cell r="I18" t="str">
            <v>S</v>
          </cell>
          <cell r="J18" t="str">
            <v>2696</v>
          </cell>
          <cell r="K18" t="str">
            <v>13/05/2020</v>
          </cell>
          <cell r="L18" t="str">
            <v>26200504614288000145550010000026961617016090</v>
          </cell>
          <cell r="M18" t="str">
            <v>26 -  Pernambuco</v>
          </cell>
          <cell r="N18">
            <v>866.88</v>
          </cell>
        </row>
        <row r="19">
          <cell r="C19" t="str">
            <v>UPA BARRA DE JANGADA</v>
          </cell>
          <cell r="E19" t="str">
            <v>3.6 - Material de Expediente</v>
          </cell>
          <cell r="F19">
            <v>4917296000594</v>
          </cell>
          <cell r="G19" t="str">
            <v>AVIL TEXTIL LTDS</v>
          </cell>
          <cell r="H19" t="str">
            <v>B</v>
          </cell>
          <cell r="I19" t="str">
            <v>S</v>
          </cell>
          <cell r="J19" t="str">
            <v>000056438</v>
          </cell>
          <cell r="K19" t="str">
            <v>14/05/2020</v>
          </cell>
          <cell r="L19" t="str">
            <v>26200504917296000594550030000564381000564392</v>
          </cell>
          <cell r="M19" t="str">
            <v>26 -  Pernambuco</v>
          </cell>
          <cell r="N19">
            <v>109.5</v>
          </cell>
        </row>
        <row r="20">
          <cell r="C20" t="str">
            <v>UPA BARRA DE JANGADA</v>
          </cell>
          <cell r="E20" t="str">
            <v>3.7 - Material de Limpeza e Produtos de Hgienização</v>
          </cell>
          <cell r="F20">
            <v>4925042000194</v>
          </cell>
          <cell r="G20" t="str">
            <v>IBS . I BARBOSA DA SILVA-ME</v>
          </cell>
          <cell r="H20" t="str">
            <v>B</v>
          </cell>
          <cell r="I20" t="str">
            <v>S</v>
          </cell>
          <cell r="J20" t="str">
            <v>008355</v>
          </cell>
          <cell r="K20" t="str">
            <v>20/05/2020</v>
          </cell>
          <cell r="L20" t="str">
            <v>26200504925042000194550010000083551030055260</v>
          </cell>
          <cell r="M20" t="str">
            <v>26 -  Pernambuco</v>
          </cell>
          <cell r="N20">
            <v>30.8</v>
          </cell>
        </row>
        <row r="21">
          <cell r="C21" t="str">
            <v>UPA BARRA DE JANGADA</v>
          </cell>
          <cell r="E21" t="str">
            <v>3.6 - Material de Expediente</v>
          </cell>
          <cell r="F21">
            <v>4925042000194</v>
          </cell>
          <cell r="G21" t="str">
            <v>IBS . I BARBOSA DA SILVA-ME</v>
          </cell>
          <cell r="H21" t="str">
            <v>B</v>
          </cell>
          <cell r="I21" t="str">
            <v>S</v>
          </cell>
          <cell r="J21" t="str">
            <v>008355</v>
          </cell>
          <cell r="K21" t="str">
            <v>20/05/2020</v>
          </cell>
          <cell r="L21" t="str">
            <v>26200504925042000194550010000083551030055260</v>
          </cell>
          <cell r="M21" t="str">
            <v>26 -  Pernambuco</v>
          </cell>
          <cell r="N21">
            <v>579.16999999999996</v>
          </cell>
        </row>
        <row r="22">
          <cell r="C22" t="str">
            <v>UPA BARRA DE JANGADA</v>
          </cell>
          <cell r="E22" t="str">
            <v>3.3 - Gêneros Alimentação</v>
          </cell>
          <cell r="F22">
            <v>4925042000194</v>
          </cell>
          <cell r="G22" t="str">
            <v>IBS . I BARBOSA DA SILVA-ME</v>
          </cell>
          <cell r="H22" t="str">
            <v>B</v>
          </cell>
          <cell r="I22" t="str">
            <v>S</v>
          </cell>
          <cell r="J22" t="str">
            <v>008355</v>
          </cell>
          <cell r="K22" t="str">
            <v>20/05/2020</v>
          </cell>
          <cell r="L22" t="str">
            <v>26200504925042000194550010000083551030055260</v>
          </cell>
          <cell r="M22" t="str">
            <v>26 -  Pernambuco</v>
          </cell>
          <cell r="N22">
            <v>105</v>
          </cell>
        </row>
        <row r="23">
          <cell r="C23" t="str">
            <v>UPA BARRA DE JANGADA</v>
          </cell>
          <cell r="E23" t="str">
            <v xml:space="preserve">3.9 - Material para Manutenção de Bens Imóveis </v>
          </cell>
          <cell r="F23">
            <v>4940640000132</v>
          </cell>
          <cell r="G23" t="str">
            <v>VIA CONSTRUÇAO LTDA</v>
          </cell>
          <cell r="H23" t="str">
            <v>B</v>
          </cell>
          <cell r="I23" t="str">
            <v>S</v>
          </cell>
          <cell r="J23" t="str">
            <v>000050907</v>
          </cell>
          <cell r="K23" t="str">
            <v>30/04/2020</v>
          </cell>
          <cell r="L23" t="str">
            <v>26200404940640000132550010000509071001171620</v>
          </cell>
          <cell r="M23" t="str">
            <v>26 -  Pernambuco</v>
          </cell>
          <cell r="N23">
            <v>81.61</v>
          </cell>
        </row>
        <row r="24">
          <cell r="C24" t="str">
            <v>UPA BARRA DE JANGADA</v>
          </cell>
          <cell r="E24" t="str">
            <v xml:space="preserve">3.9 - Material para Manutenção de Bens Imóveis </v>
          </cell>
          <cell r="F24">
            <v>4940640000302</v>
          </cell>
          <cell r="G24" t="str">
            <v>VIA DA CONSTRUCAO LTDA</v>
          </cell>
          <cell r="H24" t="str">
            <v>B</v>
          </cell>
          <cell r="I24" t="str">
            <v>S</v>
          </cell>
          <cell r="J24" t="str">
            <v>000009247</v>
          </cell>
          <cell r="K24" t="str">
            <v>13/05/2020</v>
          </cell>
          <cell r="L24" t="str">
            <v>26200504940640000302550010000092471006108688</v>
          </cell>
          <cell r="M24" t="str">
            <v>26 -  Pernambuco</v>
          </cell>
          <cell r="N24">
            <v>17</v>
          </cell>
        </row>
        <row r="25">
          <cell r="C25" t="str">
            <v>UPA BARRA DE JANGADA</v>
          </cell>
          <cell r="E25" t="str">
            <v xml:space="preserve">3.9 - Material para Manutenção de Bens Imóveis </v>
          </cell>
          <cell r="F25">
            <v>4940640000302</v>
          </cell>
          <cell r="G25" t="str">
            <v>VIA DA CONSTRUCAO LTDA</v>
          </cell>
          <cell r="H25" t="str">
            <v>B</v>
          </cell>
          <cell r="I25" t="str">
            <v>S</v>
          </cell>
          <cell r="J25" t="str">
            <v>000009366</v>
          </cell>
          <cell r="K25" t="str">
            <v>25/05/2020</v>
          </cell>
          <cell r="L25" t="str">
            <v>26200504940640000302550010000093661007194619</v>
          </cell>
          <cell r="M25" t="str">
            <v>26 -  Pernambuco</v>
          </cell>
          <cell r="N25">
            <v>28.31</v>
          </cell>
        </row>
        <row r="26">
          <cell r="C26" t="str">
            <v>UPA BARRA DE JANGADA</v>
          </cell>
          <cell r="E26" t="str">
            <v xml:space="preserve">3.9 - Material para Manutenção de Bens Imóveis </v>
          </cell>
          <cell r="F26">
            <v>4940640000302</v>
          </cell>
          <cell r="G26" t="str">
            <v>VIA DA CONSTRUCAO LTDA</v>
          </cell>
          <cell r="H26" t="str">
            <v>B</v>
          </cell>
          <cell r="I26" t="str">
            <v>S</v>
          </cell>
          <cell r="J26" t="str">
            <v>000009367</v>
          </cell>
          <cell r="K26" t="str">
            <v>25/05/2020</v>
          </cell>
          <cell r="L26" t="str">
            <v>26200504940640000302550010000093671004006657</v>
          </cell>
          <cell r="M26" t="str">
            <v>26 -  Pernambuco</v>
          </cell>
          <cell r="N26">
            <v>192.26</v>
          </cell>
        </row>
        <row r="27">
          <cell r="C27" t="str">
            <v>UPA BARRA DE JANGADA</v>
          </cell>
          <cell r="E27" t="str">
            <v>3.12 - Material Hospitalar</v>
          </cell>
          <cell r="F27">
            <v>5008240000156</v>
          </cell>
          <cell r="G27" t="str">
            <v>EXATA DISTRIBUIDORA HOSPITALAR LTDA</v>
          </cell>
          <cell r="H27" t="str">
            <v>B</v>
          </cell>
          <cell r="I27" t="str">
            <v>S</v>
          </cell>
          <cell r="J27" t="str">
            <v>000070448</v>
          </cell>
          <cell r="K27" t="str">
            <v>22/05/2020</v>
          </cell>
          <cell r="L27" t="str">
            <v>26200505008240000156558880000704481400534222</v>
          </cell>
          <cell r="M27" t="str">
            <v>26 -  Pernambuco</v>
          </cell>
          <cell r="N27">
            <v>296</v>
          </cell>
        </row>
        <row r="28">
          <cell r="C28" t="str">
            <v>UPA BARRA DE JANGADA</v>
          </cell>
          <cell r="E28" t="str">
            <v>3.7 - Material de Limpeza e Produtos de Hgienização</v>
          </cell>
          <cell r="F28">
            <v>5011743000180</v>
          </cell>
          <cell r="G28" t="str">
            <v>ALMERI ANGELO SALVIANO DA SILVA</v>
          </cell>
          <cell r="H28" t="str">
            <v>B</v>
          </cell>
          <cell r="I28" t="str">
            <v>S</v>
          </cell>
          <cell r="J28" t="str">
            <v>5989</v>
          </cell>
          <cell r="K28" t="str">
            <v>20/05/2020</v>
          </cell>
          <cell r="L28" t="str">
            <v>26200505011743000180550010000059891828522664</v>
          </cell>
          <cell r="M28" t="str">
            <v>26 -  Pernambuco</v>
          </cell>
          <cell r="N28">
            <v>2000</v>
          </cell>
        </row>
        <row r="29">
          <cell r="C29" t="str">
            <v>UPA BARRA DE JANGADA</v>
          </cell>
          <cell r="E29" t="str">
            <v>3.12 - Material Hospitalar</v>
          </cell>
          <cell r="F29">
            <v>7199135000177</v>
          </cell>
          <cell r="G29" t="str">
            <v>HOSPSETE DISTRIB MAT MEDICO HOSPITALARES LTDA</v>
          </cell>
          <cell r="H29" t="str">
            <v>B</v>
          </cell>
          <cell r="I29" t="str">
            <v>S</v>
          </cell>
          <cell r="J29" t="str">
            <v>000012148</v>
          </cell>
          <cell r="K29" t="str">
            <v>12/05/2020</v>
          </cell>
          <cell r="L29" t="str">
            <v>26200507199135000177550010000121481000058848</v>
          </cell>
          <cell r="M29" t="str">
            <v>26 -  Pernambuco</v>
          </cell>
          <cell r="N29">
            <v>810</v>
          </cell>
        </row>
        <row r="30">
          <cell r="C30" t="str">
            <v>UPA BARRA DE JANGADA</v>
          </cell>
          <cell r="E30" t="str">
            <v>3.12 - Material Hospitalar</v>
          </cell>
          <cell r="F30">
            <v>7199135000177</v>
          </cell>
          <cell r="G30" t="str">
            <v>HOSPSETE DISTRIB MAT MEDICO HOSPITALARES LTDA</v>
          </cell>
          <cell r="H30" t="str">
            <v>B</v>
          </cell>
          <cell r="I30" t="str">
            <v>S</v>
          </cell>
          <cell r="J30" t="str">
            <v>000012194</v>
          </cell>
          <cell r="K30" t="str">
            <v>20/05/2020</v>
          </cell>
          <cell r="L30" t="str">
            <v>26200507199135000177550010000121941000059332</v>
          </cell>
          <cell r="M30" t="str">
            <v>26 -  Pernambuco</v>
          </cell>
          <cell r="N30">
            <v>13248</v>
          </cell>
        </row>
        <row r="31">
          <cell r="C31" t="str">
            <v>UPA BARRA DE JANGADA</v>
          </cell>
          <cell r="E31" t="str">
            <v>3.12 - Material Hospitalar</v>
          </cell>
          <cell r="F31">
            <v>7199135000177</v>
          </cell>
          <cell r="G31" t="str">
            <v>HOSPSETE DISTRIB MAT MEDICO HOSPITALARES LTDA</v>
          </cell>
          <cell r="H31" t="str">
            <v>B</v>
          </cell>
          <cell r="I31" t="str">
            <v>S</v>
          </cell>
          <cell r="J31" t="str">
            <v>000012202</v>
          </cell>
          <cell r="K31" t="str">
            <v>20/05/2020</v>
          </cell>
          <cell r="L31" t="str">
            <v>26200507199135000177550010000122021000059417</v>
          </cell>
          <cell r="M31" t="str">
            <v>52 -  Goiás</v>
          </cell>
          <cell r="N31">
            <v>2900</v>
          </cell>
        </row>
        <row r="32">
          <cell r="C32" t="str">
            <v>UPA BARRA DE JANGADA</v>
          </cell>
          <cell r="E32" t="str">
            <v>3.4 - Material Farmacológico</v>
          </cell>
          <cell r="F32">
            <v>7484373000124</v>
          </cell>
          <cell r="G32" t="str">
            <v>UNI HOSPITALAR LTDA</v>
          </cell>
          <cell r="H32" t="str">
            <v>B</v>
          </cell>
          <cell r="I32" t="str">
            <v>S</v>
          </cell>
          <cell r="J32" t="str">
            <v>000099796</v>
          </cell>
          <cell r="K32" t="str">
            <v>14/05/2020</v>
          </cell>
          <cell r="L32" t="str">
            <v>26200507484373000124550010000997961224632869</v>
          </cell>
          <cell r="M32" t="str">
            <v>26 -  Pernambuco</v>
          </cell>
          <cell r="N32">
            <v>10570.5</v>
          </cell>
        </row>
        <row r="33">
          <cell r="C33" t="str">
            <v>UPA BARRA DE JANGADA</v>
          </cell>
          <cell r="E33" t="str">
            <v>3.4 - Material Farmacológico</v>
          </cell>
          <cell r="F33">
            <v>7484373000124</v>
          </cell>
          <cell r="G33" t="str">
            <v>UNI HOSPITALAR LTDA</v>
          </cell>
          <cell r="H33" t="str">
            <v>B</v>
          </cell>
          <cell r="I33" t="str">
            <v>S</v>
          </cell>
          <cell r="J33" t="str">
            <v>000100161</v>
          </cell>
          <cell r="K33" t="str">
            <v>20/05/2020</v>
          </cell>
          <cell r="L33" t="str">
            <v>26200507484373000124550010001001611330393288</v>
          </cell>
          <cell r="M33" t="str">
            <v>26 -  Pernambuco</v>
          </cell>
          <cell r="N33">
            <v>17549</v>
          </cell>
        </row>
        <row r="34">
          <cell r="C34" t="str">
            <v>UPA BARRA DE JANGADA</v>
          </cell>
          <cell r="E34" t="str">
            <v>3.4 - Material Farmacológico</v>
          </cell>
          <cell r="F34">
            <v>7484373000124</v>
          </cell>
          <cell r="G34" t="str">
            <v>UNI HOSPITALAR LTDA</v>
          </cell>
          <cell r="H34" t="str">
            <v>B</v>
          </cell>
          <cell r="I34" t="str">
            <v>S</v>
          </cell>
          <cell r="J34" t="str">
            <v>99629</v>
          </cell>
          <cell r="K34" t="str">
            <v>12/05/2020</v>
          </cell>
          <cell r="L34" t="str">
            <v>26200507484373000124550010000996291918841723</v>
          </cell>
          <cell r="M34" t="str">
            <v>26 -  Pernambuco</v>
          </cell>
          <cell r="N34">
            <v>3260.35</v>
          </cell>
        </row>
        <row r="35">
          <cell r="C35" t="str">
            <v>UPA BARRA DE JANGADA</v>
          </cell>
          <cell r="E35" t="str">
            <v xml:space="preserve">3.9 - Material para Manutenção de Bens Imóveis </v>
          </cell>
          <cell r="F35">
            <v>8014460000180</v>
          </cell>
          <cell r="G35" t="str">
            <v>VANPEL MATL DE ESCRIT E INFORMATICA LTDA</v>
          </cell>
          <cell r="H35" t="str">
            <v>B</v>
          </cell>
          <cell r="I35" t="str">
            <v>S</v>
          </cell>
          <cell r="J35" t="str">
            <v>000026735</v>
          </cell>
          <cell r="K35" t="str">
            <v>08/05/2020</v>
          </cell>
          <cell r="L35" t="str">
            <v>26200508014460000180550010000267351001065233</v>
          </cell>
          <cell r="M35" t="str">
            <v>26 -  Pernambuco</v>
          </cell>
          <cell r="N35">
            <v>292.25</v>
          </cell>
        </row>
        <row r="36">
          <cell r="C36" t="str">
            <v>UPA BARRA DE JANGADA</v>
          </cell>
          <cell r="E36" t="str">
            <v>3.3 - Gêneros Alimentação</v>
          </cell>
          <cell r="F36">
            <v>8014460000180</v>
          </cell>
          <cell r="G36" t="str">
            <v>VANPEL MATL DE ESCRIT E INFORMATICA LTDA</v>
          </cell>
          <cell r="H36" t="str">
            <v>B</v>
          </cell>
          <cell r="I36" t="str">
            <v>S</v>
          </cell>
          <cell r="J36" t="str">
            <v>000026735</v>
          </cell>
          <cell r="K36" t="str">
            <v>08/05/2020</v>
          </cell>
          <cell r="L36" t="str">
            <v>26200508014460000180550010000267351001065233</v>
          </cell>
          <cell r="M36" t="str">
            <v>26 -  Pernambuco</v>
          </cell>
          <cell r="N36">
            <v>67.5</v>
          </cell>
        </row>
        <row r="37">
          <cell r="C37" t="str">
            <v>UPA BARRA DE JANGADA</v>
          </cell>
          <cell r="E37" t="str">
            <v>3.6 - Material de Expediente</v>
          </cell>
          <cell r="F37">
            <v>8014460000180</v>
          </cell>
          <cell r="G37" t="str">
            <v>VANPEL MATL DE ESCRIT E INFORMATICA LTDA</v>
          </cell>
          <cell r="H37" t="str">
            <v>B</v>
          </cell>
          <cell r="I37" t="str">
            <v>S</v>
          </cell>
          <cell r="J37" t="str">
            <v>000026735</v>
          </cell>
          <cell r="K37" t="str">
            <v>08/05/2020</v>
          </cell>
          <cell r="L37" t="str">
            <v>26200508014460000180550010000267351001065233</v>
          </cell>
          <cell r="M37" t="str">
            <v>26 -  Pernambuco</v>
          </cell>
          <cell r="N37">
            <v>90</v>
          </cell>
        </row>
        <row r="38">
          <cell r="C38" t="str">
            <v>UPA BARRA DE JANGADA</v>
          </cell>
          <cell r="E38" t="str">
            <v>3.7 - Material de Limpeza e Produtos de Hgienização</v>
          </cell>
          <cell r="F38">
            <v>8014460000180</v>
          </cell>
          <cell r="G38" t="str">
            <v>VANPEL MATL DE ESCRIT E INFORMATICA LTDA</v>
          </cell>
          <cell r="H38" t="str">
            <v>B</v>
          </cell>
          <cell r="I38" t="str">
            <v>S</v>
          </cell>
          <cell r="J38" t="str">
            <v>000027123</v>
          </cell>
          <cell r="K38" t="str">
            <v>28/05/2020</v>
          </cell>
          <cell r="L38" t="str">
            <v>26200508014460000180550010000271231001069752</v>
          </cell>
          <cell r="M38" t="str">
            <v>26 -  Pernambuco</v>
          </cell>
          <cell r="N38">
            <v>208.68</v>
          </cell>
        </row>
        <row r="39">
          <cell r="C39" t="str">
            <v>UPA BARRA DE JANGADA</v>
          </cell>
          <cell r="E39" t="str">
            <v>3.6 - Material de Expediente</v>
          </cell>
          <cell r="F39">
            <v>8014460000180</v>
          </cell>
          <cell r="G39" t="str">
            <v>VANPEL MATL DE ESCRIT E INFORMATICA LTDA</v>
          </cell>
          <cell r="H39" t="str">
            <v>B</v>
          </cell>
          <cell r="I39" t="str">
            <v>S</v>
          </cell>
          <cell r="J39" t="str">
            <v>000027123</v>
          </cell>
          <cell r="K39" t="str">
            <v>28/05/2020</v>
          </cell>
          <cell r="L39" t="str">
            <v>26200508014460000180550010000271231001069752</v>
          </cell>
          <cell r="M39" t="str">
            <v>26 -  Pernambuco</v>
          </cell>
          <cell r="N39">
            <v>1247.2</v>
          </cell>
        </row>
        <row r="40">
          <cell r="C40" t="str">
            <v>UPA BARRA DE JANGADA</v>
          </cell>
          <cell r="E40" t="str">
            <v>3.4 - Material Farmacológico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000079503</v>
          </cell>
          <cell r="K40" t="str">
            <v>04/05/2020</v>
          </cell>
          <cell r="L40" t="str">
            <v>26200508674752000140550010000795031214899960</v>
          </cell>
          <cell r="M40" t="str">
            <v>26 -  Pernambuco</v>
          </cell>
          <cell r="N40">
            <v>2415</v>
          </cell>
        </row>
        <row r="41">
          <cell r="C41" t="str">
            <v>UPA BARRA DE JANGADA</v>
          </cell>
          <cell r="E41" t="str">
            <v>3.4 - Material Farmacológico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000080003</v>
          </cell>
          <cell r="K41" t="str">
            <v>11/05/2020</v>
          </cell>
          <cell r="L41" t="str">
            <v>26200508674752000140550010000800031476394055</v>
          </cell>
          <cell r="M41" t="str">
            <v>26 -  Pernambuco</v>
          </cell>
          <cell r="N41">
            <v>821.69</v>
          </cell>
        </row>
        <row r="42">
          <cell r="C42" t="str">
            <v>UPA BARRA DE JANGADA</v>
          </cell>
          <cell r="E42" t="str">
            <v>3.12 - Material Hospitalar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000080256</v>
          </cell>
          <cell r="K42" t="str">
            <v>14/05/2020</v>
          </cell>
          <cell r="L42" t="str">
            <v>26200508674752000140550010000802561622549407</v>
          </cell>
          <cell r="M42" t="str">
            <v>26 -  Pernambuco</v>
          </cell>
          <cell r="N42">
            <v>6353.62</v>
          </cell>
        </row>
        <row r="43">
          <cell r="C43" t="str">
            <v>UPA BARRA DE JANGADA</v>
          </cell>
          <cell r="E43" t="str">
            <v>3.99 - Outras despesas com Material de Consumo</v>
          </cell>
          <cell r="F43">
            <v>8674752000140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000080256</v>
          </cell>
          <cell r="K43" t="str">
            <v>14/05/2020</v>
          </cell>
          <cell r="L43" t="str">
            <v>26200508674752000140550010000802561622549407</v>
          </cell>
          <cell r="M43" t="str">
            <v>26 -  Pernambuco</v>
          </cell>
          <cell r="N43">
            <v>6649.41</v>
          </cell>
        </row>
        <row r="44">
          <cell r="C44" t="str">
            <v>UPA BARRA DE JANGADA</v>
          </cell>
          <cell r="E44" t="str">
            <v>3.4 - Material Farmacológico</v>
          </cell>
          <cell r="F44">
            <v>8778201000126</v>
          </cell>
          <cell r="G44" t="str">
            <v>DROGAFONTE LTDA</v>
          </cell>
          <cell r="H44" t="str">
            <v>B</v>
          </cell>
          <cell r="I44" t="str">
            <v>S</v>
          </cell>
          <cell r="J44" t="str">
            <v>000308939</v>
          </cell>
          <cell r="K44" t="str">
            <v>05/05/2020</v>
          </cell>
          <cell r="L44" t="str">
            <v>26200508778201000126550010003089391786464196</v>
          </cell>
          <cell r="M44" t="str">
            <v>26 -  Pernambuco</v>
          </cell>
          <cell r="N44">
            <v>10400</v>
          </cell>
        </row>
        <row r="45">
          <cell r="C45" t="str">
            <v>UPA BARRA DE JANGADA</v>
          </cell>
          <cell r="E45" t="str">
            <v>3.4 - Material Farmacológico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000309146</v>
          </cell>
          <cell r="K45" t="str">
            <v>07/05/2020</v>
          </cell>
          <cell r="L45" t="str">
            <v>26200508778201000126550010003091461290683200</v>
          </cell>
          <cell r="M45" t="str">
            <v>26 -  Pernambuco</v>
          </cell>
          <cell r="N45">
            <v>891.06</v>
          </cell>
        </row>
        <row r="46">
          <cell r="C46" t="str">
            <v>UPA BARRA DE JANGADA</v>
          </cell>
          <cell r="E46" t="str">
            <v>3.4 - Material Farmacológico</v>
          </cell>
          <cell r="F46">
            <v>8778201000126</v>
          </cell>
          <cell r="G46" t="str">
            <v>DROGAFONTE LTDA</v>
          </cell>
          <cell r="H46" t="str">
            <v>B</v>
          </cell>
          <cell r="I46" t="str">
            <v>S</v>
          </cell>
          <cell r="J46" t="str">
            <v>000309335</v>
          </cell>
          <cell r="K46" t="str">
            <v>11/05/2020</v>
          </cell>
          <cell r="L46" t="str">
            <v>26200508778201000126550010003093351377521595</v>
          </cell>
          <cell r="M46" t="str">
            <v>26 -  Pernambuco</v>
          </cell>
          <cell r="N46">
            <v>6170.07</v>
          </cell>
        </row>
        <row r="47">
          <cell r="C47" t="str">
            <v>UPA BARRA DE JANGADA</v>
          </cell>
          <cell r="E47" t="str">
            <v>3.12 - Material Hospitalar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000309637</v>
          </cell>
          <cell r="K47" t="str">
            <v>14/05/2020</v>
          </cell>
          <cell r="L47" t="str">
            <v>26200508778201000126550010003096371827193268</v>
          </cell>
          <cell r="M47" t="str">
            <v>26 -  Pernambuco</v>
          </cell>
          <cell r="N47">
            <v>6218.35</v>
          </cell>
        </row>
        <row r="48">
          <cell r="C48" t="str">
            <v>UPA BARRA DE JANGADA</v>
          </cell>
          <cell r="E48" t="str">
            <v>3.7 - Material de Limpeza e Produtos de Hgienização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000310019</v>
          </cell>
          <cell r="K48" t="str">
            <v>19/05/2020</v>
          </cell>
          <cell r="L48" t="str">
            <v>26200508778201000126550010003100191672793986</v>
          </cell>
          <cell r="M48" t="str">
            <v>26 -  Pernambuco</v>
          </cell>
          <cell r="N48">
            <v>521.24</v>
          </cell>
        </row>
        <row r="49">
          <cell r="C49" t="str">
            <v>UPA BARRA DE JANGADA</v>
          </cell>
          <cell r="E49" t="str">
            <v>3.12 - Material Hospitalar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000310061</v>
          </cell>
          <cell r="K49" t="str">
            <v>19/05/2020</v>
          </cell>
          <cell r="L49" t="str">
            <v>26200508778201000126550010003100611658765346</v>
          </cell>
          <cell r="M49" t="str">
            <v>26 -  Pernambuco</v>
          </cell>
          <cell r="N49">
            <v>848.9</v>
          </cell>
        </row>
        <row r="50">
          <cell r="C50" t="str">
            <v>UPA BARRA DE JANGADA</v>
          </cell>
          <cell r="E50" t="str">
            <v>3.4 - Material Farmacológico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000310482</v>
          </cell>
          <cell r="K50" t="str">
            <v>25/05/2020</v>
          </cell>
          <cell r="L50" t="str">
            <v>26200508778201000126550010003104821282415079</v>
          </cell>
          <cell r="M50" t="str">
            <v>26 -  Pernambuco</v>
          </cell>
          <cell r="N50">
            <v>8473.5</v>
          </cell>
        </row>
        <row r="51">
          <cell r="C51" t="str">
            <v>UPA BARRA DE JANGADA</v>
          </cell>
          <cell r="E51" t="str">
            <v>3.4 - Material Farmacológico</v>
          </cell>
          <cell r="F51">
            <v>9007162000126</v>
          </cell>
          <cell r="G51" t="str">
            <v>MAUES LOBATO COM E REP LTDA</v>
          </cell>
          <cell r="H51" t="str">
            <v>B</v>
          </cell>
          <cell r="I51" t="str">
            <v>S</v>
          </cell>
          <cell r="J51" t="str">
            <v>000075917</v>
          </cell>
          <cell r="K51" t="str">
            <v>04/05/2020</v>
          </cell>
          <cell r="L51" t="str">
            <v>26200509007162000126550010000759171155883532</v>
          </cell>
          <cell r="M51" t="str">
            <v>26 -  Pernambuco</v>
          </cell>
          <cell r="N51">
            <v>1728</v>
          </cell>
        </row>
        <row r="52">
          <cell r="C52" t="str">
            <v>UPA BARRA DE JANGADA</v>
          </cell>
          <cell r="E52" t="str">
            <v>3.4 - Material Farmacológico</v>
          </cell>
          <cell r="F52">
            <v>9137934000225</v>
          </cell>
          <cell r="G52" t="str">
            <v>NORDICA DISTRIBUIDORA HOSPITALAR LTDA</v>
          </cell>
          <cell r="H52" t="str">
            <v>B</v>
          </cell>
          <cell r="I52" t="str">
            <v>S</v>
          </cell>
          <cell r="J52" t="str">
            <v>000001156</v>
          </cell>
          <cell r="K52" t="str">
            <v>15/05/2020</v>
          </cell>
          <cell r="L52" t="str">
            <v>26200509137934000225558880000011561782622845</v>
          </cell>
          <cell r="M52" t="str">
            <v>26 -  Pernambuco</v>
          </cell>
          <cell r="N52">
            <v>3120</v>
          </cell>
        </row>
        <row r="53">
          <cell r="C53" t="str">
            <v>UPA BARRA DE JANGADA</v>
          </cell>
          <cell r="E53" t="str">
            <v>3.4 - Material Farmacológico</v>
          </cell>
          <cell r="F53">
            <v>9137934000225</v>
          </cell>
          <cell r="G53" t="str">
            <v>NORDICA DISTRIBUIDORA HOSPITALAR LTDA</v>
          </cell>
          <cell r="H53" t="str">
            <v>B</v>
          </cell>
          <cell r="I53" t="str">
            <v>S</v>
          </cell>
          <cell r="J53" t="str">
            <v>000001160</v>
          </cell>
          <cell r="K53" t="str">
            <v>15/05/2020</v>
          </cell>
          <cell r="L53" t="str">
            <v>26200509137934000225558880000011601692069155</v>
          </cell>
          <cell r="M53" t="str">
            <v>26 -  Pernambuco</v>
          </cell>
          <cell r="N53">
            <v>6107.26</v>
          </cell>
        </row>
        <row r="54">
          <cell r="C54" t="str">
            <v>UPA BARRA DE JANGADA</v>
          </cell>
          <cell r="E54" t="str">
            <v>3.4 - Material Farmacológico</v>
          </cell>
          <cell r="F54">
            <v>9137934000225</v>
          </cell>
          <cell r="G54" t="str">
            <v>NORDICA DISTRIBUIDORA HOSPITALAR LTDA</v>
          </cell>
          <cell r="H54" t="str">
            <v>B</v>
          </cell>
          <cell r="I54" t="str">
            <v>S</v>
          </cell>
          <cell r="J54" t="str">
            <v>000001183</v>
          </cell>
          <cell r="K54" t="str">
            <v>18/05/2020</v>
          </cell>
          <cell r="L54" t="str">
            <v>26200509137934000225558880000011831561497999</v>
          </cell>
          <cell r="M54" t="str">
            <v>26 -  Pernambuco</v>
          </cell>
          <cell r="N54">
            <v>2800</v>
          </cell>
        </row>
        <row r="55">
          <cell r="C55" t="str">
            <v>UPA BARRA DE JANGADA</v>
          </cell>
          <cell r="E55" t="str">
            <v>3.4 - Material Farmacológico</v>
          </cell>
          <cell r="F55">
            <v>9137934000225</v>
          </cell>
          <cell r="G55" t="str">
            <v>NORDICA DISTRIBUIDORA HOSPITALAR LTDA</v>
          </cell>
          <cell r="H55" t="str">
            <v>B</v>
          </cell>
          <cell r="I55" t="str">
            <v>S</v>
          </cell>
          <cell r="J55" t="str">
            <v>000001244</v>
          </cell>
          <cell r="K55" t="str">
            <v>25/05/2020</v>
          </cell>
          <cell r="L55" t="str">
            <v>26200509137934000225558880000012441619315410</v>
          </cell>
          <cell r="M55" t="str">
            <v>26 -  Pernambuco</v>
          </cell>
          <cell r="N55">
            <v>10846.08</v>
          </cell>
        </row>
        <row r="56">
          <cell r="C56" t="str">
            <v>UPA BARRA DE JANGADA</v>
          </cell>
          <cell r="E56" t="str">
            <v xml:space="preserve">3.9 - Material para Manutenção de Bens Imóveis </v>
          </cell>
          <cell r="F56">
            <v>10687184000163</v>
          </cell>
          <cell r="G56" t="str">
            <v>COM MAT CONSTRUCAO BRASIL LTDA</v>
          </cell>
          <cell r="H56" t="str">
            <v>B</v>
          </cell>
          <cell r="I56" t="str">
            <v>S</v>
          </cell>
          <cell r="J56" t="str">
            <v>000008494</v>
          </cell>
          <cell r="K56" t="str">
            <v>13/05/2020</v>
          </cell>
          <cell r="L56" t="str">
            <v>26200510687184000163550010000084941000550647</v>
          </cell>
          <cell r="M56" t="str">
            <v>26 -  Pernambuco</v>
          </cell>
          <cell r="N56">
            <v>162.94</v>
          </cell>
        </row>
        <row r="57">
          <cell r="C57" t="str">
            <v>UPA BARRA DE JANGADA</v>
          </cell>
          <cell r="E57" t="str">
            <v>3.12 - Material Hospitalar</v>
          </cell>
          <cell r="F57">
            <v>10779833000156</v>
          </cell>
          <cell r="G57" t="str">
            <v>MEDICAL MERCANTIL DE APAR MED LTDA</v>
          </cell>
          <cell r="H57" t="str">
            <v>B</v>
          </cell>
          <cell r="I57" t="str">
            <v>S</v>
          </cell>
          <cell r="J57" t="str">
            <v>503267</v>
          </cell>
          <cell r="K57" t="str">
            <v>08/05/2020</v>
          </cell>
          <cell r="L57" t="str">
            <v>26200510779833000156550010005032671104705508</v>
          </cell>
          <cell r="M57" t="str">
            <v>26 -  Pernambuco</v>
          </cell>
          <cell r="N57">
            <v>719</v>
          </cell>
        </row>
        <row r="58">
          <cell r="C58" t="str">
            <v>UPA BARRA DE JANGADA</v>
          </cell>
          <cell r="E58" t="str">
            <v>3.99 - Outras despesas com Material de Consumo</v>
          </cell>
          <cell r="F58">
            <v>10779833000156</v>
          </cell>
          <cell r="G58" t="str">
            <v>MEDICAL MERCANTIL DE APAR MED LTDA</v>
          </cell>
          <cell r="H58" t="str">
            <v>B</v>
          </cell>
          <cell r="I58" t="str">
            <v>S</v>
          </cell>
          <cell r="J58" t="str">
            <v>503267</v>
          </cell>
          <cell r="K58" t="str">
            <v>08/05/2020</v>
          </cell>
          <cell r="L58" t="str">
            <v>26200510779833000156550010005032671104705508</v>
          </cell>
          <cell r="M58" t="str">
            <v>26 -  Pernambuco</v>
          </cell>
          <cell r="N58">
            <v>1016.47</v>
          </cell>
        </row>
        <row r="59">
          <cell r="C59" t="str">
            <v>UPA BARRA DE JANGADA</v>
          </cell>
          <cell r="E59" t="str">
            <v>3.12 - Material Hospitalar</v>
          </cell>
          <cell r="F59">
            <v>10779833000156</v>
          </cell>
          <cell r="G59" t="str">
            <v>MEDICAL MERCANTIL DE APAR MED LTDA</v>
          </cell>
          <cell r="H59" t="str">
            <v>B</v>
          </cell>
          <cell r="I59" t="str">
            <v>S</v>
          </cell>
          <cell r="J59" t="str">
            <v>503794</v>
          </cell>
          <cell r="K59" t="str">
            <v>18/05/2020</v>
          </cell>
          <cell r="L59" t="str">
            <v>26200510779833000156550010005037941110102822</v>
          </cell>
          <cell r="M59" t="str">
            <v>26 -  Pernambuco</v>
          </cell>
          <cell r="N59">
            <v>2689.8</v>
          </cell>
        </row>
        <row r="60">
          <cell r="C60" t="str">
            <v>UPA BARRA DE JANGADA</v>
          </cell>
          <cell r="E60" t="str">
            <v>3.99 - Outras despesas com Material de Consumo</v>
          </cell>
          <cell r="F60">
            <v>10779833000156</v>
          </cell>
          <cell r="G60" t="str">
            <v>MEDICAL MERCANTIL DE APAR MED LTDA</v>
          </cell>
          <cell r="H60" t="str">
            <v>B</v>
          </cell>
          <cell r="I60" t="str">
            <v>S</v>
          </cell>
          <cell r="J60" t="str">
            <v>503794</v>
          </cell>
          <cell r="K60" t="str">
            <v>18/05/2020</v>
          </cell>
          <cell r="L60" t="str">
            <v>26200510779833000156550010005037941110102822</v>
          </cell>
          <cell r="M60" t="str">
            <v>26 -  Pernambuco</v>
          </cell>
          <cell r="N60">
            <v>1070.5</v>
          </cell>
        </row>
        <row r="61">
          <cell r="C61" t="str">
            <v>UPA BARRA DE JANGADA</v>
          </cell>
          <cell r="E61" t="str">
            <v>3.4 - Material Farmacológico</v>
          </cell>
          <cell r="F61">
            <v>10779833000156</v>
          </cell>
          <cell r="G61" t="str">
            <v>MEDICAL MERCANTIL DE APAR MED LTDA</v>
          </cell>
          <cell r="H61" t="str">
            <v>B</v>
          </cell>
          <cell r="I61" t="str">
            <v>S</v>
          </cell>
          <cell r="J61" t="str">
            <v>503794</v>
          </cell>
          <cell r="K61" t="str">
            <v>18/05/2020</v>
          </cell>
          <cell r="L61" t="str">
            <v>26200510779833000156550010005037941110102822</v>
          </cell>
          <cell r="M61" t="str">
            <v>26 -  Pernambuco</v>
          </cell>
          <cell r="N61">
            <v>30</v>
          </cell>
        </row>
        <row r="62">
          <cell r="C62" t="str">
            <v>UPA BARRA DE JANGADA</v>
          </cell>
          <cell r="E62" t="str">
            <v>3.99 - Outras despesas com Material de Consumo</v>
          </cell>
          <cell r="F62">
            <v>10779833000156</v>
          </cell>
          <cell r="G62" t="str">
            <v>MEDICAL MERCANTIL DE APAR MED LTDA</v>
          </cell>
          <cell r="H62" t="str">
            <v>B</v>
          </cell>
          <cell r="I62" t="str">
            <v>S</v>
          </cell>
          <cell r="J62" t="str">
            <v>503824</v>
          </cell>
          <cell r="K62" t="str">
            <v>18/05/2020</v>
          </cell>
          <cell r="L62" t="str">
            <v>26200510779833000156550010005038241151814674</v>
          </cell>
          <cell r="M62" t="str">
            <v>26 -  Pernambuco</v>
          </cell>
          <cell r="N62">
            <v>669.6</v>
          </cell>
        </row>
        <row r="63">
          <cell r="C63" t="str">
            <v>UPA BARRA DE JANGADA</v>
          </cell>
          <cell r="E63" t="str">
            <v>3.3 - Gêneros Alimentação</v>
          </cell>
          <cell r="F63">
            <v>11024546000107</v>
          </cell>
          <cell r="G63" t="str">
            <v>IRMAO COSTA SUPERMECADO LTDA</v>
          </cell>
          <cell r="H63" t="str">
            <v>B</v>
          </cell>
          <cell r="I63" t="str">
            <v>S</v>
          </cell>
          <cell r="J63" t="str">
            <v>26125</v>
          </cell>
          <cell r="K63" t="str">
            <v>25/05/2020</v>
          </cell>
          <cell r="L63" t="str">
            <v>26200511024546000107550010000261251088881399</v>
          </cell>
          <cell r="M63" t="str">
            <v>26 -  Pernambuco</v>
          </cell>
          <cell r="N63">
            <v>182.7</v>
          </cell>
        </row>
        <row r="64">
          <cell r="C64" t="str">
            <v>UPA BARRA DE JANGADA</v>
          </cell>
          <cell r="E64" t="str">
            <v>3.3 - Gêneros Alimentação</v>
          </cell>
          <cell r="F64">
            <v>11024546000107</v>
          </cell>
          <cell r="G64" t="str">
            <v>IRMAO COSTA SUPERMECADO LTDA</v>
          </cell>
          <cell r="H64" t="str">
            <v>B</v>
          </cell>
          <cell r="I64" t="str">
            <v>S</v>
          </cell>
          <cell r="J64" t="str">
            <v>26125</v>
          </cell>
          <cell r="K64" t="str">
            <v>25/05/2020</v>
          </cell>
          <cell r="L64" t="str">
            <v>26200511024546000107550010000261251088881399</v>
          </cell>
          <cell r="M64" t="str">
            <v>26 -  Pernambuco</v>
          </cell>
          <cell r="N64">
            <v>2080.2800000000002</v>
          </cell>
        </row>
        <row r="65">
          <cell r="C65" t="str">
            <v>UPA BARRA DE JANGADA</v>
          </cell>
          <cell r="E65" t="str">
            <v>3.3 - Gêneros Alimentação</v>
          </cell>
          <cell r="F65">
            <v>11024546000107</v>
          </cell>
          <cell r="G65" t="str">
            <v>IRMAO COSTA SUPERMECADO LTDA</v>
          </cell>
          <cell r="H65" t="str">
            <v>B</v>
          </cell>
          <cell r="I65" t="str">
            <v>S</v>
          </cell>
          <cell r="J65" t="str">
            <v>26125</v>
          </cell>
          <cell r="K65" t="str">
            <v>25/05/2020</v>
          </cell>
          <cell r="L65" t="str">
            <v>26200511024546000107550010000261251088881399</v>
          </cell>
          <cell r="M65" t="str">
            <v>26 -  Pernambuco</v>
          </cell>
          <cell r="N65">
            <v>114.5</v>
          </cell>
        </row>
        <row r="66">
          <cell r="C66" t="str">
            <v>UPA BARRA DE JANGADA</v>
          </cell>
          <cell r="E66" t="str">
            <v>3.7 - Material de Limpeza e Produtos de Hgienização</v>
          </cell>
          <cell r="F66">
            <v>11024546000107</v>
          </cell>
          <cell r="G66" t="str">
            <v>IRMAO COSTA SUPERMECADO LTDA</v>
          </cell>
          <cell r="H66" t="str">
            <v>B</v>
          </cell>
          <cell r="I66" t="str">
            <v>S</v>
          </cell>
          <cell r="J66" t="str">
            <v>26125</v>
          </cell>
          <cell r="K66" t="str">
            <v>25/05/2020</v>
          </cell>
          <cell r="L66" t="str">
            <v>26200511024546000107550010000261251088881399</v>
          </cell>
          <cell r="M66" t="str">
            <v>26 -  Pernambuco</v>
          </cell>
          <cell r="N66">
            <v>50.37</v>
          </cell>
        </row>
        <row r="67">
          <cell r="C67" t="str">
            <v>UPA BARRA DE JANGADA</v>
          </cell>
          <cell r="E67" t="str">
            <v>3.3 - Gêneros Alimentação</v>
          </cell>
          <cell r="F67">
            <v>11024546000107</v>
          </cell>
          <cell r="G67" t="str">
            <v>IRMAO COSTA SUPERMECADO LTDA</v>
          </cell>
          <cell r="H67" t="str">
            <v>B</v>
          </cell>
          <cell r="I67" t="str">
            <v>S</v>
          </cell>
          <cell r="J67" t="str">
            <v>26125</v>
          </cell>
          <cell r="K67" t="str">
            <v>25/05/2020</v>
          </cell>
          <cell r="L67" t="str">
            <v>26200511024546000107550010000261251088881399</v>
          </cell>
          <cell r="M67" t="str">
            <v>26 -  Pernambuco</v>
          </cell>
          <cell r="N67">
            <v>264.95</v>
          </cell>
        </row>
        <row r="68">
          <cell r="C68" t="str">
            <v>UPA BARRA DE JANGADA</v>
          </cell>
          <cell r="E68" t="str">
            <v>3.6 - Material de Expediente</v>
          </cell>
          <cell r="F68">
            <v>11449180000100</v>
          </cell>
          <cell r="G68" t="str">
            <v>DPROSMED DIST.PROD.MED.HOSPITALARES LTDA</v>
          </cell>
          <cell r="H68" t="str">
            <v>B</v>
          </cell>
          <cell r="I68" t="str">
            <v>S</v>
          </cell>
          <cell r="J68" t="str">
            <v>000034362</v>
          </cell>
          <cell r="K68" t="str">
            <v>06/05/2020</v>
          </cell>
          <cell r="L68" t="str">
            <v>26200511449180000100550010000343621180285917</v>
          </cell>
          <cell r="M68" t="str">
            <v>26 -  Pernambuco</v>
          </cell>
          <cell r="N68">
            <v>1500</v>
          </cell>
        </row>
        <row r="69">
          <cell r="C69" t="str">
            <v>UPA BARRA DE JANGADA</v>
          </cell>
          <cell r="E69" t="str">
            <v>3.4 - Material Farmacológico</v>
          </cell>
          <cell r="F69">
            <v>11563145000117</v>
          </cell>
          <cell r="G69" t="str">
            <v>COMERCIAL MOSTAERT LTDA</v>
          </cell>
          <cell r="H69" t="str">
            <v>B</v>
          </cell>
          <cell r="I69" t="str">
            <v>S</v>
          </cell>
          <cell r="J69" t="str">
            <v>000071559</v>
          </cell>
          <cell r="K69" t="str">
            <v>08/05/2020</v>
          </cell>
          <cell r="L69" t="str">
            <v>26200511563145000117550010000715591001343743</v>
          </cell>
          <cell r="M69" t="str">
            <v>26 -  Pernambuco</v>
          </cell>
          <cell r="N69">
            <v>22164</v>
          </cell>
        </row>
        <row r="70">
          <cell r="C70" t="str">
            <v>UPA BARRA DE JANGADA</v>
          </cell>
          <cell r="E70" t="str">
            <v>3.4 - Material Farmacológico</v>
          </cell>
          <cell r="F70">
            <v>11563145000117</v>
          </cell>
          <cell r="G70" t="str">
            <v>COMERCIAL MOSTAERT LTDA</v>
          </cell>
          <cell r="H70" t="str">
            <v>B</v>
          </cell>
          <cell r="I70" t="str">
            <v>S</v>
          </cell>
          <cell r="J70" t="str">
            <v>000071765</v>
          </cell>
          <cell r="K70" t="str">
            <v>12/05/2020</v>
          </cell>
          <cell r="L70" t="str">
            <v>26200511563145000117550010000717651001349154</v>
          </cell>
          <cell r="M70" t="str">
            <v>26 -  Pernambuco</v>
          </cell>
          <cell r="N70">
            <v>1325.28</v>
          </cell>
        </row>
        <row r="71">
          <cell r="C71" t="str">
            <v>UPA BARRA DE JANGADA</v>
          </cell>
          <cell r="E71" t="str">
            <v>3.1 - Combustíveis e Lubrificantes Automotivos</v>
          </cell>
          <cell r="F71">
            <v>11681483000153</v>
          </cell>
          <cell r="G71" t="str">
            <v>POSTO SAO CRISTOVAO LTDA</v>
          </cell>
          <cell r="H71" t="str">
            <v>B</v>
          </cell>
          <cell r="I71" t="str">
            <v>S</v>
          </cell>
          <cell r="J71" t="str">
            <v>219</v>
          </cell>
          <cell r="K71" t="str">
            <v>04/05/2020</v>
          </cell>
          <cell r="L71" t="str">
            <v>26200511681483000153550120000002191000186180</v>
          </cell>
          <cell r="M71" t="str">
            <v>26 -  Pernambuco</v>
          </cell>
          <cell r="N71">
            <v>4176.6000000000004</v>
          </cell>
        </row>
        <row r="72">
          <cell r="C72" t="str">
            <v>UPA BARRA DE JANGADA</v>
          </cell>
          <cell r="E72" t="str">
            <v>3.4 - Material Farmacológico</v>
          </cell>
          <cell r="F72">
            <v>12271596000143</v>
          </cell>
          <cell r="G72" t="str">
            <v>PHARMAMED COM.PROD.MED. HOSPITALARES LTD</v>
          </cell>
          <cell r="H72" t="str">
            <v>B</v>
          </cell>
          <cell r="I72" t="str">
            <v>S</v>
          </cell>
          <cell r="J72" t="str">
            <v>000030622</v>
          </cell>
          <cell r="K72" t="str">
            <v>04/05/2020</v>
          </cell>
          <cell r="L72" t="str">
            <v>26200512271596000143550010000306221215331555</v>
          </cell>
          <cell r="M72" t="str">
            <v>26 -  Pernambuco</v>
          </cell>
          <cell r="N72">
            <v>4183.5</v>
          </cell>
        </row>
        <row r="73">
          <cell r="C73" t="str">
            <v>UPA BARRA DE JANGADA</v>
          </cell>
          <cell r="E73" t="str">
            <v>3.4 - Material Farmacológico</v>
          </cell>
          <cell r="F73">
            <v>12420164001048</v>
          </cell>
          <cell r="G73" t="str">
            <v>CM HOSPITALAR S.A. RECIFE</v>
          </cell>
          <cell r="H73" t="str">
            <v>B</v>
          </cell>
          <cell r="I73" t="str">
            <v>S</v>
          </cell>
          <cell r="J73" t="str">
            <v>000065845</v>
          </cell>
          <cell r="K73" t="str">
            <v>13/05/2020</v>
          </cell>
          <cell r="L73" t="str">
            <v>26200512420164001048550010000658451100115569</v>
          </cell>
          <cell r="M73" t="str">
            <v>26 -  Pernambuco</v>
          </cell>
          <cell r="N73">
            <v>7362</v>
          </cell>
        </row>
        <row r="74">
          <cell r="C74" t="str">
            <v>UPA BARRA DE JANGADA</v>
          </cell>
          <cell r="E74" t="str">
            <v>3.4 - Material Farmacológico</v>
          </cell>
          <cell r="F74">
            <v>12420164001048</v>
          </cell>
          <cell r="G74" t="str">
            <v>CM HOSPITALAR S.A. RECIFE</v>
          </cell>
          <cell r="H74" t="str">
            <v>B</v>
          </cell>
          <cell r="I74" t="str">
            <v>S</v>
          </cell>
          <cell r="J74" t="str">
            <v>000065854</v>
          </cell>
          <cell r="K74" t="str">
            <v>13/05/2020</v>
          </cell>
          <cell r="L74" t="str">
            <v>26200512420164001048550010000658541100196851</v>
          </cell>
          <cell r="M74" t="str">
            <v>26 -  Pernambuco</v>
          </cell>
          <cell r="N74">
            <v>1900.71</v>
          </cell>
        </row>
        <row r="75">
          <cell r="C75" t="str">
            <v>UPA BARRA DE JANGADA</v>
          </cell>
          <cell r="E75" t="str">
            <v>3.7 - Material de Limpeza e Produtos de Hgienização</v>
          </cell>
          <cell r="F75">
            <v>12420164001048</v>
          </cell>
          <cell r="G75" t="str">
            <v>CM HOSPITALAR S.A. RECIFE</v>
          </cell>
          <cell r="H75" t="str">
            <v>B</v>
          </cell>
          <cell r="I75" t="str">
            <v>S</v>
          </cell>
          <cell r="J75" t="str">
            <v>000066384</v>
          </cell>
          <cell r="K75" t="str">
            <v>21/05/2020</v>
          </cell>
          <cell r="L75" t="str">
            <v>26200512420164001048550010000663841100025506</v>
          </cell>
          <cell r="M75" t="str">
            <v>26 -  Pernambuco</v>
          </cell>
          <cell r="N75">
            <v>1951.68</v>
          </cell>
        </row>
        <row r="76">
          <cell r="C76" t="str">
            <v>UPA BARRA DE JANGADA</v>
          </cell>
          <cell r="E76" t="str">
            <v>3.4 - Material Farmacológico</v>
          </cell>
          <cell r="F76">
            <v>12420164001048</v>
          </cell>
          <cell r="G76" t="str">
            <v>CM HOSPITALAR S.A. RECIFE</v>
          </cell>
          <cell r="H76" t="str">
            <v>B</v>
          </cell>
          <cell r="I76" t="str">
            <v>S</v>
          </cell>
          <cell r="J76" t="str">
            <v>000066602</v>
          </cell>
          <cell r="K76" t="str">
            <v>25/05/2020</v>
          </cell>
          <cell r="L76" t="str">
            <v>26200512420164001048550010000666021100282194</v>
          </cell>
          <cell r="M76" t="str">
            <v>26 -  Pernambuco</v>
          </cell>
          <cell r="N76">
            <v>3028.8</v>
          </cell>
        </row>
        <row r="77">
          <cell r="C77" t="str">
            <v>UPA BARRA DE JANGADA</v>
          </cell>
          <cell r="E77" t="str">
            <v>3.4 - Material Farmacológico</v>
          </cell>
          <cell r="F77">
            <v>12420164001048</v>
          </cell>
          <cell r="G77" t="str">
            <v>CM HOSPITALAR S.A. RECIFE</v>
          </cell>
          <cell r="H77" t="str">
            <v>B</v>
          </cell>
          <cell r="I77" t="str">
            <v>S</v>
          </cell>
          <cell r="J77" t="str">
            <v>000066606</v>
          </cell>
          <cell r="K77" t="str">
            <v>25/05/2020</v>
          </cell>
          <cell r="L77" t="str">
            <v>26200512420164001048550010000666061100103698</v>
          </cell>
          <cell r="M77" t="str">
            <v>26 -  Pernambuco</v>
          </cell>
          <cell r="N77">
            <v>1283.1300000000001</v>
          </cell>
        </row>
        <row r="78">
          <cell r="C78" t="str">
            <v>UPA BARRA DE JANGADA</v>
          </cell>
          <cell r="E78" t="str">
            <v>3.6 - Material de Expediente</v>
          </cell>
          <cell r="F78">
            <v>12581028000149</v>
          </cell>
          <cell r="G78" t="str">
            <v>LUCIANA FRANCISCA DA SILVA</v>
          </cell>
          <cell r="H78" t="str">
            <v>S</v>
          </cell>
          <cell r="I78" t="str">
            <v>N</v>
          </cell>
          <cell r="J78" t="str">
            <v>4430</v>
          </cell>
          <cell r="K78" t="str">
            <v>18/05/2020</v>
          </cell>
          <cell r="L78" t="str">
            <v/>
          </cell>
          <cell r="M78">
            <v>261160</v>
          </cell>
          <cell r="N78">
            <v>80</v>
          </cell>
        </row>
        <row r="79">
          <cell r="C79" t="str">
            <v>UPA BARRA DE JANGADA</v>
          </cell>
          <cell r="E79" t="str">
            <v>3.4 - Material Farmacológico</v>
          </cell>
          <cell r="F79">
            <v>12882932000194</v>
          </cell>
          <cell r="G79" t="str">
            <v>EXOMED REPRESENTACAO DE MEDICAMENTOS LTD</v>
          </cell>
          <cell r="H79" t="str">
            <v>B</v>
          </cell>
          <cell r="I79" t="str">
            <v>S</v>
          </cell>
          <cell r="J79" t="str">
            <v>141853</v>
          </cell>
          <cell r="K79" t="str">
            <v>04/05/2020</v>
          </cell>
          <cell r="L79" t="str">
            <v>26200512882932000194550010001418531844945550</v>
          </cell>
          <cell r="M79" t="str">
            <v>26 -  Pernambuco</v>
          </cell>
          <cell r="N79">
            <v>16769.5</v>
          </cell>
        </row>
        <row r="80">
          <cell r="C80" t="str">
            <v>UPA BARRA DE JANGADA</v>
          </cell>
          <cell r="E80" t="str">
            <v>3.4 - Material Farmacológico</v>
          </cell>
          <cell r="F80">
            <v>12882932000194</v>
          </cell>
          <cell r="G80" t="str">
            <v>EXOMED REPRESENTACAO DE MEDICAMENTOS LTD</v>
          </cell>
          <cell r="H80" t="str">
            <v>B</v>
          </cell>
          <cell r="I80" t="str">
            <v>S</v>
          </cell>
          <cell r="J80" t="str">
            <v>142041</v>
          </cell>
          <cell r="K80" t="str">
            <v>12/05/2020</v>
          </cell>
          <cell r="L80" t="str">
            <v>26200512882932000194550010001420411933236694</v>
          </cell>
          <cell r="M80" t="str">
            <v>26 -  Pernambuco</v>
          </cell>
          <cell r="N80">
            <v>4169.3</v>
          </cell>
        </row>
        <row r="81">
          <cell r="C81" t="str">
            <v>UPA BARRA DE JANGADA</v>
          </cell>
          <cell r="E81" t="str">
            <v>3.4 - Material Farmacológico</v>
          </cell>
          <cell r="F81">
            <v>12882932000194</v>
          </cell>
          <cell r="G81" t="str">
            <v>EXOMED REPRESENTACAO DE MEDICAMENTOS LTD</v>
          </cell>
          <cell r="H81" t="str">
            <v>B</v>
          </cell>
          <cell r="I81" t="str">
            <v>S</v>
          </cell>
          <cell r="J81" t="str">
            <v>142042</v>
          </cell>
          <cell r="K81" t="str">
            <v>12/05/2020</v>
          </cell>
          <cell r="L81" t="str">
            <v>26200512882932000194550010001420421119083048</v>
          </cell>
          <cell r="M81" t="str">
            <v>26 -  Pernambuco</v>
          </cell>
          <cell r="N81">
            <v>318</v>
          </cell>
        </row>
        <row r="82">
          <cell r="C82" t="str">
            <v>UPA BARRA DE JANGADA</v>
          </cell>
          <cell r="E82" t="str">
            <v>3.99 - Outras despesas com Material de Consumo</v>
          </cell>
          <cell r="F82">
            <v>13047802000107</v>
          </cell>
          <cell r="G82" t="str">
            <v>REDMED COMERCIO E LOCACAO EIRELI</v>
          </cell>
          <cell r="H82" t="str">
            <v>B</v>
          </cell>
          <cell r="I82" t="str">
            <v>S</v>
          </cell>
          <cell r="J82" t="str">
            <v>828</v>
          </cell>
          <cell r="K82" t="str">
            <v>14/05/2020</v>
          </cell>
          <cell r="L82" t="str">
            <v>27200513047802000107550030000008281088306322</v>
          </cell>
          <cell r="M82" t="str">
            <v>27 -  Alagoas</v>
          </cell>
          <cell r="N82">
            <v>676.4</v>
          </cell>
        </row>
        <row r="83">
          <cell r="C83" t="str">
            <v>UPA BARRA DE JANGADA</v>
          </cell>
          <cell r="E83" t="str">
            <v>3.99 - Outras despesas com Material de Consumo</v>
          </cell>
          <cell r="F83">
            <v>13047802000107</v>
          </cell>
          <cell r="G83" t="str">
            <v>REDMED COMERCIO E LOCACAO EIRELI</v>
          </cell>
          <cell r="H83" t="str">
            <v>B</v>
          </cell>
          <cell r="I83" t="str">
            <v>S</v>
          </cell>
          <cell r="J83" t="str">
            <v>829</v>
          </cell>
          <cell r="K83" t="str">
            <v>14/05/2020</v>
          </cell>
          <cell r="L83" t="str">
            <v>27200513047802000107550030000008291982698524</v>
          </cell>
          <cell r="M83" t="str">
            <v>27 -  Alagoas</v>
          </cell>
          <cell r="N83">
            <v>756</v>
          </cell>
        </row>
        <row r="84">
          <cell r="C84" t="str">
            <v>UPA BARRA DE JANGADA</v>
          </cell>
          <cell r="E84" t="str">
            <v xml:space="preserve">3.9 - Material para Manutenção de Bens Imóveis </v>
          </cell>
          <cell r="F84">
            <v>15227236000132</v>
          </cell>
          <cell r="G84" t="str">
            <v>ATOS MEDICA COM E REP DE PROD MED HOSP</v>
          </cell>
          <cell r="H84" t="str">
            <v>B</v>
          </cell>
          <cell r="I84" t="str">
            <v>S</v>
          </cell>
          <cell r="J84" t="str">
            <v>7158</v>
          </cell>
          <cell r="K84" t="str">
            <v>14/05/2020</v>
          </cell>
          <cell r="L84" t="str">
            <v>26200515227236000132550010000071581111171580</v>
          </cell>
          <cell r="M84" t="str">
            <v>26 -  Pernambuco</v>
          </cell>
          <cell r="N84">
            <v>390</v>
          </cell>
        </row>
        <row r="85">
          <cell r="C85" t="str">
            <v>UPA BARRA DE JANGADA</v>
          </cell>
          <cell r="E85" t="str">
            <v>3.3 - Gêneros Alimentação</v>
          </cell>
          <cell r="F85">
            <v>15242921000138</v>
          </cell>
          <cell r="G85" t="str">
            <v>M A DE O MENEZES EIRELI</v>
          </cell>
          <cell r="H85" t="str">
            <v>B</v>
          </cell>
          <cell r="I85" t="str">
            <v>S</v>
          </cell>
          <cell r="J85" t="str">
            <v>000001638</v>
          </cell>
          <cell r="K85" t="str">
            <v>29/05/2020</v>
          </cell>
          <cell r="L85" t="str">
            <v>26200515242921000138550010000016381000005383</v>
          </cell>
          <cell r="M85" t="str">
            <v>26 -  Pernambuco</v>
          </cell>
          <cell r="N85">
            <v>29739.5</v>
          </cell>
        </row>
        <row r="86">
          <cell r="C86" t="str">
            <v>UPA BARRA DE JANGADA</v>
          </cell>
          <cell r="E86" t="str">
            <v>3.4 - Material Farmacológico</v>
          </cell>
          <cell r="F86">
            <v>19125796000218</v>
          </cell>
          <cell r="G86" t="str">
            <v>NORDMARKET COM DE PROD HOSP LTDA</v>
          </cell>
          <cell r="H86" t="str">
            <v>B</v>
          </cell>
          <cell r="I86" t="str">
            <v>S</v>
          </cell>
          <cell r="J86" t="str">
            <v>000000555</v>
          </cell>
          <cell r="K86" t="str">
            <v>12/05/2020</v>
          </cell>
          <cell r="L86" t="str">
            <v>26200519125796000218550010000005551687960414</v>
          </cell>
          <cell r="M86" t="str">
            <v>25 -  Paraíba</v>
          </cell>
          <cell r="N86">
            <v>7469</v>
          </cell>
        </row>
        <row r="87">
          <cell r="C87" t="str">
            <v>UPA BARRA DE JANGADA</v>
          </cell>
          <cell r="E87" t="str">
            <v>3.12 - Material Hospitalar</v>
          </cell>
          <cell r="F87">
            <v>21368399000138</v>
          </cell>
          <cell r="G87" t="str">
            <v>ALIANCA HOSPITALAR EIRELI</v>
          </cell>
          <cell r="H87" t="str">
            <v>B</v>
          </cell>
          <cell r="I87" t="str">
            <v>S</v>
          </cell>
          <cell r="J87" t="str">
            <v>000005997</v>
          </cell>
          <cell r="K87" t="str">
            <v>22/05/2020</v>
          </cell>
          <cell r="L87" t="str">
            <v>52200521368399000138550010000059971221448216</v>
          </cell>
          <cell r="M87" t="str">
            <v>52 -  Goiás</v>
          </cell>
          <cell r="N87">
            <v>98.76</v>
          </cell>
        </row>
        <row r="88">
          <cell r="C88" t="str">
            <v>UPA BARRA DE JANGADA</v>
          </cell>
          <cell r="E88" t="str">
            <v>3.4 - Material Farmacológico</v>
          </cell>
          <cell r="F88">
            <v>21368399000138</v>
          </cell>
          <cell r="G88" t="str">
            <v>ALIANCA HOSPITALAR EIRELI</v>
          </cell>
          <cell r="H88" t="str">
            <v>B</v>
          </cell>
          <cell r="I88" t="str">
            <v>S</v>
          </cell>
          <cell r="J88" t="str">
            <v>000005997</v>
          </cell>
          <cell r="K88" t="str">
            <v>22/05/2020</v>
          </cell>
          <cell r="L88" t="str">
            <v>52200521368399000138550010000059971221448216</v>
          </cell>
          <cell r="M88" t="str">
            <v>52 -  Goiás</v>
          </cell>
          <cell r="N88">
            <v>3277.75</v>
          </cell>
        </row>
        <row r="89">
          <cell r="C89" t="str">
            <v>UPA BARRA DE JANGADA</v>
          </cell>
          <cell r="E89" t="str">
            <v>3.4 - Material Farmacológico</v>
          </cell>
          <cell r="F89">
            <v>21368399000138</v>
          </cell>
          <cell r="G89" t="str">
            <v>ALIANCA HOSPITALAR EIRELI</v>
          </cell>
          <cell r="H89" t="str">
            <v>B</v>
          </cell>
          <cell r="I89" t="str">
            <v>S</v>
          </cell>
          <cell r="J89" t="str">
            <v>000006003</v>
          </cell>
          <cell r="K89" t="str">
            <v>25/05/2020</v>
          </cell>
          <cell r="L89" t="str">
            <v>52200521368399000138550010000060031251114587</v>
          </cell>
          <cell r="M89" t="str">
            <v>26 -  Pernambuco</v>
          </cell>
          <cell r="N89">
            <v>10561.44</v>
          </cell>
        </row>
        <row r="90">
          <cell r="C90" t="str">
            <v>UPA BARRA DE JANGADA</v>
          </cell>
          <cell r="E90" t="str">
            <v xml:space="preserve">3.8 - Uniformes, Tecidos e Aviamentos </v>
          </cell>
          <cell r="F90">
            <v>21596736000144</v>
          </cell>
          <cell r="G90" t="str">
            <v>ULTRAMEGA DISTR HOSPITALAR E LTDA</v>
          </cell>
          <cell r="H90" t="str">
            <v>B</v>
          </cell>
          <cell r="I90" t="str">
            <v>S</v>
          </cell>
          <cell r="J90" t="str">
            <v>00098116</v>
          </cell>
          <cell r="K90" t="str">
            <v>05/05/2020</v>
          </cell>
          <cell r="L90" t="str">
            <v>26200521596736000144550010000981161001003634</v>
          </cell>
          <cell r="M90" t="str">
            <v>26 -  Pernambuco</v>
          </cell>
          <cell r="N90">
            <v>1843.5</v>
          </cell>
        </row>
        <row r="91">
          <cell r="C91" t="str">
            <v>UPA BARRA DE JANGADA</v>
          </cell>
          <cell r="E91" t="str">
            <v>3.12 - Material Hospitalar</v>
          </cell>
          <cell r="F91">
            <v>21596736000144</v>
          </cell>
          <cell r="G91" t="str">
            <v>ULTRAMEGA DISTR HOSPITALAR E LTDA</v>
          </cell>
          <cell r="H91" t="str">
            <v>B</v>
          </cell>
          <cell r="I91" t="str">
            <v>S</v>
          </cell>
          <cell r="J91" t="str">
            <v>00098408</v>
          </cell>
          <cell r="K91" t="str">
            <v>07/05/2020</v>
          </cell>
          <cell r="L91" t="str">
            <v>26200521596736000144550010000984081001006697</v>
          </cell>
          <cell r="M91" t="str">
            <v>26 -  Pernambuco</v>
          </cell>
          <cell r="N91">
            <v>521.86</v>
          </cell>
        </row>
        <row r="92">
          <cell r="C92" t="str">
            <v>UPA BARRA DE JANGADA</v>
          </cell>
          <cell r="E92" t="str">
            <v xml:space="preserve">3.9 - Material para Manutenção de Bens Imóveis </v>
          </cell>
          <cell r="F92">
            <v>23755654000120</v>
          </cell>
          <cell r="G92" t="str">
            <v>MARIA LETICIA F. G. DE AZEVEDO GRAFICA</v>
          </cell>
          <cell r="H92" t="str">
            <v>B</v>
          </cell>
          <cell r="I92" t="str">
            <v>S</v>
          </cell>
          <cell r="J92" t="str">
            <v>329</v>
          </cell>
          <cell r="K92" t="str">
            <v>06/05/2020</v>
          </cell>
          <cell r="L92" t="str">
            <v>26200523755654000120550010000003291989254935</v>
          </cell>
          <cell r="M92" t="str">
            <v>26 -  Pernambuco</v>
          </cell>
          <cell r="N92">
            <v>66</v>
          </cell>
        </row>
        <row r="93">
          <cell r="C93" t="str">
            <v>UPA BARRA DE JANGADA</v>
          </cell>
          <cell r="E93" t="str">
            <v>3.6 - Material de Expediente</v>
          </cell>
          <cell r="F93">
            <v>23755654000120</v>
          </cell>
          <cell r="G93" t="str">
            <v>MARIA LETICIA F. G. DE AZEVEDO GRAFICA</v>
          </cell>
          <cell r="H93" t="str">
            <v>B</v>
          </cell>
          <cell r="I93" t="str">
            <v>S</v>
          </cell>
          <cell r="J93" t="str">
            <v>329</v>
          </cell>
          <cell r="K93" t="str">
            <v>06/05/2020</v>
          </cell>
          <cell r="L93" t="str">
            <v>26200523755654000120550010000003291989254935</v>
          </cell>
          <cell r="M93" t="str">
            <v>26 -  Pernambuco</v>
          </cell>
          <cell r="N93">
            <v>257</v>
          </cell>
        </row>
        <row r="94">
          <cell r="C94" t="str">
            <v>UPA BARRA DE JANGADA</v>
          </cell>
          <cell r="E94" t="str">
            <v>3.6 - Material de Expediente</v>
          </cell>
          <cell r="F94">
            <v>23755654000120</v>
          </cell>
          <cell r="G94" t="str">
            <v>MARIA LETICIA F. G. DE AZEVEDO GRAFICA</v>
          </cell>
          <cell r="H94" t="str">
            <v>B</v>
          </cell>
          <cell r="I94" t="str">
            <v>S</v>
          </cell>
          <cell r="J94" t="str">
            <v>332</v>
          </cell>
          <cell r="K94" t="str">
            <v>14/05/2020</v>
          </cell>
          <cell r="L94" t="str">
            <v>26200523755654000120550010000003321449701724</v>
          </cell>
          <cell r="M94" t="str">
            <v>26 -  Pernambuco</v>
          </cell>
          <cell r="N94">
            <v>130</v>
          </cell>
        </row>
        <row r="95">
          <cell r="C95" t="str">
            <v>UPA BARRA DE JANGADA</v>
          </cell>
          <cell r="E95" t="str">
            <v>3.6 - Material de Expediente</v>
          </cell>
          <cell r="F95">
            <v>23755654000120</v>
          </cell>
          <cell r="G95" t="str">
            <v>MARIA LETICIA F. G. DE AZEVEDO GRAFICA</v>
          </cell>
          <cell r="H95" t="str">
            <v>B</v>
          </cell>
          <cell r="I95" t="str">
            <v>S</v>
          </cell>
          <cell r="J95" t="str">
            <v>332</v>
          </cell>
          <cell r="K95" t="str">
            <v>14/05/2020</v>
          </cell>
          <cell r="L95" t="str">
            <v>26200523755654000120550010000003321449701724</v>
          </cell>
          <cell r="M95" t="str">
            <v>26 -  Pernambuco</v>
          </cell>
          <cell r="N95">
            <v>3255</v>
          </cell>
        </row>
        <row r="96">
          <cell r="C96" t="str">
            <v>UPA BARRA DE JANGADA</v>
          </cell>
          <cell r="E96" t="str">
            <v>3.2 - Gás e Outros Materiais Engarrafados</v>
          </cell>
          <cell r="F96">
            <v>24380578002041</v>
          </cell>
          <cell r="G96" t="str">
            <v>WHITE MARTINS GASES IND. DO NE S.A.</v>
          </cell>
          <cell r="H96" t="str">
            <v>B</v>
          </cell>
          <cell r="I96" t="str">
            <v>S</v>
          </cell>
          <cell r="J96" t="str">
            <v>1031</v>
          </cell>
          <cell r="K96" t="str">
            <v>14/05/2020</v>
          </cell>
          <cell r="L96" t="str">
            <v>26200524380578002203550750000010311790780070</v>
          </cell>
          <cell r="M96" t="str">
            <v>26 -  Pernambuco</v>
          </cell>
          <cell r="N96">
            <v>1475.71</v>
          </cell>
        </row>
        <row r="97">
          <cell r="C97" t="str">
            <v>UPA BARRA DE JANGADA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IND. DO NE S.A.</v>
          </cell>
          <cell r="H97" t="str">
            <v>B</v>
          </cell>
          <cell r="I97" t="str">
            <v>S</v>
          </cell>
          <cell r="J97" t="str">
            <v>1553</v>
          </cell>
          <cell r="K97" t="str">
            <v>19/05/2020</v>
          </cell>
          <cell r="L97" t="str">
            <v>26200524380578002203550110000015531791288940</v>
          </cell>
          <cell r="M97" t="str">
            <v>26 -  Pernambuco</v>
          </cell>
          <cell r="N97">
            <v>1670.88</v>
          </cell>
        </row>
        <row r="98">
          <cell r="C98" t="str">
            <v>UPA BARRA DE JANGADA</v>
          </cell>
          <cell r="E98" t="str">
            <v>3.2 - Gás e Outros Materiais Engarrafados</v>
          </cell>
          <cell r="F98">
            <v>24380578002041</v>
          </cell>
          <cell r="G98" t="str">
            <v>WHITE MARTINS GASES IND. DO NE S.A.</v>
          </cell>
          <cell r="H98" t="str">
            <v>B</v>
          </cell>
          <cell r="I98" t="str">
            <v>S</v>
          </cell>
          <cell r="J98" t="str">
            <v>281718</v>
          </cell>
          <cell r="K98" t="str">
            <v>14/05/2020</v>
          </cell>
          <cell r="L98" t="str">
            <v>26200524380578002041552000002817181790631827</v>
          </cell>
          <cell r="M98" t="str">
            <v>26 -  Pernambuco</v>
          </cell>
          <cell r="N98">
            <v>221.7</v>
          </cell>
        </row>
        <row r="99">
          <cell r="C99" t="str">
            <v>UPA BARRA DE JANGADA</v>
          </cell>
          <cell r="E99" t="str">
            <v>3.2 - Gás e Outros Materiais Engarrafados</v>
          </cell>
          <cell r="F99">
            <v>24380578002041</v>
          </cell>
          <cell r="G99" t="str">
            <v>WHITE MARTINS GASES IND. DO NE S.A.</v>
          </cell>
          <cell r="H99" t="str">
            <v>B</v>
          </cell>
          <cell r="I99" t="str">
            <v>S</v>
          </cell>
          <cell r="J99" t="str">
            <v>281787</v>
          </cell>
          <cell r="K99" t="str">
            <v>14/05/2020</v>
          </cell>
          <cell r="L99" t="str">
            <v>26200524380578002041552000002817871790733287</v>
          </cell>
          <cell r="M99" t="str">
            <v>26 -  Pernambuco</v>
          </cell>
          <cell r="N99">
            <v>264.86</v>
          </cell>
        </row>
        <row r="100">
          <cell r="C100" t="str">
            <v>UPA BARRA DE JANGADA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IND. DO NE S.A.</v>
          </cell>
          <cell r="H100" t="str">
            <v>B</v>
          </cell>
          <cell r="I100" t="str">
            <v>S</v>
          </cell>
          <cell r="J100" t="str">
            <v>36734</v>
          </cell>
          <cell r="K100" t="str">
            <v>03/05/2020</v>
          </cell>
          <cell r="L100" t="str">
            <v>26200524380578002041550240000367341789630227</v>
          </cell>
          <cell r="M100" t="str">
            <v>26 -  Pernambuco</v>
          </cell>
          <cell r="N100">
            <v>62.26</v>
          </cell>
        </row>
        <row r="101">
          <cell r="C101" t="str">
            <v>UPA BARRA DE JANGADA</v>
          </cell>
          <cell r="E101" t="str">
            <v>3.2 - Gás e Outros Materiais Engarrafados</v>
          </cell>
          <cell r="F101">
            <v>24380578002041</v>
          </cell>
          <cell r="G101" t="str">
            <v>WHITE MARTINS GASES IND. DO NE S.A.</v>
          </cell>
          <cell r="H101" t="str">
            <v>B</v>
          </cell>
          <cell r="I101" t="str">
            <v>S</v>
          </cell>
          <cell r="J101" t="str">
            <v>40737</v>
          </cell>
          <cell r="K101" t="str">
            <v>01/05/2020</v>
          </cell>
          <cell r="L101" t="str">
            <v>26200524380578002041550080000407371789556445</v>
          </cell>
          <cell r="M101" t="str">
            <v>26 -  Pernambuco</v>
          </cell>
          <cell r="N101">
            <v>155.63999999999999</v>
          </cell>
        </row>
        <row r="102">
          <cell r="C102" t="str">
            <v>UPA BARRA DE JANGADA</v>
          </cell>
          <cell r="E102" t="str">
            <v>3.2 - Gás e Outros Materiais Engarrafados</v>
          </cell>
          <cell r="F102">
            <v>24380578002041</v>
          </cell>
          <cell r="G102" t="str">
            <v>WHITE MARTINS GASES IND. DO NE S.A.</v>
          </cell>
          <cell r="H102" t="str">
            <v>B</v>
          </cell>
          <cell r="I102" t="str">
            <v>S</v>
          </cell>
          <cell r="J102" t="str">
            <v>40758</v>
          </cell>
          <cell r="K102" t="str">
            <v>04/05/2020</v>
          </cell>
          <cell r="L102" t="str">
            <v>26200524380578002041550080000407581789646827</v>
          </cell>
          <cell r="M102" t="str">
            <v>26 -  Pernambuco</v>
          </cell>
          <cell r="N102">
            <v>31.13</v>
          </cell>
        </row>
        <row r="103">
          <cell r="C103" t="str">
            <v>UPA BARRA DE JANGADA</v>
          </cell>
          <cell r="E103" t="str">
            <v>3.2 - Gás e Outros Materiais Engarrafados</v>
          </cell>
          <cell r="F103">
            <v>24380578002041</v>
          </cell>
          <cell r="G103" t="str">
            <v>WHITE MARTINS GASES IND. DO NE S.A.</v>
          </cell>
          <cell r="H103" t="str">
            <v>B</v>
          </cell>
          <cell r="I103" t="str">
            <v>S</v>
          </cell>
          <cell r="J103" t="str">
            <v>40773</v>
          </cell>
          <cell r="K103" t="str">
            <v>05/05/2020</v>
          </cell>
          <cell r="L103" t="str">
            <v>26200524380578002041550080000407731789772349</v>
          </cell>
          <cell r="M103" t="str">
            <v>26 -  Pernambuco</v>
          </cell>
          <cell r="N103">
            <v>286.72000000000003</v>
          </cell>
        </row>
        <row r="104">
          <cell r="C104" t="str">
            <v>UPA BARRA DE JANGADA</v>
          </cell>
          <cell r="E104" t="str">
            <v>3.2 - Gás e Outros Materiais Engarrafados</v>
          </cell>
          <cell r="F104">
            <v>24380578002041</v>
          </cell>
          <cell r="G104" t="str">
            <v>WHITE MARTINS GASES IND. DO NE S.A.</v>
          </cell>
          <cell r="H104" t="str">
            <v>B</v>
          </cell>
          <cell r="I104" t="str">
            <v>S</v>
          </cell>
          <cell r="J104" t="str">
            <v>40801</v>
          </cell>
          <cell r="K104" t="str">
            <v>06/05/2020</v>
          </cell>
          <cell r="L104" t="str">
            <v>26200524380578002041550080000408011789933160</v>
          </cell>
          <cell r="M104" t="str">
            <v>26 -  Pernambuco</v>
          </cell>
          <cell r="N104">
            <v>62.26</v>
          </cell>
        </row>
        <row r="105">
          <cell r="C105" t="str">
            <v>UPA BARRA DE JANGADA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IND. DO NE S.A.</v>
          </cell>
          <cell r="H105" t="str">
            <v>B</v>
          </cell>
          <cell r="I105" t="str">
            <v>S</v>
          </cell>
          <cell r="J105" t="str">
            <v>40816</v>
          </cell>
          <cell r="K105" t="str">
            <v>08/05/2020</v>
          </cell>
          <cell r="L105" t="str">
            <v>26200524380578002041550080000408161790330698</v>
          </cell>
          <cell r="M105" t="str">
            <v>26 -  Pernambuco</v>
          </cell>
          <cell r="N105">
            <v>183.65</v>
          </cell>
        </row>
        <row r="106">
          <cell r="C106" t="str">
            <v>UPA BARRA DE JANGADA</v>
          </cell>
          <cell r="E106" t="str">
            <v>3.2 - Gás e Outros Materiais Engarrafados</v>
          </cell>
          <cell r="F106">
            <v>24380578002041</v>
          </cell>
          <cell r="G106" t="str">
            <v>WHITE MARTINS GASES IND. DO NE S.A.</v>
          </cell>
          <cell r="H106" t="str">
            <v>B</v>
          </cell>
          <cell r="I106" t="str">
            <v>S</v>
          </cell>
          <cell r="J106" t="str">
            <v>40839</v>
          </cell>
          <cell r="K106" t="str">
            <v>09/05/2020</v>
          </cell>
          <cell r="L106" t="str">
            <v>26200524380578002041550080000408391790483561</v>
          </cell>
          <cell r="M106" t="str">
            <v>26 -  Pernambuco</v>
          </cell>
          <cell r="N106">
            <v>162.07</v>
          </cell>
        </row>
        <row r="107">
          <cell r="C107" t="str">
            <v>UPA BARRA DE JANGADA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IND. DO NE S.A.</v>
          </cell>
          <cell r="H107" t="str">
            <v>B</v>
          </cell>
          <cell r="I107" t="str">
            <v>S</v>
          </cell>
          <cell r="J107" t="str">
            <v>40841</v>
          </cell>
          <cell r="K107" t="str">
            <v>11/05/2020</v>
          </cell>
          <cell r="L107" t="str">
            <v>26200524380578002041550080000408411790530819</v>
          </cell>
          <cell r="M107" t="str">
            <v>26 -  Pernambuco</v>
          </cell>
          <cell r="N107">
            <v>125.67</v>
          </cell>
        </row>
        <row r="108">
          <cell r="C108" t="str">
            <v>UPA BARRA DE JANGADA</v>
          </cell>
          <cell r="E108" t="str">
            <v>3.2 - Gás e Outros Materiais Engarrafados</v>
          </cell>
          <cell r="F108">
            <v>24380578002041</v>
          </cell>
          <cell r="G108" t="str">
            <v>WHITE MARTINS GASES IND. DO NE S.A.</v>
          </cell>
          <cell r="H108" t="str">
            <v>B</v>
          </cell>
          <cell r="I108" t="str">
            <v>S</v>
          </cell>
          <cell r="J108" t="str">
            <v>40853</v>
          </cell>
          <cell r="K108" t="str">
            <v>14/05/2020</v>
          </cell>
          <cell r="L108" t="str">
            <v>26200524380578002041550080000408531790657623</v>
          </cell>
          <cell r="M108" t="str">
            <v>26 -  Pernambuco</v>
          </cell>
          <cell r="N108">
            <v>110.19</v>
          </cell>
        </row>
        <row r="109">
          <cell r="C109" t="str">
            <v>UPA BARRA DE JANGADA</v>
          </cell>
          <cell r="E109" t="str">
            <v>3.2 - Gás e Outros Materiais Engarrafados</v>
          </cell>
          <cell r="F109">
            <v>24380578002041</v>
          </cell>
          <cell r="G109" t="str">
            <v>WHITE MARTINS GASES IND. DO NE S.A.</v>
          </cell>
          <cell r="H109" t="str">
            <v>B</v>
          </cell>
          <cell r="I109" t="str">
            <v>S</v>
          </cell>
          <cell r="J109" t="str">
            <v>40871</v>
          </cell>
          <cell r="K109" t="str">
            <v>15/05/2020</v>
          </cell>
          <cell r="L109" t="str">
            <v>26200524380578002041550080000408711790838464</v>
          </cell>
          <cell r="M109" t="str">
            <v>26 -  Pernambuco</v>
          </cell>
          <cell r="N109">
            <v>117.93</v>
          </cell>
        </row>
        <row r="110">
          <cell r="C110" t="str">
            <v>UPA BARRA DE JANGADA</v>
          </cell>
          <cell r="E110" t="str">
            <v>3.2 - Gás e Outros Materiais Engarrafados</v>
          </cell>
          <cell r="F110">
            <v>24380578002041</v>
          </cell>
          <cell r="G110" t="str">
            <v>WHITE MARTINS GASES IND. DO NE S.A.</v>
          </cell>
          <cell r="H110" t="str">
            <v>B</v>
          </cell>
          <cell r="I110" t="str">
            <v>S</v>
          </cell>
          <cell r="J110" t="str">
            <v>40900</v>
          </cell>
          <cell r="K110" t="str">
            <v>18/05/2020</v>
          </cell>
          <cell r="L110" t="str">
            <v>26200524380578002041550080000409001791133662</v>
          </cell>
          <cell r="M110" t="str">
            <v>26 -  Pernambuco</v>
          </cell>
          <cell r="N110">
            <v>146.91999999999999</v>
          </cell>
        </row>
        <row r="111">
          <cell r="C111" t="str">
            <v>UPA BARRA DE JANGADA</v>
          </cell>
          <cell r="E111" t="str">
            <v>3.2 - Gás e Outros Materiais Engarrafados</v>
          </cell>
          <cell r="F111">
            <v>24380578002041</v>
          </cell>
          <cell r="G111" t="str">
            <v>WHITE MARTINS GASES IND. DO NE S.A.</v>
          </cell>
          <cell r="H111" t="str">
            <v>B</v>
          </cell>
          <cell r="I111" t="str">
            <v>S</v>
          </cell>
          <cell r="J111" t="str">
            <v>40916</v>
          </cell>
          <cell r="K111" t="str">
            <v>19/05/2020</v>
          </cell>
          <cell r="L111" t="str">
            <v>26200524380578002041550080000409161791291179</v>
          </cell>
          <cell r="M111" t="str">
            <v>26 -  Pernambuco</v>
          </cell>
          <cell r="N111">
            <v>228.12</v>
          </cell>
        </row>
        <row r="112">
          <cell r="C112" t="str">
            <v>UPA BARRA DE JANGADA</v>
          </cell>
          <cell r="E112" t="str">
            <v>3.2 - Gás e Outros Materiais Engarrafados</v>
          </cell>
          <cell r="F112">
            <v>24380578002041</v>
          </cell>
          <cell r="G112" t="str">
            <v>WHITE MARTINS GASES IND. DO NE S.A.</v>
          </cell>
          <cell r="H112" t="str">
            <v>B</v>
          </cell>
          <cell r="I112" t="str">
            <v>S</v>
          </cell>
          <cell r="J112" t="str">
            <v>40944</v>
          </cell>
          <cell r="K112" t="str">
            <v>20/05/2020</v>
          </cell>
          <cell r="L112" t="str">
            <v>26200524380578002041550080000409441791513176</v>
          </cell>
          <cell r="M112" t="str">
            <v>26 -  Pernambuco</v>
          </cell>
          <cell r="N112">
            <v>191.38</v>
          </cell>
        </row>
        <row r="113">
          <cell r="C113" t="str">
            <v>UPA BARRA DE JANGADA</v>
          </cell>
          <cell r="E113" t="str">
            <v>3.2 - Gás e Outros Materiais Engarrafados</v>
          </cell>
          <cell r="F113">
            <v>24380578002041</v>
          </cell>
          <cell r="G113" t="str">
            <v>WHITE MARTINS GASES IND. DO NE S.A.</v>
          </cell>
          <cell r="H113" t="str">
            <v>B</v>
          </cell>
          <cell r="I113" t="str">
            <v>S</v>
          </cell>
          <cell r="J113" t="str">
            <v>40968</v>
          </cell>
          <cell r="K113" t="str">
            <v>22/05/2020</v>
          </cell>
          <cell r="L113" t="str">
            <v>26200524380578002041550080000409681791744455</v>
          </cell>
          <cell r="M113" t="str">
            <v>26 -  Pernambuco</v>
          </cell>
          <cell r="N113">
            <v>73.459999999999994</v>
          </cell>
        </row>
        <row r="114">
          <cell r="C114" t="str">
            <v>UPA BARRA DE JANGADA</v>
          </cell>
          <cell r="E114" t="str">
            <v>3.2 - Gás e Outros Materiais Engarrafados</v>
          </cell>
          <cell r="F114">
            <v>24380578002041</v>
          </cell>
          <cell r="G114" t="str">
            <v>WHITE MARTINS GASES IND. DO NE S.A.</v>
          </cell>
          <cell r="H114" t="str">
            <v>B</v>
          </cell>
          <cell r="I114" t="str">
            <v>S</v>
          </cell>
          <cell r="J114" t="str">
            <v>41001</v>
          </cell>
          <cell r="K114" t="str">
            <v>25/05/2020</v>
          </cell>
          <cell r="L114" t="str">
            <v>26200524380578002041550080000410011791975747</v>
          </cell>
          <cell r="M114" t="str">
            <v>26 -  Pernambuco</v>
          </cell>
          <cell r="N114">
            <v>146.91999999999999</v>
          </cell>
        </row>
        <row r="115">
          <cell r="C115" t="str">
            <v>UPA BARRA DE JANGADA</v>
          </cell>
          <cell r="E115" t="str">
            <v>3.2 - Gás e Outros Materiais Engarrafados</v>
          </cell>
          <cell r="F115">
            <v>24380578002041</v>
          </cell>
          <cell r="G115" t="str">
            <v>WHITE MARTINS GASES IND. DO NE S.A.</v>
          </cell>
          <cell r="H115" t="str">
            <v>B</v>
          </cell>
          <cell r="I115" t="str">
            <v>S</v>
          </cell>
          <cell r="J115" t="str">
            <v>41025</v>
          </cell>
          <cell r="K115" t="str">
            <v>27/05/2020</v>
          </cell>
          <cell r="L115" t="str">
            <v>26200524380578002041550080000410251792215748</v>
          </cell>
          <cell r="M115" t="str">
            <v>26 -  Pernambuco</v>
          </cell>
          <cell r="N115">
            <v>264.85000000000002</v>
          </cell>
        </row>
        <row r="116">
          <cell r="C116" t="str">
            <v>UPA BARRA DE JANGADA</v>
          </cell>
          <cell r="E116" t="str">
            <v>3.2 - Gás e Outros Materiais Engarrafados</v>
          </cell>
          <cell r="F116">
            <v>24380578002041</v>
          </cell>
          <cell r="G116" t="str">
            <v>WHITE MARTINS GASES IND. DO NE S.A.</v>
          </cell>
          <cell r="H116" t="str">
            <v>B</v>
          </cell>
          <cell r="I116" t="str">
            <v>S</v>
          </cell>
          <cell r="J116" t="str">
            <v>41053</v>
          </cell>
          <cell r="K116" t="str">
            <v>29/05/2020</v>
          </cell>
          <cell r="L116" t="str">
            <v>26200524380578002041550080000410531792507891</v>
          </cell>
          <cell r="M116" t="str">
            <v>26 -  Pernambuco</v>
          </cell>
          <cell r="N116">
            <v>257.11</v>
          </cell>
        </row>
        <row r="117">
          <cell r="C117" t="str">
            <v>UPA BARRA DE JANGADA</v>
          </cell>
          <cell r="E117" t="str">
            <v>3.2 - Gás e Outros Materiais Engarrafados</v>
          </cell>
          <cell r="F117">
            <v>24380578002203</v>
          </cell>
          <cell r="G117" t="str">
            <v>WHITE MARTINS GASES INDUSTRIAIS NE LTDA</v>
          </cell>
          <cell r="H117" t="str">
            <v>B</v>
          </cell>
          <cell r="I117" t="str">
            <v>S</v>
          </cell>
          <cell r="J117" t="str">
            <v>1063</v>
          </cell>
          <cell r="K117" t="str">
            <v>23/05/2020</v>
          </cell>
          <cell r="L117" t="str">
            <v>26200524380578002203550750000010631791914805</v>
          </cell>
          <cell r="M117" t="str">
            <v>26 -  Pernambuco</v>
          </cell>
          <cell r="N117">
            <v>1398.48</v>
          </cell>
        </row>
        <row r="118">
          <cell r="C118" t="str">
            <v>UPA BARRA DE JANGADA</v>
          </cell>
          <cell r="E118" t="str">
            <v>3.2 - Gás e Outros Materiais Engarrafados</v>
          </cell>
          <cell r="F118">
            <v>24380578002203</v>
          </cell>
          <cell r="G118" t="str">
            <v>WHITE MARTINS GASES INDUSTRIAIS NE LTDA</v>
          </cell>
          <cell r="H118" t="str">
            <v>B</v>
          </cell>
          <cell r="I118" t="str">
            <v>S</v>
          </cell>
          <cell r="J118" t="str">
            <v>2143</v>
          </cell>
          <cell r="K118" t="str">
            <v>06/05/2020</v>
          </cell>
          <cell r="L118" t="str">
            <v>26200524380578002203550390000021431789953492</v>
          </cell>
          <cell r="M118" t="str">
            <v>26 -  Pernambuco</v>
          </cell>
          <cell r="N118">
            <v>1481.55</v>
          </cell>
        </row>
        <row r="119">
          <cell r="C119" t="str">
            <v>UPA BARRA DE JANGADA</v>
          </cell>
          <cell r="E119" t="str">
            <v>3.2 - Gás e Outros Materiais Engarrafados</v>
          </cell>
          <cell r="F119">
            <v>24380578002203</v>
          </cell>
          <cell r="G119" t="str">
            <v>WHITE MARTINS GASES INDUSTRIAIS NE LTDA</v>
          </cell>
          <cell r="H119" t="str">
            <v>B</v>
          </cell>
          <cell r="I119" t="str">
            <v>S</v>
          </cell>
          <cell r="J119" t="str">
            <v>3662</v>
          </cell>
          <cell r="K119" t="str">
            <v>10/05/2020</v>
          </cell>
          <cell r="L119" t="str">
            <v>26200524380578002203550230000036621790549415</v>
          </cell>
          <cell r="M119" t="str">
            <v>26 -  Pernambuco</v>
          </cell>
          <cell r="N119">
            <v>1457.46</v>
          </cell>
        </row>
        <row r="120">
          <cell r="C120" t="str">
            <v>UPA BARRA DE JANGADA</v>
          </cell>
          <cell r="E120" t="str">
            <v>3.3 - Gêneros Alimentação</v>
          </cell>
          <cell r="F120">
            <v>30743270000153</v>
          </cell>
          <cell r="G120" t="str">
            <v>TRIUNFO COM DE ALIM PAP E MATL DE LIMP E</v>
          </cell>
          <cell r="H120" t="str">
            <v>B</v>
          </cell>
          <cell r="I120" t="str">
            <v>S</v>
          </cell>
          <cell r="J120" t="str">
            <v>000002509</v>
          </cell>
          <cell r="K120" t="str">
            <v>20/05/2020</v>
          </cell>
          <cell r="L120" t="str">
            <v>26200530743270000153550010000025091006999929</v>
          </cell>
          <cell r="M120" t="str">
            <v>26 -  Pernambuco</v>
          </cell>
          <cell r="N120">
            <v>279.5</v>
          </cell>
        </row>
        <row r="121">
          <cell r="C121" t="str">
            <v>UPA BARRA DE JANGADA</v>
          </cell>
          <cell r="E121" t="str">
            <v>3.6 - Material de Expediente</v>
          </cell>
          <cell r="F121">
            <v>30743270000153</v>
          </cell>
          <cell r="G121" t="str">
            <v>TRIUNFO COM DE ALIM PAP E MATL DE LIMP E</v>
          </cell>
          <cell r="H121" t="str">
            <v>B</v>
          </cell>
          <cell r="I121" t="str">
            <v>S</v>
          </cell>
          <cell r="J121" t="str">
            <v>000002509</v>
          </cell>
          <cell r="K121" t="str">
            <v>20/05/2020</v>
          </cell>
          <cell r="L121" t="str">
            <v>26200530743270000153550010000025091006999929</v>
          </cell>
          <cell r="M121" t="str">
            <v>26 -  Pernambuco</v>
          </cell>
          <cell r="N121">
            <v>6676</v>
          </cell>
        </row>
        <row r="122">
          <cell r="C122" t="str">
            <v>UPA BARRA DE JANGADA</v>
          </cell>
          <cell r="E122" t="str">
            <v>3.7 - Material de Limpeza e Produtos de Hgienização</v>
          </cell>
          <cell r="F122">
            <v>30743270000153</v>
          </cell>
          <cell r="G122" t="str">
            <v>TRIUNFO COM DE ALIM PAP E MATL DE LIMP E</v>
          </cell>
          <cell r="H122" t="str">
            <v>B</v>
          </cell>
          <cell r="I122" t="str">
            <v>S</v>
          </cell>
          <cell r="J122" t="str">
            <v>000002509</v>
          </cell>
          <cell r="K122" t="str">
            <v>20/05/2020</v>
          </cell>
          <cell r="L122" t="str">
            <v>26200530743270000153550010000025091006999929</v>
          </cell>
          <cell r="M122" t="str">
            <v>26 -  Pernambuco</v>
          </cell>
          <cell r="N122">
            <v>150</v>
          </cell>
        </row>
        <row r="123">
          <cell r="C123" t="str">
            <v>UPA BARRA DE JANGADA</v>
          </cell>
          <cell r="E123" t="str">
            <v>3.12 - Material Hospitalar</v>
          </cell>
          <cell r="F123">
            <v>30848237000198</v>
          </cell>
          <cell r="G123" t="str">
            <v>PH COMERCIO DE PROD MED HOSP</v>
          </cell>
          <cell r="H123" t="str">
            <v>B</v>
          </cell>
          <cell r="I123" t="str">
            <v>S</v>
          </cell>
          <cell r="J123" t="str">
            <v>000003488</v>
          </cell>
          <cell r="K123" t="str">
            <v>11/05/2020</v>
          </cell>
          <cell r="L123" t="str">
            <v>26200530848237000198550010000034881396226624</v>
          </cell>
          <cell r="M123" t="str">
            <v>26 -  Pernambuco</v>
          </cell>
          <cell r="N123">
            <v>547.5</v>
          </cell>
        </row>
        <row r="124">
          <cell r="C124" t="str">
            <v>UPA BARRA DE JANGADA</v>
          </cell>
          <cell r="E124" t="str">
            <v>3.12 - Material Hospitalar</v>
          </cell>
          <cell r="F124">
            <v>30848237000198</v>
          </cell>
          <cell r="G124" t="str">
            <v>PH COMERCIO DE PROD MED HOSP</v>
          </cell>
          <cell r="H124" t="str">
            <v>B</v>
          </cell>
          <cell r="I124" t="str">
            <v>S</v>
          </cell>
          <cell r="J124" t="str">
            <v>000003526</v>
          </cell>
          <cell r="K124" t="str">
            <v>18/05/2020</v>
          </cell>
          <cell r="L124" t="str">
            <v>26200530848237000198550010000035261604202624</v>
          </cell>
          <cell r="M124" t="str">
            <v>26 -  Pernambuco</v>
          </cell>
          <cell r="N124">
            <v>982.28</v>
          </cell>
        </row>
        <row r="125">
          <cell r="C125" t="str">
            <v>UPA BARRA DE JANGADA</v>
          </cell>
          <cell r="E125" t="str">
            <v>3.12 - Material Hospitalar</v>
          </cell>
          <cell r="F125">
            <v>31857186000123</v>
          </cell>
          <cell r="G125" t="str">
            <v>RAFAELA IRIA DE LIMA COSTA E CIA LTDA</v>
          </cell>
          <cell r="H125" t="str">
            <v>B</v>
          </cell>
          <cell r="I125" t="str">
            <v>S</v>
          </cell>
          <cell r="J125" t="str">
            <v>000000124</v>
          </cell>
          <cell r="K125" t="str">
            <v>08/05/2020</v>
          </cell>
          <cell r="L125" t="str">
            <v>26200531857186000123550010000001241801570487</v>
          </cell>
          <cell r="M125" t="str">
            <v>26 -  Pernambuco</v>
          </cell>
          <cell r="N125">
            <v>30000</v>
          </cell>
        </row>
        <row r="126">
          <cell r="C126" t="str">
            <v>UPA BARRA DE JANGADA</v>
          </cell>
          <cell r="E126" t="str">
            <v>3.6 - Material de Expediente</v>
          </cell>
          <cell r="F126">
            <v>33743179000126</v>
          </cell>
          <cell r="G126" t="str">
            <v>CSL MATERIAL DE HIGIENE E PAPELARIA LTDA</v>
          </cell>
          <cell r="H126" t="str">
            <v>B</v>
          </cell>
          <cell r="I126" t="str">
            <v>S</v>
          </cell>
          <cell r="J126" t="str">
            <v>000000833</v>
          </cell>
          <cell r="K126" t="str">
            <v>21/05/2020</v>
          </cell>
          <cell r="L126" t="str">
            <v>26200533743179000126550010000008331177655087</v>
          </cell>
          <cell r="M126" t="str">
            <v>26 -  Pernambuco</v>
          </cell>
          <cell r="N126">
            <v>183.8</v>
          </cell>
        </row>
        <row r="127">
          <cell r="C127" t="str">
            <v>UPA BARRA DE JANGADA</v>
          </cell>
          <cell r="E127" t="str">
            <v>3.7 - Material de Limpeza e Produtos de Hgienização</v>
          </cell>
          <cell r="F127">
            <v>33743179000126</v>
          </cell>
          <cell r="G127" t="str">
            <v>CSL MATERIAL DE HIGIENE E PAPELARIA LTDA</v>
          </cell>
          <cell r="H127" t="str">
            <v>B</v>
          </cell>
          <cell r="I127" t="str">
            <v>S</v>
          </cell>
          <cell r="J127" t="str">
            <v>000000833</v>
          </cell>
          <cell r="K127" t="str">
            <v>21/05/2020</v>
          </cell>
          <cell r="L127" t="str">
            <v>26200533743179000126550010000008331177655087</v>
          </cell>
          <cell r="M127" t="str">
            <v>26 -  Pernambuco</v>
          </cell>
          <cell r="N127">
            <v>202</v>
          </cell>
        </row>
        <row r="128">
          <cell r="C128" t="str">
            <v>UPA BARRA DE JANGADA</v>
          </cell>
          <cell r="E128" t="str">
            <v>3.12 - Material Hospitalar</v>
          </cell>
          <cell r="F128">
            <v>41102195000168</v>
          </cell>
          <cell r="G128" t="str">
            <v>PR COMERCIAL MEDICA LTDA</v>
          </cell>
          <cell r="H128" t="str">
            <v>B</v>
          </cell>
          <cell r="I128" t="str">
            <v>S</v>
          </cell>
          <cell r="J128" t="str">
            <v>82060</v>
          </cell>
          <cell r="K128" t="str">
            <v>19/05/2020</v>
          </cell>
          <cell r="L128" t="str">
            <v>26200541102195000168550000000820601075932660</v>
          </cell>
          <cell r="M128" t="str">
            <v>26 -  Pernambuco</v>
          </cell>
          <cell r="N128">
            <v>5635.5</v>
          </cell>
        </row>
        <row r="129">
          <cell r="C129" t="str">
            <v>UPA BARRA DE JANGADA</v>
          </cell>
          <cell r="E129" t="str">
            <v>3.4 - Material Farmacológico</v>
          </cell>
          <cell r="F129">
            <v>44734671000151</v>
          </cell>
          <cell r="G129" t="str">
            <v>CRISTALIA PROD QUIM FARMACEUTICOS LTDA</v>
          </cell>
          <cell r="H129" t="str">
            <v>B</v>
          </cell>
          <cell r="I129" t="str">
            <v>S</v>
          </cell>
          <cell r="J129" t="str">
            <v>2606602</v>
          </cell>
          <cell r="K129" t="str">
            <v>05/05/2020</v>
          </cell>
          <cell r="L129" t="str">
            <v>35200544734671000151550100026066021103876610</v>
          </cell>
          <cell r="M129" t="str">
            <v>35 -  São Paulo</v>
          </cell>
          <cell r="N129">
            <v>18795</v>
          </cell>
        </row>
        <row r="130">
          <cell r="C130" t="str">
            <v>UPA BARRA DE JANGADA</v>
          </cell>
          <cell r="E130" t="str">
            <v>3.4 - Material Farmacológico</v>
          </cell>
          <cell r="F130">
            <v>44734671000151</v>
          </cell>
          <cell r="G130" t="str">
            <v>CRISTALIA PROD QUIM FARMACEUTICOS LTDA</v>
          </cell>
          <cell r="H130" t="str">
            <v>B</v>
          </cell>
          <cell r="I130" t="str">
            <v>S</v>
          </cell>
          <cell r="J130" t="str">
            <v>2609071</v>
          </cell>
          <cell r="K130" t="str">
            <v>07/05/2020</v>
          </cell>
          <cell r="L130" t="str">
            <v>35200544734671000151550100026090711641176334</v>
          </cell>
          <cell r="M130" t="str">
            <v>35 -  São Paulo</v>
          </cell>
          <cell r="N130">
            <v>37800</v>
          </cell>
        </row>
        <row r="131">
          <cell r="C131" t="str">
            <v>UPA BARRA DE JANGADA</v>
          </cell>
          <cell r="E131" t="str">
            <v>3.4 - Material Farmacológico</v>
          </cell>
          <cell r="F131">
            <v>44734671000151</v>
          </cell>
          <cell r="G131" t="str">
            <v>CRISTALIA PROD QUIM FARMACEUTICOS LTDA</v>
          </cell>
          <cell r="H131" t="str">
            <v>B</v>
          </cell>
          <cell r="I131" t="str">
            <v>S</v>
          </cell>
          <cell r="J131" t="str">
            <v>2610268</v>
          </cell>
          <cell r="K131" t="str">
            <v>11/05/2020</v>
          </cell>
          <cell r="L131" t="str">
            <v>35200544734671000151550100026102681438338315</v>
          </cell>
          <cell r="M131" t="str">
            <v>35 -  São Paulo</v>
          </cell>
          <cell r="N131">
            <v>11906.3</v>
          </cell>
        </row>
        <row r="132">
          <cell r="C132" t="str">
            <v>UPA BARRA DE JANGADA</v>
          </cell>
          <cell r="E132" t="str">
            <v>3.4 - Material Farmacológico</v>
          </cell>
          <cell r="F132">
            <v>44734671000151</v>
          </cell>
          <cell r="G132" t="str">
            <v>CRISTALIA PROD QUIM FARMACEUTICOS LTDA</v>
          </cell>
          <cell r="H132" t="str">
            <v>B</v>
          </cell>
          <cell r="I132" t="str">
            <v>S</v>
          </cell>
          <cell r="J132" t="str">
            <v>2616169</v>
          </cell>
          <cell r="K132" t="str">
            <v>15/05/2020</v>
          </cell>
          <cell r="L132" t="str">
            <v>35200544734671000151550100026161691254676128</v>
          </cell>
          <cell r="M132" t="str">
            <v>35 -  São Paulo</v>
          </cell>
          <cell r="N132">
            <v>207.5</v>
          </cell>
        </row>
        <row r="133">
          <cell r="C133" t="str">
            <v>UPA BARRA DE JANGADA</v>
          </cell>
          <cell r="E133" t="str">
            <v>3.12 - Material Hospitalar</v>
          </cell>
          <cell r="F133">
            <v>58426628000133</v>
          </cell>
          <cell r="G133" t="str">
            <v>SAMTRONIC INDUSTRIA E COMERCIO LTDA</v>
          </cell>
          <cell r="H133" t="str">
            <v>B</v>
          </cell>
          <cell r="I133" t="str">
            <v>S</v>
          </cell>
          <cell r="J133" t="str">
            <v>000237266</v>
          </cell>
          <cell r="K133" t="str">
            <v>30/04/2020</v>
          </cell>
          <cell r="L133" t="str">
            <v>35200458426628000133550010002372661100290460</v>
          </cell>
          <cell r="M133" t="str">
            <v>35 -  São Paulo</v>
          </cell>
          <cell r="N133">
            <v>594</v>
          </cell>
        </row>
        <row r="134">
          <cell r="C134" t="str">
            <v>UPA BARRA DE JANGADA</v>
          </cell>
          <cell r="E134" t="str">
            <v>3.12 - Material Hospitalar</v>
          </cell>
          <cell r="F134">
            <v>58426628000133</v>
          </cell>
          <cell r="G134" t="str">
            <v>SAMTRONIC INDUSTRIA E COMERCIO LTDA</v>
          </cell>
          <cell r="H134" t="str">
            <v>B</v>
          </cell>
          <cell r="I134" t="str">
            <v>S</v>
          </cell>
          <cell r="J134" t="str">
            <v>000238749</v>
          </cell>
          <cell r="K134" t="str">
            <v>19/05/2020</v>
          </cell>
          <cell r="L134" t="str">
            <v>35200558426628000133550010002387491100173868</v>
          </cell>
          <cell r="M134" t="str">
            <v>35 -  São Paulo</v>
          </cell>
          <cell r="N134">
            <v>6788</v>
          </cell>
        </row>
        <row r="135">
          <cell r="C135" t="str">
            <v>UPA BARRA DE JANGADA</v>
          </cell>
          <cell r="E135" t="str">
            <v>3.12 - Material Hospitalar</v>
          </cell>
          <cell r="F135">
            <v>61418042000131</v>
          </cell>
          <cell r="G135" t="str">
            <v>CIRURGICA FERNANDES LTDA</v>
          </cell>
          <cell r="H135" t="str">
            <v>B</v>
          </cell>
          <cell r="I135" t="str">
            <v>S</v>
          </cell>
          <cell r="J135" t="str">
            <v>1215868</v>
          </cell>
          <cell r="K135" t="str">
            <v>14/05/2020</v>
          </cell>
          <cell r="L135" t="str">
            <v>35200561418042000131550040012158681782274953</v>
          </cell>
          <cell r="M135" t="str">
            <v>35 -  São Paulo</v>
          </cell>
          <cell r="N135">
            <v>25345.439999999999</v>
          </cell>
        </row>
        <row r="136">
          <cell r="C136" t="str">
            <v>UPA BARRA DE JANGADA</v>
          </cell>
          <cell r="E136" t="str">
            <v>3.6 - Material de Expediente</v>
          </cell>
          <cell r="F136">
            <v>61418042000131</v>
          </cell>
          <cell r="G136" t="str">
            <v>CIRURGICA FERNANDES LTDA</v>
          </cell>
          <cell r="H136" t="str">
            <v>B</v>
          </cell>
          <cell r="I136" t="str">
            <v>S</v>
          </cell>
          <cell r="J136" t="str">
            <v>1216761</v>
          </cell>
          <cell r="K136" t="str">
            <v>18/05/2020</v>
          </cell>
          <cell r="L136" t="str">
            <v>35200561418042000131550040012167611722179766</v>
          </cell>
          <cell r="M136" t="str">
            <v>35 -  São Paulo</v>
          </cell>
          <cell r="N136">
            <v>14250</v>
          </cell>
        </row>
        <row r="137">
          <cell r="C137" t="str">
            <v>UPA BARRA DE JANGADA</v>
          </cell>
          <cell r="E137" t="str">
            <v xml:space="preserve">3.8 - Uniformes, Tecidos e Aviamentos </v>
          </cell>
          <cell r="F137">
            <v>61418042000131</v>
          </cell>
          <cell r="G137" t="str">
            <v>CIRURGICA FERNANDES LTDA</v>
          </cell>
          <cell r="H137" t="str">
            <v>B</v>
          </cell>
          <cell r="I137" t="str">
            <v>S</v>
          </cell>
          <cell r="J137" t="str">
            <v>1216761</v>
          </cell>
          <cell r="K137" t="str">
            <v>18/05/2020</v>
          </cell>
          <cell r="L137" t="str">
            <v>35200561418042000131550040012167611722179766</v>
          </cell>
          <cell r="M137" t="str">
            <v>35 -  São Paulo</v>
          </cell>
          <cell r="N137">
            <v>1040</v>
          </cell>
        </row>
        <row r="138">
          <cell r="C138" t="str">
            <v>UPA BARRA DE JANGADA</v>
          </cell>
          <cell r="E138" t="str">
            <v>5.1 - Locação de Equipamentos Médicos-Hospitalares</v>
          </cell>
          <cell r="F138">
            <v>331788002405</v>
          </cell>
          <cell r="G138" t="str">
            <v>AIR LIQUIDE BRASIL LTDA</v>
          </cell>
          <cell r="H138" t="str">
            <v>S</v>
          </cell>
          <cell r="I138" t="str">
            <v>S</v>
          </cell>
          <cell r="J138">
            <v>38938</v>
          </cell>
          <cell r="K138">
            <v>43978</v>
          </cell>
          <cell r="M138" t="str">
            <v>2602902 - Cabo de Santo Agostinho - PE</v>
          </cell>
          <cell r="N138">
            <v>2715.57</v>
          </cell>
        </row>
        <row r="139">
          <cell r="C139" t="str">
            <v>UPA BARRA DE JANGADA</v>
          </cell>
          <cell r="E139" t="str">
            <v>5.5 - Reparo e Manutenção de Máquinas e Equipamentos</v>
          </cell>
          <cell r="F139">
            <v>8845988000100</v>
          </cell>
          <cell r="G139" t="str">
            <v>ACESSPLUS MANUTENCAO LTDA ME</v>
          </cell>
          <cell r="H139" t="str">
            <v>S</v>
          </cell>
          <cell r="I139" t="str">
            <v>S</v>
          </cell>
          <cell r="J139">
            <v>4310</v>
          </cell>
          <cell r="K139">
            <v>43984</v>
          </cell>
          <cell r="L139" t="str">
            <v>6FWAPBCJ</v>
          </cell>
          <cell r="M139">
            <v>261160</v>
          </cell>
          <cell r="N139">
            <v>352.12</v>
          </cell>
        </row>
        <row r="140">
          <cell r="C140" t="str">
            <v>UPA BARRA DE JANGADA</v>
          </cell>
          <cell r="E140" t="str">
            <v>5.5 - Reparo e Manutenção de Máquinas e Equipamentos</v>
          </cell>
          <cell r="F140">
            <v>1141468000169</v>
          </cell>
          <cell r="G140" t="str">
            <v>MEDCALL COM SERV E REP DE MAT RAD MED HO</v>
          </cell>
          <cell r="H140" t="str">
            <v>S</v>
          </cell>
          <cell r="I140" t="str">
            <v>S</v>
          </cell>
          <cell r="J140" t="str">
            <v>2020</v>
          </cell>
          <cell r="K140">
            <v>43986</v>
          </cell>
          <cell r="L140" t="str">
            <v>WLKLTAHP</v>
          </cell>
          <cell r="M140">
            <v>261160</v>
          </cell>
          <cell r="N140">
            <v>356.33</v>
          </cell>
        </row>
        <row r="141">
          <cell r="C141" t="str">
            <v>UPA BARRA DE JANGADA</v>
          </cell>
          <cell r="E141" t="str">
            <v>5.99 - Outros Serviços de Terceiros Pessoa Jurídica</v>
          </cell>
          <cell r="F141">
            <v>1699696000159</v>
          </cell>
          <cell r="G141" t="str">
            <v>QUALIAGUA LABORATORIO E CONSULTORIA LTDA</v>
          </cell>
          <cell r="H141" t="str">
            <v>S</v>
          </cell>
          <cell r="I141" t="str">
            <v>S</v>
          </cell>
          <cell r="J141" t="str">
            <v>49511</v>
          </cell>
          <cell r="K141">
            <v>43983</v>
          </cell>
          <cell r="L141" t="str">
            <v>L4FG5BJD</v>
          </cell>
          <cell r="M141">
            <v>261160</v>
          </cell>
          <cell r="N141">
            <v>188</v>
          </cell>
        </row>
        <row r="142">
          <cell r="C142" t="str">
            <v>UPA BARRA DE JANGADA</v>
          </cell>
          <cell r="E142" t="str">
            <v>1.99 - Outras Despesas com Pessoal</v>
          </cell>
          <cell r="F142">
            <v>2102498000129</v>
          </cell>
          <cell r="G142" t="str">
            <v>METROPOLITAN LIFE SEGURS.E PREV.PRIV.S.A</v>
          </cell>
          <cell r="H142" t="str">
            <v>S</v>
          </cell>
          <cell r="I142" t="str">
            <v>S</v>
          </cell>
          <cell r="J142">
            <v>93010979007</v>
          </cell>
          <cell r="K142">
            <v>43966</v>
          </cell>
          <cell r="M142">
            <v>355030</v>
          </cell>
          <cell r="N142">
            <v>487.28</v>
          </cell>
        </row>
        <row r="143">
          <cell r="C143" t="str">
            <v>UPA BARRA DE JANGADA</v>
          </cell>
          <cell r="E143" t="str">
            <v>5.2 - Serviços Técnicos Profissionais</v>
          </cell>
          <cell r="F143">
            <v>2512303000119</v>
          </cell>
          <cell r="G143" t="str">
            <v>NOROES AZEVEDO &amp; ADVOGADOS ASSOCIADOS</v>
          </cell>
          <cell r="H143" t="str">
            <v>S</v>
          </cell>
          <cell r="I143" t="str">
            <v>S</v>
          </cell>
          <cell r="J143">
            <v>4034</v>
          </cell>
          <cell r="K143">
            <v>43956</v>
          </cell>
          <cell r="L143" t="str">
            <v>J4PAHQKC</v>
          </cell>
          <cell r="M143">
            <v>261160</v>
          </cell>
          <cell r="N143">
            <v>1425</v>
          </cell>
        </row>
        <row r="144">
          <cell r="C144" t="str">
            <v>UPA BARRA DE JANGADA</v>
          </cell>
          <cell r="E144" t="str">
            <v>5.2 - Serviços Técnicos Profissionais</v>
          </cell>
          <cell r="F144">
            <v>2512303000119</v>
          </cell>
          <cell r="G144" t="str">
            <v>NOROES AZEVEDO &amp; ADVOGADOS ASSOCIADOS</v>
          </cell>
          <cell r="H144" t="str">
            <v>S</v>
          </cell>
          <cell r="I144" t="str">
            <v>S</v>
          </cell>
          <cell r="J144">
            <v>4035</v>
          </cell>
          <cell r="K144">
            <v>43956</v>
          </cell>
          <cell r="L144" t="str">
            <v>D41BLPVX</v>
          </cell>
          <cell r="M144">
            <v>261160</v>
          </cell>
          <cell r="N144">
            <v>2185</v>
          </cell>
        </row>
        <row r="145">
          <cell r="C145" t="str">
            <v>UPA BARRA DE JANGADA</v>
          </cell>
          <cell r="E145" t="str">
            <v>5.18 - Teledonia Fixa</v>
          </cell>
          <cell r="F145">
            <v>3423730000193</v>
          </cell>
          <cell r="G145" t="str">
            <v>SMART TELECOMUNICACOES E SERVICOS LTDA</v>
          </cell>
          <cell r="H145" t="str">
            <v>S</v>
          </cell>
          <cell r="I145" t="str">
            <v>S</v>
          </cell>
          <cell r="J145" t="str">
            <v>000005813</v>
          </cell>
          <cell r="K145">
            <v>43985</v>
          </cell>
          <cell r="L145" t="str">
            <v>23CAC9FBD276397B446A87959754BCBD</v>
          </cell>
          <cell r="M145">
            <v>261160</v>
          </cell>
          <cell r="N145">
            <v>950</v>
          </cell>
        </row>
        <row r="146">
          <cell r="C146" t="str">
            <v>UPA BARRA DE JANGADA</v>
          </cell>
          <cell r="E146" t="str">
            <v>5.16 - Serviços Médico-Hospitalares, Odotonlógia e Laboratoriais</v>
          </cell>
          <cell r="F146">
            <v>4539279016300</v>
          </cell>
          <cell r="G146" t="str">
            <v>CIENTIFICALAB PROD LABORAT E SIST LTDA</v>
          </cell>
          <cell r="H146" t="str">
            <v>S</v>
          </cell>
          <cell r="I146" t="str">
            <v>S</v>
          </cell>
          <cell r="J146">
            <v>65</v>
          </cell>
          <cell r="K146">
            <v>43980</v>
          </cell>
          <cell r="L146" t="str">
            <v>OAVW06023</v>
          </cell>
          <cell r="M146">
            <v>260290</v>
          </cell>
          <cell r="N146">
            <v>13762.01</v>
          </cell>
        </row>
        <row r="147">
          <cell r="C147" t="str">
            <v>UPA BARRA DE JANGADA</v>
          </cell>
          <cell r="E147" t="str">
            <v>5.17 - Manutenção de Software, Certificação Digital e Microfilmagem</v>
          </cell>
          <cell r="F147">
            <v>4732857000157</v>
          </cell>
          <cell r="G147" t="str">
            <v>SINTESE PREST SERV ASS GESTAO EMP LTDA</v>
          </cell>
          <cell r="H147" t="str">
            <v>S</v>
          </cell>
          <cell r="I147" t="str">
            <v>S</v>
          </cell>
          <cell r="J147">
            <v>10053</v>
          </cell>
          <cell r="K147">
            <v>43956</v>
          </cell>
          <cell r="M147">
            <v>261160</v>
          </cell>
          <cell r="N147">
            <v>1733.91</v>
          </cell>
        </row>
        <row r="148">
          <cell r="C148" t="str">
            <v>UPA BARRA DE JANGADA</v>
          </cell>
          <cell r="E148" t="str">
            <v>5.99 - Outros Serviços de Terceiros Pessoa Jurídica</v>
          </cell>
          <cell r="F148">
            <v>5467959000155</v>
          </cell>
          <cell r="G148" t="str">
            <v>MOTO 29 SERVICE LTDA</v>
          </cell>
          <cell r="H148" t="str">
            <v>S</v>
          </cell>
          <cell r="I148" t="str">
            <v>S</v>
          </cell>
          <cell r="J148" t="str">
            <v>1416</v>
          </cell>
          <cell r="K148">
            <v>43986</v>
          </cell>
          <cell r="M148">
            <v>260790</v>
          </cell>
          <cell r="N148">
            <v>522.16999999999996</v>
          </cell>
        </row>
        <row r="149">
          <cell r="C149" t="str">
            <v>UPA BARRA DE JANGADA</v>
          </cell>
          <cell r="E149" t="str">
            <v>5.99 - Outros Serviços de Terceiros Pessoa Jurídica</v>
          </cell>
          <cell r="F149">
            <v>5467959000155</v>
          </cell>
          <cell r="G149" t="str">
            <v>MOTO 29 SEVIÇO DE ENTREGA LTDA</v>
          </cell>
          <cell r="H149" t="str">
            <v>S</v>
          </cell>
          <cell r="I149" t="str">
            <v>S</v>
          </cell>
          <cell r="J149">
            <v>1406</v>
          </cell>
          <cell r="K149">
            <v>43970</v>
          </cell>
          <cell r="L149" t="str">
            <v>DTUT93224</v>
          </cell>
          <cell r="M149">
            <v>260790</v>
          </cell>
          <cell r="N149">
            <v>3548.51</v>
          </cell>
        </row>
        <row r="150">
          <cell r="C150" t="str">
            <v>UPA BARRA DE JANGADA</v>
          </cell>
          <cell r="E150" t="str">
            <v>5.15 - Serviços Domésticos</v>
          </cell>
          <cell r="F150">
            <v>6272575004803</v>
          </cell>
          <cell r="G150" t="str">
            <v>LAVEBRAS GESTAO DE TEXTEIS S A</v>
          </cell>
          <cell r="H150" t="str">
            <v>S</v>
          </cell>
          <cell r="I150" t="str">
            <v>S</v>
          </cell>
          <cell r="J150">
            <v>3362</v>
          </cell>
          <cell r="K150">
            <v>43979</v>
          </cell>
          <cell r="L150" t="str">
            <v>BAHC60994</v>
          </cell>
          <cell r="M150">
            <v>261070</v>
          </cell>
          <cell r="N150">
            <v>7280.58</v>
          </cell>
        </row>
        <row r="151">
          <cell r="C151" t="str">
            <v>UPA BARRA DE JANGADA</v>
          </cell>
          <cell r="E151" t="str">
            <v>5.5 - Reparo e Manutenção de Máquinas e Equipamentos</v>
          </cell>
          <cell r="F151">
            <v>7146768000117</v>
          </cell>
          <cell r="G151" t="str">
            <v>SERV IMAGEM NORDESTE ASSISTENCIA TECNICA</v>
          </cell>
          <cell r="H151" t="str">
            <v>S</v>
          </cell>
          <cell r="I151" t="str">
            <v>S</v>
          </cell>
          <cell r="J151">
            <v>3416</v>
          </cell>
          <cell r="K151">
            <v>43979</v>
          </cell>
          <cell r="L151" t="str">
            <v>OXGC16664</v>
          </cell>
          <cell r="M151">
            <v>260790</v>
          </cell>
          <cell r="N151">
            <v>2059</v>
          </cell>
        </row>
        <row r="152">
          <cell r="C152" t="str">
            <v>UPA BARRA DE JANGADA</v>
          </cell>
          <cell r="E152" t="str">
            <v>5.17 - Manutenção de Software, Certificação Digital e Microfilmagem</v>
          </cell>
          <cell r="F152">
            <v>53113791001285</v>
          </cell>
          <cell r="G152" t="str">
            <v>TOTVS BELO HORIZONTE</v>
          </cell>
          <cell r="H152" t="str">
            <v>S</v>
          </cell>
          <cell r="I152" t="str">
            <v>S</v>
          </cell>
          <cell r="J152">
            <v>29664</v>
          </cell>
          <cell r="K152">
            <v>43959</v>
          </cell>
          <cell r="L152" t="str">
            <v>HDY9ZXPR</v>
          </cell>
          <cell r="M152">
            <v>261160</v>
          </cell>
          <cell r="N152">
            <v>93.51</v>
          </cell>
        </row>
        <row r="153">
          <cell r="C153" t="str">
            <v>UPA BARRA DE JANGADA</v>
          </cell>
          <cell r="E153" t="str">
            <v>5.5 - Reparo e Manutenção de Máquinas e Equipamentos</v>
          </cell>
          <cell r="F153">
            <v>9014387000100</v>
          </cell>
          <cell r="G153" t="str">
            <v>COMPLETA SERV DE AR CONDIC E LOC LTDA.ME</v>
          </cell>
          <cell r="H153" t="str">
            <v>S</v>
          </cell>
          <cell r="I153" t="str">
            <v>S</v>
          </cell>
          <cell r="J153">
            <v>1238</v>
          </cell>
          <cell r="K153">
            <v>43973</v>
          </cell>
          <cell r="L153" t="str">
            <v>HGP7VMEE</v>
          </cell>
          <cell r="M153">
            <v>261160</v>
          </cell>
          <cell r="N153">
            <v>3980.13</v>
          </cell>
        </row>
        <row r="154">
          <cell r="C154" t="str">
            <v>UPA BARRA DE JANGADA</v>
          </cell>
          <cell r="E154" t="str">
            <v>5.3 - Locação de Máquinas e Equipamentos</v>
          </cell>
          <cell r="F154">
            <v>9014387000100</v>
          </cell>
          <cell r="G154" t="str">
            <v>COMPLETA SERV DE AR CONDIC E LOC LTDA.ME</v>
          </cell>
          <cell r="H154" t="str">
            <v>S</v>
          </cell>
          <cell r="I154" t="str">
            <v>S</v>
          </cell>
          <cell r="J154">
            <v>5</v>
          </cell>
          <cell r="K154">
            <v>43971</v>
          </cell>
          <cell r="M154">
            <v>261160</v>
          </cell>
          <cell r="N154">
            <v>260</v>
          </cell>
        </row>
        <row r="155">
          <cell r="C155" t="str">
            <v>UPA BARRA DE JANGADA</v>
          </cell>
          <cell r="E155" t="str">
            <v xml:space="preserve">4.6 - Serviços Médicos, Odontológico e Farmacêutocos </v>
          </cell>
          <cell r="F155">
            <v>10814068448</v>
          </cell>
          <cell r="G155" t="str">
            <v>TAMIRES MILLENA FERREIRA</v>
          </cell>
          <cell r="H155" t="str">
            <v>S</v>
          </cell>
          <cell r="I155" t="str">
            <v>N</v>
          </cell>
          <cell r="K155">
            <v>43983</v>
          </cell>
          <cell r="M155">
            <v>261160</v>
          </cell>
          <cell r="N155">
            <v>796</v>
          </cell>
        </row>
        <row r="156">
          <cell r="C156" t="str">
            <v>UPA BARRA DE JANGADA</v>
          </cell>
          <cell r="E156" t="str">
            <v xml:space="preserve">4.6 - Serviços Médicos, Odontológico e Farmacêutocos </v>
          </cell>
          <cell r="F156">
            <v>6718226408</v>
          </cell>
          <cell r="G156" t="str">
            <v xml:space="preserve">TAMILES MARIA VASCONCELOS </v>
          </cell>
          <cell r="H156" t="str">
            <v>S</v>
          </cell>
          <cell r="I156" t="str">
            <v>N</v>
          </cell>
          <cell r="K156">
            <v>43983</v>
          </cell>
          <cell r="M156">
            <v>261160</v>
          </cell>
          <cell r="N156">
            <v>398</v>
          </cell>
        </row>
        <row r="157">
          <cell r="C157" t="str">
            <v>UPA BARRA DE JANGADA</v>
          </cell>
          <cell r="E157" t="str">
            <v>5.2 - Serviços Técnicos Profissionais</v>
          </cell>
          <cell r="F157">
            <v>27814653000160</v>
          </cell>
          <cell r="G157" t="str">
            <v>LUMI CONSULTORIA LTDA</v>
          </cell>
          <cell r="H157" t="str">
            <v>S</v>
          </cell>
          <cell r="I157" t="str">
            <v>S</v>
          </cell>
          <cell r="J157" t="str">
            <v>00000422</v>
          </cell>
          <cell r="K157">
            <v>43956</v>
          </cell>
          <cell r="L157" t="str">
            <v>XNHJGBPL</v>
          </cell>
          <cell r="M157">
            <v>261160</v>
          </cell>
          <cell r="N157">
            <v>960.25</v>
          </cell>
        </row>
        <row r="158">
          <cell r="C158" t="str">
            <v>UPA BARRA DE JANGADA</v>
          </cell>
          <cell r="E158" t="str">
            <v>5.5 - Reparo e Manutenção de Máquinas e Equipamentos</v>
          </cell>
          <cell r="F158">
            <v>24380578002041</v>
          </cell>
          <cell r="G158" t="str">
            <v>WHITE MARTINS GASES INSUDTRIAIS DO NORDESTE LTDA</v>
          </cell>
          <cell r="H158" t="str">
            <v>S</v>
          </cell>
          <cell r="I158" t="str">
            <v>S</v>
          </cell>
          <cell r="J158" t="str">
            <v>9326</v>
          </cell>
          <cell r="K158">
            <v>43958</v>
          </cell>
          <cell r="L158" t="str">
            <v>RWLH48580</v>
          </cell>
          <cell r="M158">
            <v>261160</v>
          </cell>
          <cell r="N158">
            <v>441.63</v>
          </cell>
        </row>
        <row r="159">
          <cell r="C159" t="str">
            <v>UPA BARRA DE JANGADA</v>
          </cell>
          <cell r="E159" t="str">
            <v>5.13 - Água e Esgoto</v>
          </cell>
          <cell r="F159">
            <v>9769035000164</v>
          </cell>
          <cell r="G159" t="str">
            <v>COMPESA</v>
          </cell>
          <cell r="H159" t="str">
            <v>S</v>
          </cell>
          <cell r="I159" t="str">
            <v>S</v>
          </cell>
          <cell r="J159" t="str">
            <v>05/2020-6</v>
          </cell>
          <cell r="K159">
            <v>43980</v>
          </cell>
          <cell r="M159">
            <v>261160</v>
          </cell>
          <cell r="N159">
            <v>5482.21</v>
          </cell>
        </row>
        <row r="160">
          <cell r="C160" t="str">
            <v>UPA BARRA DE JANGADA</v>
          </cell>
          <cell r="E160" t="str">
            <v>5.23 - Limpeza e Conservação</v>
          </cell>
          <cell r="F160">
            <v>10229013000190</v>
          </cell>
          <cell r="G160" t="str">
            <v>INTERCLEAN ADMINISTRACAO LTDA-ME</v>
          </cell>
          <cell r="H160" t="str">
            <v>S</v>
          </cell>
          <cell r="I160" t="str">
            <v>S</v>
          </cell>
          <cell r="J160" t="str">
            <v>193</v>
          </cell>
          <cell r="K160">
            <v>43983</v>
          </cell>
          <cell r="L160" t="str">
            <v>T9VUK5GX</v>
          </cell>
          <cell r="M160">
            <v>260960</v>
          </cell>
          <cell r="N160">
            <v>42952.07</v>
          </cell>
        </row>
        <row r="161">
          <cell r="C161" t="str">
            <v>UPA BARRA DE JANGADA</v>
          </cell>
          <cell r="E161" t="str">
            <v>5.3 - Locação de Máquinas e Equipamentos</v>
          </cell>
          <cell r="F161">
            <v>10279299000119</v>
          </cell>
          <cell r="G161" t="str">
            <v>RGRAPH COMERCIO E SERVICOS LTDA</v>
          </cell>
          <cell r="H161" t="str">
            <v>S</v>
          </cell>
          <cell r="I161" t="str">
            <v>S</v>
          </cell>
          <cell r="J161" t="str">
            <v>02855</v>
          </cell>
          <cell r="K161">
            <v>43990</v>
          </cell>
          <cell r="M161">
            <v>261160</v>
          </cell>
          <cell r="N161">
            <v>2228.2800000000002</v>
          </cell>
        </row>
        <row r="162">
          <cell r="C162" t="str">
            <v>UPA BARRA DE JANGADA</v>
          </cell>
          <cell r="E162" t="str">
            <v>5.10 - Detetização/Tratamento de Resíduos e Afins</v>
          </cell>
          <cell r="F162">
            <v>10333266000100</v>
          </cell>
          <cell r="G162" t="str">
            <v>CARLOS ANTONIO DE O MILET JUNIOR-ME</v>
          </cell>
          <cell r="H162" t="str">
            <v>S</v>
          </cell>
          <cell r="I162" t="str">
            <v>S</v>
          </cell>
          <cell r="J162">
            <v>7637</v>
          </cell>
          <cell r="K162">
            <v>43980</v>
          </cell>
          <cell r="L162" t="str">
            <v>XA7XURGF</v>
          </cell>
          <cell r="M162">
            <v>261160</v>
          </cell>
          <cell r="N162">
            <v>130</v>
          </cell>
        </row>
        <row r="163">
          <cell r="C163" t="str">
            <v>UPA BARRA DE JANGADA</v>
          </cell>
          <cell r="E163" t="str">
            <v>5.1 - Locação de Equipamentos Médicos-Hospitalares</v>
          </cell>
          <cell r="F163">
            <v>10859287000163</v>
          </cell>
          <cell r="G163" t="str">
            <v>NEWMED COMERCIO E CONS EQUIP MED HOSP</v>
          </cell>
          <cell r="H163" t="str">
            <v>S</v>
          </cell>
          <cell r="I163" t="str">
            <v>N</v>
          </cell>
          <cell r="J163" t="str">
            <v>3006</v>
          </cell>
          <cell r="K163">
            <v>44012</v>
          </cell>
          <cell r="M163">
            <v>261160</v>
          </cell>
          <cell r="N163">
            <v>880</v>
          </cell>
        </row>
        <row r="164">
          <cell r="C164" t="str">
            <v>UPA BARRA DE JANGADA</v>
          </cell>
          <cell r="E164" t="str">
            <v>5.5 - Reparo e Manutenção de Máquinas e Equipamentos</v>
          </cell>
          <cell r="F164">
            <v>11343756000150</v>
          </cell>
          <cell r="G164" t="str">
            <v>JL GRUPOS GERADORES LTDA</v>
          </cell>
          <cell r="H164" t="str">
            <v>S</v>
          </cell>
          <cell r="I164" t="str">
            <v>S</v>
          </cell>
          <cell r="J164">
            <v>2456</v>
          </cell>
          <cell r="K164">
            <v>43956</v>
          </cell>
          <cell r="L164" t="str">
            <v>QFHD24014</v>
          </cell>
          <cell r="M164">
            <v>260345</v>
          </cell>
          <cell r="N164">
            <v>250</v>
          </cell>
        </row>
        <row r="165">
          <cell r="C165" t="str">
            <v>UPA BARRA DE JANGADA</v>
          </cell>
          <cell r="E165" t="str">
            <v>5.10 - Detetização/Tratamento de Resíduos e Afins</v>
          </cell>
          <cell r="F165">
            <v>11863530000180</v>
          </cell>
          <cell r="G165" t="str">
            <v>BRASCON GESTAO AMBIENTAL LTDA</v>
          </cell>
          <cell r="H165" t="str">
            <v>S</v>
          </cell>
          <cell r="I165" t="str">
            <v>S</v>
          </cell>
          <cell r="J165" t="str">
            <v>43112</v>
          </cell>
          <cell r="K165">
            <v>43991</v>
          </cell>
          <cell r="L165" t="str">
            <v>BQPZKVQG</v>
          </cell>
          <cell r="M165">
            <v>261130</v>
          </cell>
          <cell r="N165">
            <v>2871</v>
          </cell>
        </row>
        <row r="166">
          <cell r="C166" t="str">
            <v>UPA BARRA DE JANGADA</v>
          </cell>
          <cell r="E166" t="str">
            <v>1.99 - Outras Despesas com Pessoal</v>
          </cell>
          <cell r="F166">
            <v>11973134000105</v>
          </cell>
          <cell r="G166" t="str">
            <v>SUL AMERICA ODONTOLOGICO S.A</v>
          </cell>
          <cell r="H166" t="str">
            <v>S</v>
          </cell>
          <cell r="I166" t="str">
            <v>S</v>
          </cell>
          <cell r="J166">
            <v>43952</v>
          </cell>
          <cell r="K166">
            <v>43971</v>
          </cell>
          <cell r="M166">
            <v>355030</v>
          </cell>
          <cell r="N166">
            <v>1976.42</v>
          </cell>
        </row>
        <row r="167">
          <cell r="C167" t="str">
            <v>UPA BARRA DE JANGADA</v>
          </cell>
          <cell r="E167" t="str">
            <v>1.99 - Outras Despesas com Pessoal</v>
          </cell>
          <cell r="F167">
            <v>11973134000105</v>
          </cell>
          <cell r="G167" t="str">
            <v>SUL AMERICA ODONTOLOGICO S.A</v>
          </cell>
          <cell r="H167" t="str">
            <v>S</v>
          </cell>
          <cell r="I167" t="str">
            <v>S</v>
          </cell>
          <cell r="J167" t="str">
            <v>05/2020-1</v>
          </cell>
          <cell r="K167">
            <v>43969</v>
          </cell>
          <cell r="M167">
            <v>355030</v>
          </cell>
          <cell r="N167">
            <v>65</v>
          </cell>
        </row>
        <row r="168">
          <cell r="C168" t="str">
            <v>UPA BARRA DE JANGADA</v>
          </cell>
          <cell r="E168" t="str">
            <v>5.99 - Outros Serviços de Terceiros Pessoa Jurídica</v>
          </cell>
          <cell r="F168">
            <v>13409775000329</v>
          </cell>
          <cell r="G168" t="str">
            <v>LINUS LOG LTDA</v>
          </cell>
          <cell r="H168" t="str">
            <v>S</v>
          </cell>
          <cell r="I168" t="str">
            <v>S</v>
          </cell>
          <cell r="J168" t="str">
            <v>693</v>
          </cell>
          <cell r="K168">
            <v>43985</v>
          </cell>
          <cell r="L168" t="str">
            <v>HVDG51090</v>
          </cell>
          <cell r="M168">
            <v>260790</v>
          </cell>
          <cell r="N168">
            <v>1701.68</v>
          </cell>
        </row>
        <row r="169">
          <cell r="C169" t="str">
            <v>UPA BARRA DE JANGADA</v>
          </cell>
          <cell r="E169" t="str">
            <v>5.99 - Outros Serviços de Terceiros Pessoa Jurídica</v>
          </cell>
          <cell r="F169">
            <v>13409775000329</v>
          </cell>
          <cell r="G169" t="str">
            <v>LINUS LOG LTDA</v>
          </cell>
          <cell r="H169" t="str">
            <v>S</v>
          </cell>
          <cell r="I169" t="str">
            <v>S</v>
          </cell>
          <cell r="J169" t="str">
            <v>694</v>
          </cell>
          <cell r="K169">
            <v>43985</v>
          </cell>
          <cell r="L169" t="str">
            <v>BVIN77550</v>
          </cell>
          <cell r="M169">
            <v>260790</v>
          </cell>
          <cell r="N169">
            <v>59.34</v>
          </cell>
        </row>
        <row r="170">
          <cell r="C170" t="str">
            <v>UPA BARRA DE JANGADA</v>
          </cell>
          <cell r="E170" t="str">
            <v>5.5 - Reparo e Manutenção de Máquinas e Equipamentos</v>
          </cell>
          <cell r="F170">
            <v>17398584000106</v>
          </cell>
          <cell r="G170" t="str">
            <v>MTG MONTAGEM TECNICA DE GAS LTDAME</v>
          </cell>
          <cell r="H170" t="str">
            <v>S</v>
          </cell>
          <cell r="I170" t="str">
            <v>S</v>
          </cell>
          <cell r="J170" t="str">
            <v>1178</v>
          </cell>
          <cell r="K170">
            <v>43984</v>
          </cell>
          <cell r="L170" t="str">
            <v>WM6CQGCG</v>
          </cell>
          <cell r="M170">
            <v>261160</v>
          </cell>
          <cell r="N170">
            <v>600</v>
          </cell>
        </row>
        <row r="171">
          <cell r="C171" t="str">
            <v>UPA BARRA DE JANGADA</v>
          </cell>
          <cell r="E171" t="str">
            <v>5.2 - Serviços Técnicos Profissionais</v>
          </cell>
          <cell r="F171">
            <v>18835749000114</v>
          </cell>
          <cell r="G171" t="str">
            <v>JMED SERVICOS MEDICOS LTDA</v>
          </cell>
          <cell r="H171" t="str">
            <v>S</v>
          </cell>
          <cell r="I171" t="str">
            <v>S</v>
          </cell>
          <cell r="J171" t="str">
            <v>198</v>
          </cell>
          <cell r="K171">
            <v>43992</v>
          </cell>
          <cell r="L171" t="str">
            <v>FNNS60313</v>
          </cell>
          <cell r="M171">
            <v>261160</v>
          </cell>
          <cell r="N171">
            <v>3500</v>
          </cell>
        </row>
        <row r="172">
          <cell r="C172" t="str">
            <v>UPA BARRA DE JANGADA</v>
          </cell>
          <cell r="E172" t="str">
            <v>5.4 - Reparo e Manutenção de Bens Imóveis</v>
          </cell>
          <cell r="F172">
            <v>23921113000125</v>
          </cell>
          <cell r="G172" t="str">
            <v>DA TERRA PAISAGISMO  JARDINAGEM LTDA</v>
          </cell>
          <cell r="H172" t="str">
            <v>S</v>
          </cell>
          <cell r="I172" t="str">
            <v>S</v>
          </cell>
          <cell r="J172">
            <v>2165</v>
          </cell>
          <cell r="K172">
            <v>43970</v>
          </cell>
          <cell r="L172" t="str">
            <v>US43ZIF6</v>
          </cell>
          <cell r="M172">
            <v>261160</v>
          </cell>
          <cell r="N172">
            <v>661</v>
          </cell>
        </row>
        <row r="173">
          <cell r="C173" t="str">
            <v>UPA BARRA DE JANGADA</v>
          </cell>
          <cell r="E173" t="str">
            <v>5.17 - Manutenção de Software, Certificação Digital e Microfilmagem</v>
          </cell>
          <cell r="F173">
            <v>53113791001285</v>
          </cell>
          <cell r="G173" t="str">
            <v>TOTVS BELO HORIZONTE</v>
          </cell>
          <cell r="H173" t="str">
            <v>S</v>
          </cell>
          <cell r="I173" t="str">
            <v>S</v>
          </cell>
          <cell r="J173">
            <v>29665</v>
          </cell>
          <cell r="K173">
            <v>43959</v>
          </cell>
          <cell r="L173" t="str">
            <v>43251Fa5</v>
          </cell>
          <cell r="M173">
            <v>310620</v>
          </cell>
          <cell r="N173">
            <v>657.71</v>
          </cell>
        </row>
        <row r="174">
          <cell r="C174" t="str">
            <v>UPA BARRA DE JANGADA</v>
          </cell>
          <cell r="E174" t="str">
            <v>5.17 - Manutenção de Software, Certificação Digital e Microfilmagem</v>
          </cell>
          <cell r="F174">
            <v>92306257000607</v>
          </cell>
          <cell r="G174" t="str">
            <v>MV INFORMATICA NORDESTE LTDA</v>
          </cell>
          <cell r="H174" t="str">
            <v>S</v>
          </cell>
          <cell r="I174" t="str">
            <v>S</v>
          </cell>
          <cell r="J174">
            <v>11066</v>
          </cell>
          <cell r="K174">
            <v>43956</v>
          </cell>
          <cell r="M174">
            <v>260230</v>
          </cell>
          <cell r="N174">
            <v>11400.55</v>
          </cell>
        </row>
        <row r="175">
          <cell r="C175" t="str">
            <v>UPA BARRA DE JANGADA</v>
          </cell>
          <cell r="E175" t="str">
            <v xml:space="preserve">5.25 - Serviços Bancários </v>
          </cell>
          <cell r="F175">
            <v>360305301570</v>
          </cell>
          <cell r="G175" t="str">
            <v>CEF</v>
          </cell>
          <cell r="H175" t="str">
            <v>S</v>
          </cell>
          <cell r="I175" t="str">
            <v>N</v>
          </cell>
          <cell r="J175" t="str">
            <v>1904/1905</v>
          </cell>
          <cell r="K175">
            <v>43981</v>
          </cell>
          <cell r="M175" t="str">
            <v>26 -  Pernambuco</v>
          </cell>
          <cell r="N175">
            <v>543</v>
          </cell>
        </row>
        <row r="176">
          <cell r="C176" t="str">
            <v>UPA BARRA DE JANGADA</v>
          </cell>
          <cell r="E176" t="str">
            <v xml:space="preserve">5.25 - Serviços Bancários </v>
          </cell>
          <cell r="F176">
            <v>360305301570</v>
          </cell>
          <cell r="G176" t="str">
            <v>CEF</v>
          </cell>
          <cell r="H176" t="str">
            <v>S</v>
          </cell>
          <cell r="I176" t="str">
            <v>N</v>
          </cell>
          <cell r="J176" t="str">
            <v>1904/1905</v>
          </cell>
          <cell r="K176">
            <v>43981</v>
          </cell>
          <cell r="M176" t="str">
            <v>26 -  Pernambuco</v>
          </cell>
          <cell r="N176">
            <v>167.2</v>
          </cell>
        </row>
        <row r="177">
          <cell r="C177" t="str">
            <v>UPA BARRA DE JANGADA</v>
          </cell>
          <cell r="E177" t="str">
            <v>5.9 - Telefonia Móvel</v>
          </cell>
          <cell r="F177">
            <v>4206050008246</v>
          </cell>
          <cell r="G177" t="str">
            <v>TIM CELULAR SA</v>
          </cell>
          <cell r="H177" t="str">
            <v>S</v>
          </cell>
          <cell r="I177" t="str">
            <v>S</v>
          </cell>
          <cell r="J177">
            <v>4250112409</v>
          </cell>
          <cell r="K177">
            <v>43989</v>
          </cell>
          <cell r="M177" t="str">
            <v>26 -  Pernambuco</v>
          </cell>
          <cell r="N177">
            <v>111.6</v>
          </cell>
        </row>
        <row r="178">
          <cell r="C178" t="str">
            <v>UPA BARRA DE JANGADA</v>
          </cell>
          <cell r="E178" t="str">
            <v>5.12 - Energia Elétrica</v>
          </cell>
          <cell r="F178">
            <v>10835932000108</v>
          </cell>
          <cell r="G178" t="str">
            <v>CELPE - COMPANHIA ENERGETICA DE PERNAMBUCO</v>
          </cell>
          <cell r="H178" t="str">
            <v>S</v>
          </cell>
          <cell r="I178" t="str">
            <v>S</v>
          </cell>
          <cell r="J178" t="str">
            <v>110509425</v>
          </cell>
          <cell r="K178">
            <v>44032</v>
          </cell>
          <cell r="M178" t="str">
            <v>26 -  Pernambuco</v>
          </cell>
          <cell r="N178">
            <v>16259.89</v>
          </cell>
        </row>
        <row r="179">
          <cell r="C179" t="str">
            <v>UPA BARRA DE JANGADA</v>
          </cell>
          <cell r="E179" t="str">
            <v>5.3 - Locação de Máquinas e Equipamentos</v>
          </cell>
          <cell r="F179">
            <v>14543772000184</v>
          </cell>
          <cell r="G179" t="str">
            <v>BRAVO LOCAÇÃO DE MAQUINAS E EQUIPAMENTOS</v>
          </cell>
          <cell r="H179" t="str">
            <v>S</v>
          </cell>
          <cell r="I179" t="str">
            <v>N</v>
          </cell>
          <cell r="J179" t="str">
            <v>5089</v>
          </cell>
          <cell r="K179">
            <v>43983</v>
          </cell>
          <cell r="M179" t="str">
            <v>26 -  Pernambuco</v>
          </cell>
          <cell r="N179">
            <v>800</v>
          </cell>
        </row>
        <row r="180">
          <cell r="C180" t="str">
            <v>UPA BARRA DE JANGADA</v>
          </cell>
          <cell r="E180" t="str">
            <v>5.1 - Locação de Equipamentos Médicos-Hospitalares</v>
          </cell>
          <cell r="F180">
            <v>24380578002041</v>
          </cell>
          <cell r="G180" t="str">
            <v>WHITE MARTINS GASES IND. DO NE S.A.</v>
          </cell>
          <cell r="H180" t="str">
            <v>S</v>
          </cell>
          <cell r="I180" t="str">
            <v>S</v>
          </cell>
          <cell r="J180" t="str">
            <v>126384</v>
          </cell>
          <cell r="K180">
            <v>43958</v>
          </cell>
          <cell r="M180" t="str">
            <v>26 -  Pernambuco</v>
          </cell>
          <cell r="N180">
            <v>553.91</v>
          </cell>
        </row>
        <row r="181">
          <cell r="C181" t="str">
            <v>UPA BARRA DE JANGADA</v>
          </cell>
          <cell r="E181" t="str">
            <v>4.99 - Outros Serviços de Terceiros Pessoa Física</v>
          </cell>
          <cell r="F181">
            <v>2566224000190</v>
          </cell>
          <cell r="G181" t="str">
            <v>TRIBUNAL REGIONAL DO TRABALHO 6A REGIÃO</v>
          </cell>
          <cell r="H181" t="str">
            <v>S</v>
          </cell>
          <cell r="I181" t="str">
            <v>N</v>
          </cell>
          <cell r="J181" t="str">
            <v>00016245720175060144</v>
          </cell>
          <cell r="K181">
            <v>43971</v>
          </cell>
          <cell r="M181" t="str">
            <v>26 -  Pernambuco</v>
          </cell>
          <cell r="N181">
            <v>2362</v>
          </cell>
        </row>
        <row r="182">
          <cell r="C182" t="str">
            <v>UPA BARRA DE JANGADA</v>
          </cell>
          <cell r="E182" t="str">
            <v>4.99 - Outros Serviços de Terceiros Pessoa Física</v>
          </cell>
          <cell r="F182">
            <v>2566224000190</v>
          </cell>
          <cell r="G182" t="str">
            <v>TRIBUNAL REGIONAL DO TRABALHO 6A REGIÃO</v>
          </cell>
          <cell r="H182" t="str">
            <v>S</v>
          </cell>
          <cell r="I182" t="str">
            <v>N</v>
          </cell>
          <cell r="J182" t="str">
            <v>00017077020155060006</v>
          </cell>
          <cell r="K182">
            <v>43956</v>
          </cell>
          <cell r="M182" t="str">
            <v>26 -  Pernambuco</v>
          </cell>
          <cell r="N182">
            <v>1850</v>
          </cell>
        </row>
        <row r="183">
          <cell r="C183" t="str">
            <v>UPA BARRA DE JANGADA</v>
          </cell>
          <cell r="E183" t="str">
            <v>4.99 - Outros Serviços de Terceiros Pessoa Física</v>
          </cell>
          <cell r="F183">
            <v>2566224000190</v>
          </cell>
          <cell r="G183" t="str">
            <v>TRIBUNAL REGIONAL DO TRABALHO 6A REGIÃO</v>
          </cell>
          <cell r="H183" t="str">
            <v>S</v>
          </cell>
          <cell r="I183" t="str">
            <v>N</v>
          </cell>
          <cell r="J183" t="str">
            <v>0001473620165060143</v>
          </cell>
          <cell r="K183">
            <v>43956</v>
          </cell>
          <cell r="M183" t="str">
            <v>26 -  Pernambuco</v>
          </cell>
          <cell r="N183">
            <v>1745</v>
          </cell>
        </row>
        <row r="184">
          <cell r="C184" t="str">
            <v>UPA BARRA DE JANGADA</v>
          </cell>
          <cell r="E184" t="str">
            <v>5.99 - Outros Serviços de Terceiros Pessoa Jurídica</v>
          </cell>
          <cell r="F184">
            <v>9039744000941</v>
          </cell>
          <cell r="G184" t="str">
            <v>JUROS E MULTA</v>
          </cell>
          <cell r="H184" t="str">
            <v>s</v>
          </cell>
          <cell r="I184" t="str">
            <v>N</v>
          </cell>
          <cell r="K184">
            <v>43982</v>
          </cell>
          <cell r="M184" t="str">
            <v>26 -  Pernambuco</v>
          </cell>
          <cell r="N184">
            <v>3141.01</v>
          </cell>
        </row>
        <row r="185">
          <cell r="C185" t="str">
            <v>UPA BARRA DE JANGADA</v>
          </cell>
          <cell r="E185" t="str">
            <v xml:space="preserve">4.6 - Serviços Médicos, Odontológico e Farmacêutocos </v>
          </cell>
          <cell r="F185">
            <v>9704448422</v>
          </cell>
          <cell r="G185" t="str">
            <v>BRENO DOMINGOS DE GUSMAO MELO</v>
          </cell>
          <cell r="H185" t="str">
            <v>s</v>
          </cell>
          <cell r="I185" t="str">
            <v>N</v>
          </cell>
          <cell r="K185">
            <v>43983</v>
          </cell>
          <cell r="M185">
            <v>261160</v>
          </cell>
          <cell r="N185">
            <v>6133.22</v>
          </cell>
        </row>
        <row r="186">
          <cell r="C186" t="str">
            <v>UPA BARRA DE JANGADA</v>
          </cell>
          <cell r="E186" t="str">
            <v xml:space="preserve">4.6 - Serviços Médicos, Odontológico e Farmacêutocos </v>
          </cell>
          <cell r="F186">
            <v>8148450455</v>
          </cell>
          <cell r="G186" t="str">
            <v>CAIO LIMA FERREIRA</v>
          </cell>
          <cell r="H186" t="str">
            <v>S</v>
          </cell>
          <cell r="I186" t="str">
            <v>N</v>
          </cell>
          <cell r="K186">
            <v>43983</v>
          </cell>
          <cell r="M186">
            <v>261160</v>
          </cell>
          <cell r="N186">
            <v>4599.99</v>
          </cell>
        </row>
        <row r="187">
          <cell r="C187" t="str">
            <v>UPA BARRA DE JANGADA</v>
          </cell>
          <cell r="E187" t="str">
            <v xml:space="preserve">4.6 - Serviços Médicos, Odontológico e Farmacêutocos </v>
          </cell>
          <cell r="F187">
            <v>7150729436</v>
          </cell>
          <cell r="G187" t="str">
            <v>RICARDO VIEIRA DE SIQUEIRA</v>
          </cell>
          <cell r="H187" t="str">
            <v>S</v>
          </cell>
          <cell r="I187" t="str">
            <v>N</v>
          </cell>
          <cell r="K187">
            <v>43983</v>
          </cell>
          <cell r="M187">
            <v>261160</v>
          </cell>
          <cell r="N187">
            <v>1533.33</v>
          </cell>
        </row>
        <row r="188">
          <cell r="C188" t="str">
            <v>UPA BARRA DE JANGADA</v>
          </cell>
          <cell r="E188" t="str">
            <v xml:space="preserve">4.6 - Serviços Médicos, Odontológico e Farmacêutocos </v>
          </cell>
          <cell r="F188">
            <v>1296756106</v>
          </cell>
          <cell r="G188" t="str">
            <v>RAYSSA BATISTA DA SILVA</v>
          </cell>
          <cell r="H188" t="str">
            <v>S</v>
          </cell>
          <cell r="I188" t="str">
            <v>N</v>
          </cell>
          <cell r="K188">
            <v>43983</v>
          </cell>
          <cell r="M188">
            <v>261160</v>
          </cell>
          <cell r="N188">
            <v>3333.34</v>
          </cell>
        </row>
        <row r="189">
          <cell r="C189" t="str">
            <v>UPA BARRA DE JANGADA</v>
          </cell>
          <cell r="E189" t="str">
            <v xml:space="preserve">4.6 - Serviços Médicos, Odontológico e Farmacêutocos </v>
          </cell>
          <cell r="F189">
            <v>1470751577</v>
          </cell>
          <cell r="G189" t="str">
            <v>DANILO NACIMENTO GOMES</v>
          </cell>
          <cell r="H189" t="str">
            <v>S</v>
          </cell>
          <cell r="I189" t="str">
            <v>N</v>
          </cell>
          <cell r="K189">
            <v>43983</v>
          </cell>
          <cell r="M189">
            <v>261160</v>
          </cell>
          <cell r="N189">
            <v>6266.66</v>
          </cell>
        </row>
        <row r="190">
          <cell r="C190" t="str">
            <v>UPA BARRA DE JANGADA</v>
          </cell>
          <cell r="E190" t="str">
            <v xml:space="preserve">4.6 - Serviços Médicos, Odontológico e Farmacêutocos </v>
          </cell>
          <cell r="F190" t="str">
            <v>102849094-16</v>
          </cell>
          <cell r="G190" t="str">
            <v>CAMILA RODRIGUES LIMA LINS</v>
          </cell>
          <cell r="H190" t="str">
            <v>S</v>
          </cell>
          <cell r="I190" t="str">
            <v>N</v>
          </cell>
          <cell r="K190">
            <v>43983</v>
          </cell>
          <cell r="M190">
            <v>261160</v>
          </cell>
          <cell r="N190">
            <v>1666.67</v>
          </cell>
        </row>
        <row r="191">
          <cell r="C191" t="str">
            <v>UPA BARRA DE JANGADA</v>
          </cell>
          <cell r="E191" t="str">
            <v xml:space="preserve">4.6 - Serviços Médicos, Odontológico e Farmacêutocos </v>
          </cell>
          <cell r="F191" t="str">
            <v>104316284-40</v>
          </cell>
          <cell r="G191" t="str">
            <v>RENATA MARIA PEREIRA DE MENEZES VAZ</v>
          </cell>
          <cell r="H191" t="str">
            <v>S</v>
          </cell>
          <cell r="I191" t="str">
            <v>N</v>
          </cell>
          <cell r="K191">
            <v>43983</v>
          </cell>
          <cell r="M191">
            <v>261160</v>
          </cell>
          <cell r="N191">
            <v>1666.67</v>
          </cell>
        </row>
        <row r="192">
          <cell r="C192" t="str">
            <v>UPA BARRA DE JANGADA</v>
          </cell>
          <cell r="E192" t="str">
            <v xml:space="preserve">4.6 - Serviços Médicos, Odontológico e Farmacêutocos </v>
          </cell>
          <cell r="F192">
            <v>3331055409</v>
          </cell>
          <cell r="G192" t="str">
            <v>ANDREA CLAUDIA DA SILVA</v>
          </cell>
          <cell r="H192" t="str">
            <v>S</v>
          </cell>
          <cell r="I192" t="str">
            <v>N</v>
          </cell>
          <cell r="K192">
            <v>43983</v>
          </cell>
          <cell r="M192">
            <v>261160</v>
          </cell>
          <cell r="N192">
            <v>1003.2</v>
          </cell>
        </row>
        <row r="193">
          <cell r="C193" t="str">
            <v>UPA BARRA DE JANGADA</v>
          </cell>
          <cell r="E193" t="str">
            <v xml:space="preserve">4.6 - Serviços Médicos, Odontológico e Farmacêutocos </v>
          </cell>
          <cell r="F193">
            <v>71326860461</v>
          </cell>
          <cell r="G193" t="str">
            <v>CASSIA MILENA DE LIMA MENDES</v>
          </cell>
          <cell r="H193" t="str">
            <v>S</v>
          </cell>
          <cell r="I193" t="str">
            <v>N</v>
          </cell>
          <cell r="K193">
            <v>43983</v>
          </cell>
          <cell r="M193">
            <v>261160</v>
          </cell>
          <cell r="N193">
            <v>1003.2</v>
          </cell>
        </row>
        <row r="194">
          <cell r="C194" t="str">
            <v>UPA BARRA DE JANGADA</v>
          </cell>
          <cell r="E194" t="str">
            <v xml:space="preserve">4.6 - Serviços Médicos, Odontológico e Farmacêutocos </v>
          </cell>
          <cell r="F194">
            <v>9940272499</v>
          </cell>
          <cell r="G194" t="str">
            <v>ANA MAYARA ALMEIDA Q. NASCIMENTO</v>
          </cell>
          <cell r="H194" t="str">
            <v>S</v>
          </cell>
          <cell r="I194" t="str">
            <v>N</v>
          </cell>
          <cell r="K194">
            <v>43983</v>
          </cell>
          <cell r="M194">
            <v>261160</v>
          </cell>
          <cell r="N194">
            <v>199</v>
          </cell>
        </row>
        <row r="195">
          <cell r="C195" t="str">
            <v>UPA BARRA DE JANGADA</v>
          </cell>
          <cell r="E195" t="str">
            <v xml:space="preserve">4.6 - Serviços Médicos, Odontológico e Farmacêutocos </v>
          </cell>
          <cell r="F195" t="str">
            <v>059262684-94</v>
          </cell>
          <cell r="G195" t="str">
            <v>DUNA CAMILA DE MELO ARAUJO</v>
          </cell>
          <cell r="H195" t="str">
            <v>S</v>
          </cell>
          <cell r="I195" t="str">
            <v>N</v>
          </cell>
          <cell r="K195">
            <v>43983</v>
          </cell>
          <cell r="M195">
            <v>261160</v>
          </cell>
          <cell r="N195">
            <v>1791</v>
          </cell>
        </row>
        <row r="196">
          <cell r="C196" t="str">
            <v>UPA BARRA DE JANGADA</v>
          </cell>
          <cell r="E196" t="str">
            <v xml:space="preserve">4.6 - Serviços Médicos, Odontológico e Farmacêutocos </v>
          </cell>
          <cell r="F196">
            <v>6170187409</v>
          </cell>
          <cell r="G196" t="str">
            <v>ELIZABETH MARQUES MONTEIRO DE ARAUJO MARINHO</v>
          </cell>
          <cell r="H196" t="str">
            <v>S</v>
          </cell>
          <cell r="I196" t="str">
            <v>N</v>
          </cell>
          <cell r="K196">
            <v>43983</v>
          </cell>
          <cell r="M196">
            <v>261160</v>
          </cell>
          <cell r="N196">
            <v>796</v>
          </cell>
        </row>
        <row r="197">
          <cell r="C197" t="str">
            <v>UPA BARRA DE JANGADA</v>
          </cell>
          <cell r="E197" t="str">
            <v xml:space="preserve">4.6 - Serviços Médicos, Odontológico e Farmacêutocos </v>
          </cell>
          <cell r="F197">
            <v>4823225430</v>
          </cell>
          <cell r="G197" t="str">
            <v>JAQUELINE RODRIGUES FERREIRA</v>
          </cell>
          <cell r="H197" t="str">
            <v>S</v>
          </cell>
          <cell r="I197" t="str">
            <v>N</v>
          </cell>
          <cell r="K197">
            <v>43983</v>
          </cell>
          <cell r="M197">
            <v>261160</v>
          </cell>
          <cell r="N197">
            <v>199</v>
          </cell>
        </row>
        <row r="198">
          <cell r="C198" t="str">
            <v>UPA BARRA DE JANGADA</v>
          </cell>
          <cell r="E198" t="str">
            <v xml:space="preserve">4.6 - Serviços Médicos, Odontológico e Farmacêutocos </v>
          </cell>
          <cell r="F198">
            <v>2693094461</v>
          </cell>
          <cell r="G198" t="str">
            <v>MARCIA CRISTINA FERREIRA DE LIMA LOBO</v>
          </cell>
          <cell r="H198" t="str">
            <v>S</v>
          </cell>
          <cell r="I198" t="str">
            <v>N</v>
          </cell>
          <cell r="K198">
            <v>43983</v>
          </cell>
          <cell r="M198">
            <v>261160</v>
          </cell>
          <cell r="N198">
            <v>995</v>
          </cell>
        </row>
        <row r="199">
          <cell r="C199" t="str">
            <v>UPA BARRA DE JANGADA</v>
          </cell>
          <cell r="E199" t="str">
            <v xml:space="preserve">4.6 - Serviços Médicos, Odontológico e Farmacêutocos </v>
          </cell>
          <cell r="F199">
            <v>5673040431</v>
          </cell>
          <cell r="G199" t="str">
            <v>MIRELLA RAVANNA MENEZES FREIRE PERRUCI</v>
          </cell>
          <cell r="H199" t="str">
            <v>S</v>
          </cell>
          <cell r="I199" t="str">
            <v>N</v>
          </cell>
          <cell r="K199">
            <v>43983</v>
          </cell>
          <cell r="M199">
            <v>261160</v>
          </cell>
          <cell r="N199">
            <v>1791</v>
          </cell>
        </row>
        <row r="200">
          <cell r="C200" t="str">
            <v>UPA BARRA DE JANGADA</v>
          </cell>
          <cell r="E200" t="str">
            <v xml:space="preserve">4.6 - Serviços Médicos, Odontológico e Farmacêutocos </v>
          </cell>
          <cell r="F200" t="str">
            <v>900219834-53</v>
          </cell>
          <cell r="G200" t="str">
            <v>REGINA DA SILVA CORDEIRO</v>
          </cell>
          <cell r="H200" t="str">
            <v>S</v>
          </cell>
          <cell r="I200" t="str">
            <v>N</v>
          </cell>
          <cell r="K200">
            <v>43983</v>
          </cell>
          <cell r="M200">
            <v>261160</v>
          </cell>
          <cell r="N200">
            <v>796</v>
          </cell>
        </row>
        <row r="201">
          <cell r="C201" t="str">
            <v>UPA BARRA DE JANGADA</v>
          </cell>
          <cell r="E201" t="str">
            <v>5.8 - Locação de Veículos Automotores</v>
          </cell>
          <cell r="F201">
            <v>17863255000180</v>
          </cell>
          <cell r="G201" t="str">
            <v>FLAVIA ALVES DE SOUSA ME</v>
          </cell>
          <cell r="H201" t="str">
            <v>s</v>
          </cell>
          <cell r="I201" t="str">
            <v>S</v>
          </cell>
          <cell r="J201" t="str">
            <v>22187</v>
          </cell>
          <cell r="K201">
            <v>43986</v>
          </cell>
          <cell r="M201" t="str">
            <v>2611101 - Petrolina - PE</v>
          </cell>
          <cell r="N201">
            <v>24800</v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CF056-1DD9-493C-843F-E671B72EA6D8}">
  <sheetPr codeName="Plan10">
    <tabColor indexed="13"/>
  </sheetPr>
  <dimension ref="A1:L1994"/>
  <sheetViews>
    <sheetView showGridLines="0" tabSelected="1" view="pageBreakPreview" topLeftCell="D61" zoomScale="60" zoomScaleNormal="90" workbookViewId="0">
      <selection activeCell="I77" sqref="I7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36.140625" style="3" customWidth="1"/>
    <col min="12" max="12" width="21.85546875" style="12" customWidth="1"/>
    <col min="257" max="257" width="30.28515625" customWidth="1"/>
    <col min="258" max="258" width="36.28515625" customWidth="1"/>
    <col min="259" max="259" width="61.85546875" customWidth="1"/>
    <col min="260" max="260" width="36.5703125" customWidth="1"/>
    <col min="261" max="261" width="65.85546875" bestFit="1" customWidth="1"/>
    <col min="262" max="263" width="26.140625" bestFit="1" customWidth="1"/>
    <col min="264" max="264" width="18.42578125" bestFit="1" customWidth="1"/>
    <col min="265" max="265" width="24.85546875" bestFit="1" customWidth="1"/>
    <col min="266" max="266" width="51.42578125" bestFit="1" customWidth="1"/>
    <col min="267" max="267" width="36.140625" customWidth="1"/>
    <col min="268" max="268" width="21.85546875" customWidth="1"/>
    <col min="513" max="513" width="30.28515625" customWidth="1"/>
    <col min="514" max="514" width="36.28515625" customWidth="1"/>
    <col min="515" max="515" width="61.85546875" customWidth="1"/>
    <col min="516" max="516" width="36.5703125" customWidth="1"/>
    <col min="517" max="517" width="65.85546875" bestFit="1" customWidth="1"/>
    <col min="518" max="519" width="26.140625" bestFit="1" customWidth="1"/>
    <col min="520" max="520" width="18.42578125" bestFit="1" customWidth="1"/>
    <col min="521" max="521" width="24.85546875" bestFit="1" customWidth="1"/>
    <col min="522" max="522" width="51.42578125" bestFit="1" customWidth="1"/>
    <col min="523" max="523" width="36.140625" customWidth="1"/>
    <col min="524" max="524" width="21.85546875" customWidth="1"/>
    <col min="769" max="769" width="30.28515625" customWidth="1"/>
    <col min="770" max="770" width="36.28515625" customWidth="1"/>
    <col min="771" max="771" width="61.85546875" customWidth="1"/>
    <col min="772" max="772" width="36.5703125" customWidth="1"/>
    <col min="773" max="773" width="65.85546875" bestFit="1" customWidth="1"/>
    <col min="774" max="775" width="26.140625" bestFit="1" customWidth="1"/>
    <col min="776" max="776" width="18.42578125" bestFit="1" customWidth="1"/>
    <col min="777" max="777" width="24.85546875" bestFit="1" customWidth="1"/>
    <col min="778" max="778" width="51.42578125" bestFit="1" customWidth="1"/>
    <col min="779" max="779" width="36.140625" customWidth="1"/>
    <col min="780" max="780" width="21.85546875" customWidth="1"/>
    <col min="1025" max="1025" width="30.28515625" customWidth="1"/>
    <col min="1026" max="1026" width="36.28515625" customWidth="1"/>
    <col min="1027" max="1027" width="61.85546875" customWidth="1"/>
    <col min="1028" max="1028" width="36.5703125" customWidth="1"/>
    <col min="1029" max="1029" width="65.85546875" bestFit="1" customWidth="1"/>
    <col min="1030" max="1031" width="26.140625" bestFit="1" customWidth="1"/>
    <col min="1032" max="1032" width="18.42578125" bestFit="1" customWidth="1"/>
    <col min="1033" max="1033" width="24.85546875" bestFit="1" customWidth="1"/>
    <col min="1034" max="1034" width="51.42578125" bestFit="1" customWidth="1"/>
    <col min="1035" max="1035" width="36.140625" customWidth="1"/>
    <col min="1036" max="1036" width="21.85546875" customWidth="1"/>
    <col min="1281" max="1281" width="30.28515625" customWidth="1"/>
    <col min="1282" max="1282" width="36.28515625" customWidth="1"/>
    <col min="1283" max="1283" width="61.85546875" customWidth="1"/>
    <col min="1284" max="1284" width="36.5703125" customWidth="1"/>
    <col min="1285" max="1285" width="65.85546875" bestFit="1" customWidth="1"/>
    <col min="1286" max="1287" width="26.140625" bestFit="1" customWidth="1"/>
    <col min="1288" max="1288" width="18.42578125" bestFit="1" customWidth="1"/>
    <col min="1289" max="1289" width="24.85546875" bestFit="1" customWidth="1"/>
    <col min="1290" max="1290" width="51.42578125" bestFit="1" customWidth="1"/>
    <col min="1291" max="1291" width="36.140625" customWidth="1"/>
    <col min="1292" max="1292" width="21.85546875" customWidth="1"/>
    <col min="1537" max="1537" width="30.28515625" customWidth="1"/>
    <col min="1538" max="1538" width="36.28515625" customWidth="1"/>
    <col min="1539" max="1539" width="61.85546875" customWidth="1"/>
    <col min="1540" max="1540" width="36.5703125" customWidth="1"/>
    <col min="1541" max="1541" width="65.85546875" bestFit="1" customWidth="1"/>
    <col min="1542" max="1543" width="26.140625" bestFit="1" customWidth="1"/>
    <col min="1544" max="1544" width="18.42578125" bestFit="1" customWidth="1"/>
    <col min="1545" max="1545" width="24.85546875" bestFit="1" customWidth="1"/>
    <col min="1546" max="1546" width="51.42578125" bestFit="1" customWidth="1"/>
    <col min="1547" max="1547" width="36.140625" customWidth="1"/>
    <col min="1548" max="1548" width="21.85546875" customWidth="1"/>
    <col min="1793" max="1793" width="30.28515625" customWidth="1"/>
    <col min="1794" max="1794" width="36.28515625" customWidth="1"/>
    <col min="1795" max="1795" width="61.85546875" customWidth="1"/>
    <col min="1796" max="1796" width="36.5703125" customWidth="1"/>
    <col min="1797" max="1797" width="65.85546875" bestFit="1" customWidth="1"/>
    <col min="1798" max="1799" width="26.140625" bestFit="1" customWidth="1"/>
    <col min="1800" max="1800" width="18.42578125" bestFit="1" customWidth="1"/>
    <col min="1801" max="1801" width="24.85546875" bestFit="1" customWidth="1"/>
    <col min="1802" max="1802" width="51.42578125" bestFit="1" customWidth="1"/>
    <col min="1803" max="1803" width="36.140625" customWidth="1"/>
    <col min="1804" max="1804" width="21.85546875" customWidth="1"/>
    <col min="2049" max="2049" width="30.28515625" customWidth="1"/>
    <col min="2050" max="2050" width="36.28515625" customWidth="1"/>
    <col min="2051" max="2051" width="61.85546875" customWidth="1"/>
    <col min="2052" max="2052" width="36.5703125" customWidth="1"/>
    <col min="2053" max="2053" width="65.85546875" bestFit="1" customWidth="1"/>
    <col min="2054" max="2055" width="26.140625" bestFit="1" customWidth="1"/>
    <col min="2056" max="2056" width="18.42578125" bestFit="1" customWidth="1"/>
    <col min="2057" max="2057" width="24.85546875" bestFit="1" customWidth="1"/>
    <col min="2058" max="2058" width="51.42578125" bestFit="1" customWidth="1"/>
    <col min="2059" max="2059" width="36.140625" customWidth="1"/>
    <col min="2060" max="2060" width="21.85546875" customWidth="1"/>
    <col min="2305" max="2305" width="30.28515625" customWidth="1"/>
    <col min="2306" max="2306" width="36.28515625" customWidth="1"/>
    <col min="2307" max="2307" width="61.85546875" customWidth="1"/>
    <col min="2308" max="2308" width="36.5703125" customWidth="1"/>
    <col min="2309" max="2309" width="65.85546875" bestFit="1" customWidth="1"/>
    <col min="2310" max="2311" width="26.140625" bestFit="1" customWidth="1"/>
    <col min="2312" max="2312" width="18.42578125" bestFit="1" customWidth="1"/>
    <col min="2313" max="2313" width="24.85546875" bestFit="1" customWidth="1"/>
    <col min="2314" max="2314" width="51.42578125" bestFit="1" customWidth="1"/>
    <col min="2315" max="2315" width="36.140625" customWidth="1"/>
    <col min="2316" max="2316" width="21.85546875" customWidth="1"/>
    <col min="2561" max="2561" width="30.28515625" customWidth="1"/>
    <col min="2562" max="2562" width="36.28515625" customWidth="1"/>
    <col min="2563" max="2563" width="61.85546875" customWidth="1"/>
    <col min="2564" max="2564" width="36.5703125" customWidth="1"/>
    <col min="2565" max="2565" width="65.85546875" bestFit="1" customWidth="1"/>
    <col min="2566" max="2567" width="26.140625" bestFit="1" customWidth="1"/>
    <col min="2568" max="2568" width="18.42578125" bestFit="1" customWidth="1"/>
    <col min="2569" max="2569" width="24.85546875" bestFit="1" customWidth="1"/>
    <col min="2570" max="2570" width="51.42578125" bestFit="1" customWidth="1"/>
    <col min="2571" max="2571" width="36.140625" customWidth="1"/>
    <col min="2572" max="2572" width="21.85546875" customWidth="1"/>
    <col min="2817" max="2817" width="30.28515625" customWidth="1"/>
    <col min="2818" max="2818" width="36.28515625" customWidth="1"/>
    <col min="2819" max="2819" width="61.85546875" customWidth="1"/>
    <col min="2820" max="2820" width="36.5703125" customWidth="1"/>
    <col min="2821" max="2821" width="65.85546875" bestFit="1" customWidth="1"/>
    <col min="2822" max="2823" width="26.140625" bestFit="1" customWidth="1"/>
    <col min="2824" max="2824" width="18.42578125" bestFit="1" customWidth="1"/>
    <col min="2825" max="2825" width="24.85546875" bestFit="1" customWidth="1"/>
    <col min="2826" max="2826" width="51.42578125" bestFit="1" customWidth="1"/>
    <col min="2827" max="2827" width="36.140625" customWidth="1"/>
    <col min="2828" max="2828" width="21.85546875" customWidth="1"/>
    <col min="3073" max="3073" width="30.28515625" customWidth="1"/>
    <col min="3074" max="3074" width="36.28515625" customWidth="1"/>
    <col min="3075" max="3075" width="61.85546875" customWidth="1"/>
    <col min="3076" max="3076" width="36.5703125" customWidth="1"/>
    <col min="3077" max="3077" width="65.85546875" bestFit="1" customWidth="1"/>
    <col min="3078" max="3079" width="26.140625" bestFit="1" customWidth="1"/>
    <col min="3080" max="3080" width="18.42578125" bestFit="1" customWidth="1"/>
    <col min="3081" max="3081" width="24.85546875" bestFit="1" customWidth="1"/>
    <col min="3082" max="3082" width="51.42578125" bestFit="1" customWidth="1"/>
    <col min="3083" max="3083" width="36.140625" customWidth="1"/>
    <col min="3084" max="3084" width="21.85546875" customWidth="1"/>
    <col min="3329" max="3329" width="30.28515625" customWidth="1"/>
    <col min="3330" max="3330" width="36.28515625" customWidth="1"/>
    <col min="3331" max="3331" width="61.85546875" customWidth="1"/>
    <col min="3332" max="3332" width="36.5703125" customWidth="1"/>
    <col min="3333" max="3333" width="65.85546875" bestFit="1" customWidth="1"/>
    <col min="3334" max="3335" width="26.140625" bestFit="1" customWidth="1"/>
    <col min="3336" max="3336" width="18.42578125" bestFit="1" customWidth="1"/>
    <col min="3337" max="3337" width="24.85546875" bestFit="1" customWidth="1"/>
    <col min="3338" max="3338" width="51.42578125" bestFit="1" customWidth="1"/>
    <col min="3339" max="3339" width="36.140625" customWidth="1"/>
    <col min="3340" max="3340" width="21.85546875" customWidth="1"/>
    <col min="3585" max="3585" width="30.28515625" customWidth="1"/>
    <col min="3586" max="3586" width="36.28515625" customWidth="1"/>
    <col min="3587" max="3587" width="61.85546875" customWidth="1"/>
    <col min="3588" max="3588" width="36.5703125" customWidth="1"/>
    <col min="3589" max="3589" width="65.85546875" bestFit="1" customWidth="1"/>
    <col min="3590" max="3591" width="26.140625" bestFit="1" customWidth="1"/>
    <col min="3592" max="3592" width="18.42578125" bestFit="1" customWidth="1"/>
    <col min="3593" max="3593" width="24.85546875" bestFit="1" customWidth="1"/>
    <col min="3594" max="3594" width="51.42578125" bestFit="1" customWidth="1"/>
    <col min="3595" max="3595" width="36.140625" customWidth="1"/>
    <col min="3596" max="3596" width="21.85546875" customWidth="1"/>
    <col min="3841" max="3841" width="30.28515625" customWidth="1"/>
    <col min="3842" max="3842" width="36.28515625" customWidth="1"/>
    <col min="3843" max="3843" width="61.85546875" customWidth="1"/>
    <col min="3844" max="3844" width="36.5703125" customWidth="1"/>
    <col min="3845" max="3845" width="65.85546875" bestFit="1" customWidth="1"/>
    <col min="3846" max="3847" width="26.140625" bestFit="1" customWidth="1"/>
    <col min="3848" max="3848" width="18.42578125" bestFit="1" customWidth="1"/>
    <col min="3849" max="3849" width="24.85546875" bestFit="1" customWidth="1"/>
    <col min="3850" max="3850" width="51.42578125" bestFit="1" customWidth="1"/>
    <col min="3851" max="3851" width="36.140625" customWidth="1"/>
    <col min="3852" max="3852" width="21.85546875" customWidth="1"/>
    <col min="4097" max="4097" width="30.28515625" customWidth="1"/>
    <col min="4098" max="4098" width="36.28515625" customWidth="1"/>
    <col min="4099" max="4099" width="61.85546875" customWidth="1"/>
    <col min="4100" max="4100" width="36.5703125" customWidth="1"/>
    <col min="4101" max="4101" width="65.85546875" bestFit="1" customWidth="1"/>
    <col min="4102" max="4103" width="26.140625" bestFit="1" customWidth="1"/>
    <col min="4104" max="4104" width="18.42578125" bestFit="1" customWidth="1"/>
    <col min="4105" max="4105" width="24.85546875" bestFit="1" customWidth="1"/>
    <col min="4106" max="4106" width="51.42578125" bestFit="1" customWidth="1"/>
    <col min="4107" max="4107" width="36.140625" customWidth="1"/>
    <col min="4108" max="4108" width="21.85546875" customWidth="1"/>
    <col min="4353" max="4353" width="30.28515625" customWidth="1"/>
    <col min="4354" max="4354" width="36.28515625" customWidth="1"/>
    <col min="4355" max="4355" width="61.85546875" customWidth="1"/>
    <col min="4356" max="4356" width="36.5703125" customWidth="1"/>
    <col min="4357" max="4357" width="65.85546875" bestFit="1" customWidth="1"/>
    <col min="4358" max="4359" width="26.140625" bestFit="1" customWidth="1"/>
    <col min="4360" max="4360" width="18.42578125" bestFit="1" customWidth="1"/>
    <col min="4361" max="4361" width="24.85546875" bestFit="1" customWidth="1"/>
    <col min="4362" max="4362" width="51.42578125" bestFit="1" customWidth="1"/>
    <col min="4363" max="4363" width="36.140625" customWidth="1"/>
    <col min="4364" max="4364" width="21.85546875" customWidth="1"/>
    <col min="4609" max="4609" width="30.28515625" customWidth="1"/>
    <col min="4610" max="4610" width="36.28515625" customWidth="1"/>
    <col min="4611" max="4611" width="61.85546875" customWidth="1"/>
    <col min="4612" max="4612" width="36.5703125" customWidth="1"/>
    <col min="4613" max="4613" width="65.85546875" bestFit="1" customWidth="1"/>
    <col min="4614" max="4615" width="26.140625" bestFit="1" customWidth="1"/>
    <col min="4616" max="4616" width="18.42578125" bestFit="1" customWidth="1"/>
    <col min="4617" max="4617" width="24.85546875" bestFit="1" customWidth="1"/>
    <col min="4618" max="4618" width="51.42578125" bestFit="1" customWidth="1"/>
    <col min="4619" max="4619" width="36.140625" customWidth="1"/>
    <col min="4620" max="4620" width="21.85546875" customWidth="1"/>
    <col min="4865" max="4865" width="30.28515625" customWidth="1"/>
    <col min="4866" max="4866" width="36.28515625" customWidth="1"/>
    <col min="4867" max="4867" width="61.85546875" customWidth="1"/>
    <col min="4868" max="4868" width="36.5703125" customWidth="1"/>
    <col min="4869" max="4869" width="65.85546875" bestFit="1" customWidth="1"/>
    <col min="4870" max="4871" width="26.140625" bestFit="1" customWidth="1"/>
    <col min="4872" max="4872" width="18.42578125" bestFit="1" customWidth="1"/>
    <col min="4873" max="4873" width="24.85546875" bestFit="1" customWidth="1"/>
    <col min="4874" max="4874" width="51.42578125" bestFit="1" customWidth="1"/>
    <col min="4875" max="4875" width="36.140625" customWidth="1"/>
    <col min="4876" max="4876" width="21.85546875" customWidth="1"/>
    <col min="5121" max="5121" width="30.28515625" customWidth="1"/>
    <col min="5122" max="5122" width="36.28515625" customWidth="1"/>
    <col min="5123" max="5123" width="61.85546875" customWidth="1"/>
    <col min="5124" max="5124" width="36.5703125" customWidth="1"/>
    <col min="5125" max="5125" width="65.85546875" bestFit="1" customWidth="1"/>
    <col min="5126" max="5127" width="26.140625" bestFit="1" customWidth="1"/>
    <col min="5128" max="5128" width="18.42578125" bestFit="1" customWidth="1"/>
    <col min="5129" max="5129" width="24.85546875" bestFit="1" customWidth="1"/>
    <col min="5130" max="5130" width="51.42578125" bestFit="1" customWidth="1"/>
    <col min="5131" max="5131" width="36.140625" customWidth="1"/>
    <col min="5132" max="5132" width="21.85546875" customWidth="1"/>
    <col min="5377" max="5377" width="30.28515625" customWidth="1"/>
    <col min="5378" max="5378" width="36.28515625" customWidth="1"/>
    <col min="5379" max="5379" width="61.85546875" customWidth="1"/>
    <col min="5380" max="5380" width="36.5703125" customWidth="1"/>
    <col min="5381" max="5381" width="65.85546875" bestFit="1" customWidth="1"/>
    <col min="5382" max="5383" width="26.140625" bestFit="1" customWidth="1"/>
    <col min="5384" max="5384" width="18.42578125" bestFit="1" customWidth="1"/>
    <col min="5385" max="5385" width="24.85546875" bestFit="1" customWidth="1"/>
    <col min="5386" max="5386" width="51.42578125" bestFit="1" customWidth="1"/>
    <col min="5387" max="5387" width="36.140625" customWidth="1"/>
    <col min="5388" max="5388" width="21.85546875" customWidth="1"/>
    <col min="5633" max="5633" width="30.28515625" customWidth="1"/>
    <col min="5634" max="5634" width="36.28515625" customWidth="1"/>
    <col min="5635" max="5635" width="61.85546875" customWidth="1"/>
    <col min="5636" max="5636" width="36.5703125" customWidth="1"/>
    <col min="5637" max="5637" width="65.85546875" bestFit="1" customWidth="1"/>
    <col min="5638" max="5639" width="26.140625" bestFit="1" customWidth="1"/>
    <col min="5640" max="5640" width="18.42578125" bestFit="1" customWidth="1"/>
    <col min="5641" max="5641" width="24.85546875" bestFit="1" customWidth="1"/>
    <col min="5642" max="5642" width="51.42578125" bestFit="1" customWidth="1"/>
    <col min="5643" max="5643" width="36.140625" customWidth="1"/>
    <col min="5644" max="5644" width="21.85546875" customWidth="1"/>
    <col min="5889" max="5889" width="30.28515625" customWidth="1"/>
    <col min="5890" max="5890" width="36.28515625" customWidth="1"/>
    <col min="5891" max="5891" width="61.85546875" customWidth="1"/>
    <col min="5892" max="5892" width="36.5703125" customWidth="1"/>
    <col min="5893" max="5893" width="65.85546875" bestFit="1" customWidth="1"/>
    <col min="5894" max="5895" width="26.140625" bestFit="1" customWidth="1"/>
    <col min="5896" max="5896" width="18.42578125" bestFit="1" customWidth="1"/>
    <col min="5897" max="5897" width="24.85546875" bestFit="1" customWidth="1"/>
    <col min="5898" max="5898" width="51.42578125" bestFit="1" customWidth="1"/>
    <col min="5899" max="5899" width="36.140625" customWidth="1"/>
    <col min="5900" max="5900" width="21.85546875" customWidth="1"/>
    <col min="6145" max="6145" width="30.28515625" customWidth="1"/>
    <col min="6146" max="6146" width="36.28515625" customWidth="1"/>
    <col min="6147" max="6147" width="61.85546875" customWidth="1"/>
    <col min="6148" max="6148" width="36.5703125" customWidth="1"/>
    <col min="6149" max="6149" width="65.85546875" bestFit="1" customWidth="1"/>
    <col min="6150" max="6151" width="26.140625" bestFit="1" customWidth="1"/>
    <col min="6152" max="6152" width="18.42578125" bestFit="1" customWidth="1"/>
    <col min="6153" max="6153" width="24.85546875" bestFit="1" customWidth="1"/>
    <col min="6154" max="6154" width="51.42578125" bestFit="1" customWidth="1"/>
    <col min="6155" max="6155" width="36.140625" customWidth="1"/>
    <col min="6156" max="6156" width="21.85546875" customWidth="1"/>
    <col min="6401" max="6401" width="30.28515625" customWidth="1"/>
    <col min="6402" max="6402" width="36.28515625" customWidth="1"/>
    <col min="6403" max="6403" width="61.85546875" customWidth="1"/>
    <col min="6404" max="6404" width="36.5703125" customWidth="1"/>
    <col min="6405" max="6405" width="65.85546875" bestFit="1" customWidth="1"/>
    <col min="6406" max="6407" width="26.140625" bestFit="1" customWidth="1"/>
    <col min="6408" max="6408" width="18.42578125" bestFit="1" customWidth="1"/>
    <col min="6409" max="6409" width="24.85546875" bestFit="1" customWidth="1"/>
    <col min="6410" max="6410" width="51.42578125" bestFit="1" customWidth="1"/>
    <col min="6411" max="6411" width="36.140625" customWidth="1"/>
    <col min="6412" max="6412" width="21.85546875" customWidth="1"/>
    <col min="6657" max="6657" width="30.28515625" customWidth="1"/>
    <col min="6658" max="6658" width="36.28515625" customWidth="1"/>
    <col min="6659" max="6659" width="61.85546875" customWidth="1"/>
    <col min="6660" max="6660" width="36.5703125" customWidth="1"/>
    <col min="6661" max="6661" width="65.85546875" bestFit="1" customWidth="1"/>
    <col min="6662" max="6663" width="26.140625" bestFit="1" customWidth="1"/>
    <col min="6664" max="6664" width="18.42578125" bestFit="1" customWidth="1"/>
    <col min="6665" max="6665" width="24.85546875" bestFit="1" customWidth="1"/>
    <col min="6666" max="6666" width="51.42578125" bestFit="1" customWidth="1"/>
    <col min="6667" max="6667" width="36.140625" customWidth="1"/>
    <col min="6668" max="6668" width="21.85546875" customWidth="1"/>
    <col min="6913" max="6913" width="30.28515625" customWidth="1"/>
    <col min="6914" max="6914" width="36.28515625" customWidth="1"/>
    <col min="6915" max="6915" width="61.85546875" customWidth="1"/>
    <col min="6916" max="6916" width="36.5703125" customWidth="1"/>
    <col min="6917" max="6917" width="65.85546875" bestFit="1" customWidth="1"/>
    <col min="6918" max="6919" width="26.140625" bestFit="1" customWidth="1"/>
    <col min="6920" max="6920" width="18.42578125" bestFit="1" customWidth="1"/>
    <col min="6921" max="6921" width="24.85546875" bestFit="1" customWidth="1"/>
    <col min="6922" max="6922" width="51.42578125" bestFit="1" customWidth="1"/>
    <col min="6923" max="6923" width="36.140625" customWidth="1"/>
    <col min="6924" max="6924" width="21.85546875" customWidth="1"/>
    <col min="7169" max="7169" width="30.28515625" customWidth="1"/>
    <col min="7170" max="7170" width="36.28515625" customWidth="1"/>
    <col min="7171" max="7171" width="61.85546875" customWidth="1"/>
    <col min="7172" max="7172" width="36.5703125" customWidth="1"/>
    <col min="7173" max="7173" width="65.85546875" bestFit="1" customWidth="1"/>
    <col min="7174" max="7175" width="26.140625" bestFit="1" customWidth="1"/>
    <col min="7176" max="7176" width="18.42578125" bestFit="1" customWidth="1"/>
    <col min="7177" max="7177" width="24.85546875" bestFit="1" customWidth="1"/>
    <col min="7178" max="7178" width="51.42578125" bestFit="1" customWidth="1"/>
    <col min="7179" max="7179" width="36.140625" customWidth="1"/>
    <col min="7180" max="7180" width="21.85546875" customWidth="1"/>
    <col min="7425" max="7425" width="30.28515625" customWidth="1"/>
    <col min="7426" max="7426" width="36.28515625" customWidth="1"/>
    <col min="7427" max="7427" width="61.85546875" customWidth="1"/>
    <col min="7428" max="7428" width="36.5703125" customWidth="1"/>
    <col min="7429" max="7429" width="65.85546875" bestFit="1" customWidth="1"/>
    <col min="7430" max="7431" width="26.140625" bestFit="1" customWidth="1"/>
    <col min="7432" max="7432" width="18.42578125" bestFit="1" customWidth="1"/>
    <col min="7433" max="7433" width="24.85546875" bestFit="1" customWidth="1"/>
    <col min="7434" max="7434" width="51.42578125" bestFit="1" customWidth="1"/>
    <col min="7435" max="7435" width="36.140625" customWidth="1"/>
    <col min="7436" max="7436" width="21.85546875" customWidth="1"/>
    <col min="7681" max="7681" width="30.28515625" customWidth="1"/>
    <col min="7682" max="7682" width="36.28515625" customWidth="1"/>
    <col min="7683" max="7683" width="61.85546875" customWidth="1"/>
    <col min="7684" max="7684" width="36.5703125" customWidth="1"/>
    <col min="7685" max="7685" width="65.85546875" bestFit="1" customWidth="1"/>
    <col min="7686" max="7687" width="26.140625" bestFit="1" customWidth="1"/>
    <col min="7688" max="7688" width="18.42578125" bestFit="1" customWidth="1"/>
    <col min="7689" max="7689" width="24.85546875" bestFit="1" customWidth="1"/>
    <col min="7690" max="7690" width="51.42578125" bestFit="1" customWidth="1"/>
    <col min="7691" max="7691" width="36.140625" customWidth="1"/>
    <col min="7692" max="7692" width="21.85546875" customWidth="1"/>
    <col min="7937" max="7937" width="30.28515625" customWidth="1"/>
    <col min="7938" max="7938" width="36.28515625" customWidth="1"/>
    <col min="7939" max="7939" width="61.85546875" customWidth="1"/>
    <col min="7940" max="7940" width="36.5703125" customWidth="1"/>
    <col min="7941" max="7941" width="65.85546875" bestFit="1" customWidth="1"/>
    <col min="7942" max="7943" width="26.140625" bestFit="1" customWidth="1"/>
    <col min="7944" max="7944" width="18.42578125" bestFit="1" customWidth="1"/>
    <col min="7945" max="7945" width="24.85546875" bestFit="1" customWidth="1"/>
    <col min="7946" max="7946" width="51.42578125" bestFit="1" customWidth="1"/>
    <col min="7947" max="7947" width="36.140625" customWidth="1"/>
    <col min="7948" max="7948" width="21.85546875" customWidth="1"/>
    <col min="8193" max="8193" width="30.28515625" customWidth="1"/>
    <col min="8194" max="8194" width="36.28515625" customWidth="1"/>
    <col min="8195" max="8195" width="61.85546875" customWidth="1"/>
    <col min="8196" max="8196" width="36.5703125" customWidth="1"/>
    <col min="8197" max="8197" width="65.85546875" bestFit="1" customWidth="1"/>
    <col min="8198" max="8199" width="26.140625" bestFit="1" customWidth="1"/>
    <col min="8200" max="8200" width="18.42578125" bestFit="1" customWidth="1"/>
    <col min="8201" max="8201" width="24.85546875" bestFit="1" customWidth="1"/>
    <col min="8202" max="8202" width="51.42578125" bestFit="1" customWidth="1"/>
    <col min="8203" max="8203" width="36.140625" customWidth="1"/>
    <col min="8204" max="8204" width="21.85546875" customWidth="1"/>
    <col min="8449" max="8449" width="30.28515625" customWidth="1"/>
    <col min="8450" max="8450" width="36.28515625" customWidth="1"/>
    <col min="8451" max="8451" width="61.85546875" customWidth="1"/>
    <col min="8452" max="8452" width="36.5703125" customWidth="1"/>
    <col min="8453" max="8453" width="65.85546875" bestFit="1" customWidth="1"/>
    <col min="8454" max="8455" width="26.140625" bestFit="1" customWidth="1"/>
    <col min="8456" max="8456" width="18.42578125" bestFit="1" customWidth="1"/>
    <col min="8457" max="8457" width="24.85546875" bestFit="1" customWidth="1"/>
    <col min="8458" max="8458" width="51.42578125" bestFit="1" customWidth="1"/>
    <col min="8459" max="8459" width="36.140625" customWidth="1"/>
    <col min="8460" max="8460" width="21.85546875" customWidth="1"/>
    <col min="8705" max="8705" width="30.28515625" customWidth="1"/>
    <col min="8706" max="8706" width="36.28515625" customWidth="1"/>
    <col min="8707" max="8707" width="61.85546875" customWidth="1"/>
    <col min="8708" max="8708" width="36.5703125" customWidth="1"/>
    <col min="8709" max="8709" width="65.85546875" bestFit="1" customWidth="1"/>
    <col min="8710" max="8711" width="26.140625" bestFit="1" customWidth="1"/>
    <col min="8712" max="8712" width="18.42578125" bestFit="1" customWidth="1"/>
    <col min="8713" max="8713" width="24.85546875" bestFit="1" customWidth="1"/>
    <col min="8714" max="8714" width="51.42578125" bestFit="1" customWidth="1"/>
    <col min="8715" max="8715" width="36.140625" customWidth="1"/>
    <col min="8716" max="8716" width="21.85546875" customWidth="1"/>
    <col min="8961" max="8961" width="30.28515625" customWidth="1"/>
    <col min="8962" max="8962" width="36.28515625" customWidth="1"/>
    <col min="8963" max="8963" width="61.85546875" customWidth="1"/>
    <col min="8964" max="8964" width="36.5703125" customWidth="1"/>
    <col min="8965" max="8965" width="65.85546875" bestFit="1" customWidth="1"/>
    <col min="8966" max="8967" width="26.140625" bestFit="1" customWidth="1"/>
    <col min="8968" max="8968" width="18.42578125" bestFit="1" customWidth="1"/>
    <col min="8969" max="8969" width="24.85546875" bestFit="1" customWidth="1"/>
    <col min="8970" max="8970" width="51.42578125" bestFit="1" customWidth="1"/>
    <col min="8971" max="8971" width="36.140625" customWidth="1"/>
    <col min="8972" max="8972" width="21.85546875" customWidth="1"/>
    <col min="9217" max="9217" width="30.28515625" customWidth="1"/>
    <col min="9218" max="9218" width="36.28515625" customWidth="1"/>
    <col min="9219" max="9219" width="61.85546875" customWidth="1"/>
    <col min="9220" max="9220" width="36.5703125" customWidth="1"/>
    <col min="9221" max="9221" width="65.85546875" bestFit="1" customWidth="1"/>
    <col min="9222" max="9223" width="26.140625" bestFit="1" customWidth="1"/>
    <col min="9224" max="9224" width="18.42578125" bestFit="1" customWidth="1"/>
    <col min="9225" max="9225" width="24.85546875" bestFit="1" customWidth="1"/>
    <col min="9226" max="9226" width="51.42578125" bestFit="1" customWidth="1"/>
    <col min="9227" max="9227" width="36.140625" customWidth="1"/>
    <col min="9228" max="9228" width="21.85546875" customWidth="1"/>
    <col min="9473" max="9473" width="30.28515625" customWidth="1"/>
    <col min="9474" max="9474" width="36.28515625" customWidth="1"/>
    <col min="9475" max="9475" width="61.85546875" customWidth="1"/>
    <col min="9476" max="9476" width="36.5703125" customWidth="1"/>
    <col min="9477" max="9477" width="65.85546875" bestFit="1" customWidth="1"/>
    <col min="9478" max="9479" width="26.140625" bestFit="1" customWidth="1"/>
    <col min="9480" max="9480" width="18.42578125" bestFit="1" customWidth="1"/>
    <col min="9481" max="9481" width="24.85546875" bestFit="1" customWidth="1"/>
    <col min="9482" max="9482" width="51.42578125" bestFit="1" customWidth="1"/>
    <col min="9483" max="9483" width="36.140625" customWidth="1"/>
    <col min="9484" max="9484" width="21.85546875" customWidth="1"/>
    <col min="9729" max="9729" width="30.28515625" customWidth="1"/>
    <col min="9730" max="9730" width="36.28515625" customWidth="1"/>
    <col min="9731" max="9731" width="61.85546875" customWidth="1"/>
    <col min="9732" max="9732" width="36.5703125" customWidth="1"/>
    <col min="9733" max="9733" width="65.85546875" bestFit="1" customWidth="1"/>
    <col min="9734" max="9735" width="26.140625" bestFit="1" customWidth="1"/>
    <col min="9736" max="9736" width="18.42578125" bestFit="1" customWidth="1"/>
    <col min="9737" max="9737" width="24.85546875" bestFit="1" customWidth="1"/>
    <col min="9738" max="9738" width="51.42578125" bestFit="1" customWidth="1"/>
    <col min="9739" max="9739" width="36.140625" customWidth="1"/>
    <col min="9740" max="9740" width="21.85546875" customWidth="1"/>
    <col min="9985" max="9985" width="30.28515625" customWidth="1"/>
    <col min="9986" max="9986" width="36.28515625" customWidth="1"/>
    <col min="9987" max="9987" width="61.85546875" customWidth="1"/>
    <col min="9988" max="9988" width="36.5703125" customWidth="1"/>
    <col min="9989" max="9989" width="65.85546875" bestFit="1" customWidth="1"/>
    <col min="9990" max="9991" width="26.140625" bestFit="1" customWidth="1"/>
    <col min="9992" max="9992" width="18.42578125" bestFit="1" customWidth="1"/>
    <col min="9993" max="9993" width="24.85546875" bestFit="1" customWidth="1"/>
    <col min="9994" max="9994" width="51.42578125" bestFit="1" customWidth="1"/>
    <col min="9995" max="9995" width="36.140625" customWidth="1"/>
    <col min="9996" max="9996" width="21.85546875" customWidth="1"/>
    <col min="10241" max="10241" width="30.28515625" customWidth="1"/>
    <col min="10242" max="10242" width="36.28515625" customWidth="1"/>
    <col min="10243" max="10243" width="61.85546875" customWidth="1"/>
    <col min="10244" max="10244" width="36.5703125" customWidth="1"/>
    <col min="10245" max="10245" width="65.85546875" bestFit="1" customWidth="1"/>
    <col min="10246" max="10247" width="26.140625" bestFit="1" customWidth="1"/>
    <col min="10248" max="10248" width="18.42578125" bestFit="1" customWidth="1"/>
    <col min="10249" max="10249" width="24.85546875" bestFit="1" customWidth="1"/>
    <col min="10250" max="10250" width="51.42578125" bestFit="1" customWidth="1"/>
    <col min="10251" max="10251" width="36.140625" customWidth="1"/>
    <col min="10252" max="10252" width="21.85546875" customWidth="1"/>
    <col min="10497" max="10497" width="30.28515625" customWidth="1"/>
    <col min="10498" max="10498" width="36.28515625" customWidth="1"/>
    <col min="10499" max="10499" width="61.85546875" customWidth="1"/>
    <col min="10500" max="10500" width="36.5703125" customWidth="1"/>
    <col min="10501" max="10501" width="65.85546875" bestFit="1" customWidth="1"/>
    <col min="10502" max="10503" width="26.140625" bestFit="1" customWidth="1"/>
    <col min="10504" max="10504" width="18.42578125" bestFit="1" customWidth="1"/>
    <col min="10505" max="10505" width="24.85546875" bestFit="1" customWidth="1"/>
    <col min="10506" max="10506" width="51.42578125" bestFit="1" customWidth="1"/>
    <col min="10507" max="10507" width="36.140625" customWidth="1"/>
    <col min="10508" max="10508" width="21.85546875" customWidth="1"/>
    <col min="10753" max="10753" width="30.28515625" customWidth="1"/>
    <col min="10754" max="10754" width="36.28515625" customWidth="1"/>
    <col min="10755" max="10755" width="61.85546875" customWidth="1"/>
    <col min="10756" max="10756" width="36.5703125" customWidth="1"/>
    <col min="10757" max="10757" width="65.85546875" bestFit="1" customWidth="1"/>
    <col min="10758" max="10759" width="26.140625" bestFit="1" customWidth="1"/>
    <col min="10760" max="10760" width="18.42578125" bestFit="1" customWidth="1"/>
    <col min="10761" max="10761" width="24.85546875" bestFit="1" customWidth="1"/>
    <col min="10762" max="10762" width="51.42578125" bestFit="1" customWidth="1"/>
    <col min="10763" max="10763" width="36.140625" customWidth="1"/>
    <col min="10764" max="10764" width="21.85546875" customWidth="1"/>
    <col min="11009" max="11009" width="30.28515625" customWidth="1"/>
    <col min="11010" max="11010" width="36.28515625" customWidth="1"/>
    <col min="11011" max="11011" width="61.85546875" customWidth="1"/>
    <col min="11012" max="11012" width="36.5703125" customWidth="1"/>
    <col min="11013" max="11013" width="65.85546875" bestFit="1" customWidth="1"/>
    <col min="11014" max="11015" width="26.140625" bestFit="1" customWidth="1"/>
    <col min="11016" max="11016" width="18.42578125" bestFit="1" customWidth="1"/>
    <col min="11017" max="11017" width="24.85546875" bestFit="1" customWidth="1"/>
    <col min="11018" max="11018" width="51.42578125" bestFit="1" customWidth="1"/>
    <col min="11019" max="11019" width="36.140625" customWidth="1"/>
    <col min="11020" max="11020" width="21.85546875" customWidth="1"/>
    <col min="11265" max="11265" width="30.28515625" customWidth="1"/>
    <col min="11266" max="11266" width="36.28515625" customWidth="1"/>
    <col min="11267" max="11267" width="61.85546875" customWidth="1"/>
    <col min="11268" max="11268" width="36.5703125" customWidth="1"/>
    <col min="11269" max="11269" width="65.85546875" bestFit="1" customWidth="1"/>
    <col min="11270" max="11271" width="26.140625" bestFit="1" customWidth="1"/>
    <col min="11272" max="11272" width="18.42578125" bestFit="1" customWidth="1"/>
    <col min="11273" max="11273" width="24.85546875" bestFit="1" customWidth="1"/>
    <col min="11274" max="11274" width="51.42578125" bestFit="1" customWidth="1"/>
    <col min="11275" max="11275" width="36.140625" customWidth="1"/>
    <col min="11276" max="11276" width="21.85546875" customWidth="1"/>
    <col min="11521" max="11521" width="30.28515625" customWidth="1"/>
    <col min="11522" max="11522" width="36.28515625" customWidth="1"/>
    <col min="11523" max="11523" width="61.85546875" customWidth="1"/>
    <col min="11524" max="11524" width="36.5703125" customWidth="1"/>
    <col min="11525" max="11525" width="65.85546875" bestFit="1" customWidth="1"/>
    <col min="11526" max="11527" width="26.140625" bestFit="1" customWidth="1"/>
    <col min="11528" max="11528" width="18.42578125" bestFit="1" customWidth="1"/>
    <col min="11529" max="11529" width="24.85546875" bestFit="1" customWidth="1"/>
    <col min="11530" max="11530" width="51.42578125" bestFit="1" customWidth="1"/>
    <col min="11531" max="11531" width="36.140625" customWidth="1"/>
    <col min="11532" max="11532" width="21.85546875" customWidth="1"/>
    <col min="11777" max="11777" width="30.28515625" customWidth="1"/>
    <col min="11778" max="11778" width="36.28515625" customWidth="1"/>
    <col min="11779" max="11779" width="61.85546875" customWidth="1"/>
    <col min="11780" max="11780" width="36.5703125" customWidth="1"/>
    <col min="11781" max="11781" width="65.85546875" bestFit="1" customWidth="1"/>
    <col min="11782" max="11783" width="26.140625" bestFit="1" customWidth="1"/>
    <col min="11784" max="11784" width="18.42578125" bestFit="1" customWidth="1"/>
    <col min="11785" max="11785" width="24.85546875" bestFit="1" customWidth="1"/>
    <col min="11786" max="11786" width="51.42578125" bestFit="1" customWidth="1"/>
    <col min="11787" max="11787" width="36.140625" customWidth="1"/>
    <col min="11788" max="11788" width="21.85546875" customWidth="1"/>
    <col min="12033" max="12033" width="30.28515625" customWidth="1"/>
    <col min="12034" max="12034" width="36.28515625" customWidth="1"/>
    <col min="12035" max="12035" width="61.85546875" customWidth="1"/>
    <col min="12036" max="12036" width="36.5703125" customWidth="1"/>
    <col min="12037" max="12037" width="65.85546875" bestFit="1" customWidth="1"/>
    <col min="12038" max="12039" width="26.140625" bestFit="1" customWidth="1"/>
    <col min="12040" max="12040" width="18.42578125" bestFit="1" customWidth="1"/>
    <col min="12041" max="12041" width="24.85546875" bestFit="1" customWidth="1"/>
    <col min="12042" max="12042" width="51.42578125" bestFit="1" customWidth="1"/>
    <col min="12043" max="12043" width="36.140625" customWidth="1"/>
    <col min="12044" max="12044" width="21.85546875" customWidth="1"/>
    <col min="12289" max="12289" width="30.28515625" customWidth="1"/>
    <col min="12290" max="12290" width="36.28515625" customWidth="1"/>
    <col min="12291" max="12291" width="61.85546875" customWidth="1"/>
    <col min="12292" max="12292" width="36.5703125" customWidth="1"/>
    <col min="12293" max="12293" width="65.85546875" bestFit="1" customWidth="1"/>
    <col min="12294" max="12295" width="26.140625" bestFit="1" customWidth="1"/>
    <col min="12296" max="12296" width="18.42578125" bestFit="1" customWidth="1"/>
    <col min="12297" max="12297" width="24.85546875" bestFit="1" customWidth="1"/>
    <col min="12298" max="12298" width="51.42578125" bestFit="1" customWidth="1"/>
    <col min="12299" max="12299" width="36.140625" customWidth="1"/>
    <col min="12300" max="12300" width="21.85546875" customWidth="1"/>
    <col min="12545" max="12545" width="30.28515625" customWidth="1"/>
    <col min="12546" max="12546" width="36.28515625" customWidth="1"/>
    <col min="12547" max="12547" width="61.85546875" customWidth="1"/>
    <col min="12548" max="12548" width="36.5703125" customWidth="1"/>
    <col min="12549" max="12549" width="65.85546875" bestFit="1" customWidth="1"/>
    <col min="12550" max="12551" width="26.140625" bestFit="1" customWidth="1"/>
    <col min="12552" max="12552" width="18.42578125" bestFit="1" customWidth="1"/>
    <col min="12553" max="12553" width="24.85546875" bestFit="1" customWidth="1"/>
    <col min="12554" max="12554" width="51.42578125" bestFit="1" customWidth="1"/>
    <col min="12555" max="12555" width="36.140625" customWidth="1"/>
    <col min="12556" max="12556" width="21.85546875" customWidth="1"/>
    <col min="12801" max="12801" width="30.28515625" customWidth="1"/>
    <col min="12802" max="12802" width="36.28515625" customWidth="1"/>
    <col min="12803" max="12803" width="61.85546875" customWidth="1"/>
    <col min="12804" max="12804" width="36.5703125" customWidth="1"/>
    <col min="12805" max="12805" width="65.85546875" bestFit="1" customWidth="1"/>
    <col min="12806" max="12807" width="26.140625" bestFit="1" customWidth="1"/>
    <col min="12808" max="12808" width="18.42578125" bestFit="1" customWidth="1"/>
    <col min="12809" max="12809" width="24.85546875" bestFit="1" customWidth="1"/>
    <col min="12810" max="12810" width="51.42578125" bestFit="1" customWidth="1"/>
    <col min="12811" max="12811" width="36.140625" customWidth="1"/>
    <col min="12812" max="12812" width="21.85546875" customWidth="1"/>
    <col min="13057" max="13057" width="30.28515625" customWidth="1"/>
    <col min="13058" max="13058" width="36.28515625" customWidth="1"/>
    <col min="13059" max="13059" width="61.85546875" customWidth="1"/>
    <col min="13060" max="13060" width="36.5703125" customWidth="1"/>
    <col min="13061" max="13061" width="65.85546875" bestFit="1" customWidth="1"/>
    <col min="13062" max="13063" width="26.140625" bestFit="1" customWidth="1"/>
    <col min="13064" max="13064" width="18.42578125" bestFit="1" customWidth="1"/>
    <col min="13065" max="13065" width="24.85546875" bestFit="1" customWidth="1"/>
    <col min="13066" max="13066" width="51.42578125" bestFit="1" customWidth="1"/>
    <col min="13067" max="13067" width="36.140625" customWidth="1"/>
    <col min="13068" max="13068" width="21.85546875" customWidth="1"/>
    <col min="13313" max="13313" width="30.28515625" customWidth="1"/>
    <col min="13314" max="13314" width="36.28515625" customWidth="1"/>
    <col min="13315" max="13315" width="61.85546875" customWidth="1"/>
    <col min="13316" max="13316" width="36.5703125" customWidth="1"/>
    <col min="13317" max="13317" width="65.85546875" bestFit="1" customWidth="1"/>
    <col min="13318" max="13319" width="26.140625" bestFit="1" customWidth="1"/>
    <col min="13320" max="13320" width="18.42578125" bestFit="1" customWidth="1"/>
    <col min="13321" max="13321" width="24.85546875" bestFit="1" customWidth="1"/>
    <col min="13322" max="13322" width="51.42578125" bestFit="1" customWidth="1"/>
    <col min="13323" max="13323" width="36.140625" customWidth="1"/>
    <col min="13324" max="13324" width="21.85546875" customWidth="1"/>
    <col min="13569" max="13569" width="30.28515625" customWidth="1"/>
    <col min="13570" max="13570" width="36.28515625" customWidth="1"/>
    <col min="13571" max="13571" width="61.85546875" customWidth="1"/>
    <col min="13572" max="13572" width="36.5703125" customWidth="1"/>
    <col min="13573" max="13573" width="65.85546875" bestFit="1" customWidth="1"/>
    <col min="13574" max="13575" width="26.140625" bestFit="1" customWidth="1"/>
    <col min="13576" max="13576" width="18.42578125" bestFit="1" customWidth="1"/>
    <col min="13577" max="13577" width="24.85546875" bestFit="1" customWidth="1"/>
    <col min="13578" max="13578" width="51.42578125" bestFit="1" customWidth="1"/>
    <col min="13579" max="13579" width="36.140625" customWidth="1"/>
    <col min="13580" max="13580" width="21.85546875" customWidth="1"/>
    <col min="13825" max="13825" width="30.28515625" customWidth="1"/>
    <col min="13826" max="13826" width="36.28515625" customWidth="1"/>
    <col min="13827" max="13827" width="61.85546875" customWidth="1"/>
    <col min="13828" max="13828" width="36.5703125" customWidth="1"/>
    <col min="13829" max="13829" width="65.85546875" bestFit="1" customWidth="1"/>
    <col min="13830" max="13831" width="26.140625" bestFit="1" customWidth="1"/>
    <col min="13832" max="13832" width="18.42578125" bestFit="1" customWidth="1"/>
    <col min="13833" max="13833" width="24.85546875" bestFit="1" customWidth="1"/>
    <col min="13834" max="13834" width="51.42578125" bestFit="1" customWidth="1"/>
    <col min="13835" max="13835" width="36.140625" customWidth="1"/>
    <col min="13836" max="13836" width="21.85546875" customWidth="1"/>
    <col min="14081" max="14081" width="30.28515625" customWidth="1"/>
    <col min="14082" max="14082" width="36.28515625" customWidth="1"/>
    <col min="14083" max="14083" width="61.85546875" customWidth="1"/>
    <col min="14084" max="14084" width="36.5703125" customWidth="1"/>
    <col min="14085" max="14085" width="65.85546875" bestFit="1" customWidth="1"/>
    <col min="14086" max="14087" width="26.140625" bestFit="1" customWidth="1"/>
    <col min="14088" max="14088" width="18.42578125" bestFit="1" customWidth="1"/>
    <col min="14089" max="14089" width="24.85546875" bestFit="1" customWidth="1"/>
    <col min="14090" max="14090" width="51.42578125" bestFit="1" customWidth="1"/>
    <col min="14091" max="14091" width="36.140625" customWidth="1"/>
    <col min="14092" max="14092" width="21.85546875" customWidth="1"/>
    <col min="14337" max="14337" width="30.28515625" customWidth="1"/>
    <col min="14338" max="14338" width="36.28515625" customWidth="1"/>
    <col min="14339" max="14339" width="61.85546875" customWidth="1"/>
    <col min="14340" max="14340" width="36.5703125" customWidth="1"/>
    <col min="14341" max="14341" width="65.85546875" bestFit="1" customWidth="1"/>
    <col min="14342" max="14343" width="26.140625" bestFit="1" customWidth="1"/>
    <col min="14344" max="14344" width="18.42578125" bestFit="1" customWidth="1"/>
    <col min="14345" max="14345" width="24.85546875" bestFit="1" customWidth="1"/>
    <col min="14346" max="14346" width="51.42578125" bestFit="1" customWidth="1"/>
    <col min="14347" max="14347" width="36.140625" customWidth="1"/>
    <col min="14348" max="14348" width="21.85546875" customWidth="1"/>
    <col min="14593" max="14593" width="30.28515625" customWidth="1"/>
    <col min="14594" max="14594" width="36.28515625" customWidth="1"/>
    <col min="14595" max="14595" width="61.85546875" customWidth="1"/>
    <col min="14596" max="14596" width="36.5703125" customWidth="1"/>
    <col min="14597" max="14597" width="65.85546875" bestFit="1" customWidth="1"/>
    <col min="14598" max="14599" width="26.140625" bestFit="1" customWidth="1"/>
    <col min="14600" max="14600" width="18.42578125" bestFit="1" customWidth="1"/>
    <col min="14601" max="14601" width="24.85546875" bestFit="1" customWidth="1"/>
    <col min="14602" max="14602" width="51.42578125" bestFit="1" customWidth="1"/>
    <col min="14603" max="14603" width="36.140625" customWidth="1"/>
    <col min="14604" max="14604" width="21.85546875" customWidth="1"/>
    <col min="14849" max="14849" width="30.28515625" customWidth="1"/>
    <col min="14850" max="14850" width="36.28515625" customWidth="1"/>
    <col min="14851" max="14851" width="61.85546875" customWidth="1"/>
    <col min="14852" max="14852" width="36.5703125" customWidth="1"/>
    <col min="14853" max="14853" width="65.85546875" bestFit="1" customWidth="1"/>
    <col min="14854" max="14855" width="26.140625" bestFit="1" customWidth="1"/>
    <col min="14856" max="14856" width="18.42578125" bestFit="1" customWidth="1"/>
    <col min="14857" max="14857" width="24.85546875" bestFit="1" customWidth="1"/>
    <col min="14858" max="14858" width="51.42578125" bestFit="1" customWidth="1"/>
    <col min="14859" max="14859" width="36.140625" customWidth="1"/>
    <col min="14860" max="14860" width="21.85546875" customWidth="1"/>
    <col min="15105" max="15105" width="30.28515625" customWidth="1"/>
    <col min="15106" max="15106" width="36.28515625" customWidth="1"/>
    <col min="15107" max="15107" width="61.85546875" customWidth="1"/>
    <col min="15108" max="15108" width="36.5703125" customWidth="1"/>
    <col min="15109" max="15109" width="65.85546875" bestFit="1" customWidth="1"/>
    <col min="15110" max="15111" width="26.140625" bestFit="1" customWidth="1"/>
    <col min="15112" max="15112" width="18.42578125" bestFit="1" customWidth="1"/>
    <col min="15113" max="15113" width="24.85546875" bestFit="1" customWidth="1"/>
    <col min="15114" max="15114" width="51.42578125" bestFit="1" customWidth="1"/>
    <col min="15115" max="15115" width="36.140625" customWidth="1"/>
    <col min="15116" max="15116" width="21.85546875" customWidth="1"/>
    <col min="15361" max="15361" width="30.28515625" customWidth="1"/>
    <col min="15362" max="15362" width="36.28515625" customWidth="1"/>
    <col min="15363" max="15363" width="61.85546875" customWidth="1"/>
    <col min="15364" max="15364" width="36.5703125" customWidth="1"/>
    <col min="15365" max="15365" width="65.85546875" bestFit="1" customWidth="1"/>
    <col min="15366" max="15367" width="26.140625" bestFit="1" customWidth="1"/>
    <col min="15368" max="15368" width="18.42578125" bestFit="1" customWidth="1"/>
    <col min="15369" max="15369" width="24.85546875" bestFit="1" customWidth="1"/>
    <col min="15370" max="15370" width="51.42578125" bestFit="1" customWidth="1"/>
    <col min="15371" max="15371" width="36.140625" customWidth="1"/>
    <col min="15372" max="15372" width="21.85546875" customWidth="1"/>
    <col min="15617" max="15617" width="30.28515625" customWidth="1"/>
    <col min="15618" max="15618" width="36.28515625" customWidth="1"/>
    <col min="15619" max="15619" width="61.85546875" customWidth="1"/>
    <col min="15620" max="15620" width="36.5703125" customWidth="1"/>
    <col min="15621" max="15621" width="65.85546875" bestFit="1" customWidth="1"/>
    <col min="15622" max="15623" width="26.140625" bestFit="1" customWidth="1"/>
    <col min="15624" max="15624" width="18.42578125" bestFit="1" customWidth="1"/>
    <col min="15625" max="15625" width="24.85546875" bestFit="1" customWidth="1"/>
    <col min="15626" max="15626" width="51.42578125" bestFit="1" customWidth="1"/>
    <col min="15627" max="15627" width="36.140625" customWidth="1"/>
    <col min="15628" max="15628" width="21.85546875" customWidth="1"/>
    <col min="15873" max="15873" width="30.28515625" customWidth="1"/>
    <col min="15874" max="15874" width="36.28515625" customWidth="1"/>
    <col min="15875" max="15875" width="61.85546875" customWidth="1"/>
    <col min="15876" max="15876" width="36.5703125" customWidth="1"/>
    <col min="15877" max="15877" width="65.85546875" bestFit="1" customWidth="1"/>
    <col min="15878" max="15879" width="26.140625" bestFit="1" customWidth="1"/>
    <col min="15880" max="15880" width="18.42578125" bestFit="1" customWidth="1"/>
    <col min="15881" max="15881" width="24.85546875" bestFit="1" customWidth="1"/>
    <col min="15882" max="15882" width="51.42578125" bestFit="1" customWidth="1"/>
    <col min="15883" max="15883" width="36.140625" customWidth="1"/>
    <col min="15884" max="15884" width="21.85546875" customWidth="1"/>
    <col min="16129" max="16129" width="30.28515625" customWidth="1"/>
    <col min="16130" max="16130" width="36.28515625" customWidth="1"/>
    <col min="16131" max="16131" width="61.85546875" customWidth="1"/>
    <col min="16132" max="16132" width="36.5703125" customWidth="1"/>
    <col min="16133" max="16133" width="65.85546875" bestFit="1" customWidth="1"/>
    <col min="16134" max="16135" width="26.140625" bestFit="1" customWidth="1"/>
    <col min="16136" max="16136" width="18.42578125" bestFit="1" customWidth="1"/>
    <col min="16137" max="16137" width="24.85546875" bestFit="1" customWidth="1"/>
    <col min="16138" max="16138" width="51.42578125" bestFit="1" customWidth="1"/>
    <col min="16139" max="16139" width="36.140625" customWidth="1"/>
    <col min="16140" max="16140" width="21.85546875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9039744000941</v>
      </c>
      <c r="B4" s="7" t="str">
        <f>'[1]TCE - ANEXO IV - Preencher'!C11</f>
        <v>UPA BARRA DE JANGADA</v>
      </c>
      <c r="C4" s="7" t="str">
        <f>'[1]TCE - ANEXO IV - Preencher'!E11</f>
        <v>3.12 - Material Hospitalar</v>
      </c>
      <c r="D4" s="6">
        <f>'[1]TCE - ANEXO IV - Preencher'!F11</f>
        <v>165933000139</v>
      </c>
      <c r="E4" s="8" t="str">
        <f>'[1]TCE - ANEXO IV - Preencher'!G11</f>
        <v>DESCARTEX COFECCOES E COM LTDA</v>
      </c>
      <c r="F4" s="8" t="str">
        <f>'[1]TCE - ANEXO IV - Preencher'!H11</f>
        <v>B</v>
      </c>
      <c r="G4" s="8" t="str">
        <f>'[1]TCE - ANEXO IV - Preencher'!I11</f>
        <v>S</v>
      </c>
      <c r="H4" s="8" t="str">
        <f>'[1]TCE - ANEXO IV - Preencher'!J11</f>
        <v>000021490</v>
      </c>
      <c r="I4" s="9" t="str">
        <f>IF('[1]TCE - ANEXO IV - Preencher'!K11="","",'[1]TCE - ANEXO IV - Preencher'!K11)</f>
        <v>05/05/2020</v>
      </c>
      <c r="J4" s="8" t="str">
        <f>'[1]TCE - ANEXO IV - Preencher'!L11</f>
        <v>26200500165933000139550020000214901227539248</v>
      </c>
      <c r="K4" s="8" t="str">
        <f>IF(F4="B",LEFT('[1]TCE - ANEXO IV - Preencher'!M11,2),IF(F4="S",LEFT('[1]TCE - ANEXO IV - Preencher'!M11,7),IF('[1]TCE - ANEXO IV - Preencher'!H11="","")))</f>
        <v>26</v>
      </c>
      <c r="L4" s="10">
        <f>'[1]TCE - ANEXO IV - Preencher'!N11</f>
        <v>8520</v>
      </c>
    </row>
    <row r="5" spans="1:12" s="11" customFormat="1" ht="19.5" customHeight="1" x14ac:dyDescent="0.2">
      <c r="A5" s="6">
        <f>IFERROR(VLOOKUP(B5,'[1]DADOS (OCULTAR)'!$P$3:$R$42,3,0),"")</f>
        <v>9039744000941</v>
      </c>
      <c r="B5" s="7" t="str">
        <f>'[1]TCE - ANEXO IV - Preencher'!C12</f>
        <v>UPA BARRA DE JANGADA</v>
      </c>
      <c r="C5" s="7" t="str">
        <f>'[1]TCE - ANEXO IV - Preencher'!E12</f>
        <v>3.12 - Material Hospitalar</v>
      </c>
      <c r="D5" s="6">
        <f>'[1]TCE - ANEXO IV - Preencher'!F12</f>
        <v>165933000139</v>
      </c>
      <c r="E5" s="8" t="str">
        <f>'[1]TCE - ANEXO IV - Preencher'!G12</f>
        <v>DESCARTEX COFECCOES E COM LTDA</v>
      </c>
      <c r="F5" s="8" t="str">
        <f>'[1]TCE - ANEXO IV - Preencher'!H12</f>
        <v>B</v>
      </c>
      <c r="G5" s="8" t="str">
        <f>'[1]TCE - ANEXO IV - Preencher'!I12</f>
        <v>S</v>
      </c>
      <c r="H5" s="8" t="str">
        <f>'[1]TCE - ANEXO IV - Preencher'!J12</f>
        <v>000021534</v>
      </c>
      <c r="I5" s="9" t="str">
        <f>IF('[1]TCE - ANEXO IV - Preencher'!K12="","",'[1]TCE - ANEXO IV - Preencher'!K12)</f>
        <v>07/05/2020</v>
      </c>
      <c r="J5" s="8" t="str">
        <f>'[1]TCE - ANEXO IV - Preencher'!L12</f>
        <v>26200500165933000139550020000215341946522265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780</v>
      </c>
    </row>
    <row r="6" spans="1:12" s="11" customFormat="1" ht="19.5" customHeight="1" x14ac:dyDescent="0.2">
      <c r="A6" s="6">
        <f>IFERROR(VLOOKUP(B6,'[1]DADOS (OCULTAR)'!$P$3:$R$42,3,0),"")</f>
        <v>9039744000941</v>
      </c>
      <c r="B6" s="7" t="str">
        <f>'[1]TCE - ANEXO IV - Preencher'!C13</f>
        <v>UPA BARRA DE JANGADA</v>
      </c>
      <c r="C6" s="7" t="str">
        <f>'[1]TCE - ANEXO IV - Preencher'!E13</f>
        <v>3.12 - Material Hospitalar</v>
      </c>
      <c r="D6" s="6">
        <f>'[1]TCE - ANEXO IV - Preencher'!F13</f>
        <v>165933000139</v>
      </c>
      <c r="E6" s="8" t="str">
        <f>'[1]TCE - ANEXO IV - Preencher'!G13</f>
        <v>DESCARTEX COFECCOES E COM LTDA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000021668</v>
      </c>
      <c r="I6" s="9" t="str">
        <f>IF('[1]TCE - ANEXO IV - Preencher'!K13="","",'[1]TCE - ANEXO IV - Preencher'!K13)</f>
        <v>19/05/2020</v>
      </c>
      <c r="J6" s="8" t="str">
        <f>'[1]TCE - ANEXO IV - Preencher'!L13</f>
        <v>26200500165933000139550020000216681941852171</v>
      </c>
      <c r="K6" s="8" t="str">
        <f>IF(F6="B",LEFT('[1]TCE - ANEXO IV - Preencher'!M13,2),IF(F6="S",LEFT('[1]TCE - ANEXO IV - Preencher'!M13,7),IF('[1]TCE - ANEXO IV - Preencher'!H13="","")))</f>
        <v>26</v>
      </c>
      <c r="L6" s="10">
        <f>'[1]TCE - ANEXO IV - Preencher'!N13</f>
        <v>6120</v>
      </c>
    </row>
    <row r="7" spans="1:12" s="11" customFormat="1" ht="19.5" customHeight="1" x14ac:dyDescent="0.2">
      <c r="A7" s="6">
        <f>IFERROR(VLOOKUP(B7,'[1]DADOS (OCULTAR)'!$P$3:$R$42,3,0),"")</f>
        <v>9039744000941</v>
      </c>
      <c r="B7" s="7" t="str">
        <f>'[1]TCE - ANEXO IV - Preencher'!C14</f>
        <v>UPA BARRA DE JANGADA</v>
      </c>
      <c r="C7" s="7" t="str">
        <f>'[1]TCE - ANEXO IV - Preencher'!E14</f>
        <v>3.12 - Material Hospitalar</v>
      </c>
      <c r="D7" s="6">
        <f>'[1]TCE - ANEXO IV - Preencher'!F14</f>
        <v>175233000125</v>
      </c>
      <c r="E7" s="8" t="str">
        <f>'[1]TCE - ANEXO IV - Preencher'!G14</f>
        <v>TRES LEÕES MATERIAL HOSPITALAR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0050409</v>
      </c>
      <c r="I7" s="9" t="str">
        <f>IF('[1]TCE - ANEXO IV - Preencher'!K14="","",'[1]TCE - ANEXO IV - Preencher'!K14)</f>
        <v>15/05/2020</v>
      </c>
      <c r="J7" s="8" t="str">
        <f>'[1]TCE - ANEXO IV - Preencher'!L14</f>
        <v>28200500175233000125550010000504091166309142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31158.400000000001</v>
      </c>
    </row>
    <row r="8" spans="1:12" s="11" customFormat="1" ht="19.5" customHeight="1" x14ac:dyDescent="0.2">
      <c r="A8" s="6">
        <f>IFERROR(VLOOKUP(B8,'[1]DADOS (OCULTAR)'!$P$3:$R$42,3,0),"")</f>
        <v>9039744000941</v>
      </c>
      <c r="B8" s="7" t="str">
        <f>'[1]TCE - ANEXO IV - Preencher'!C15</f>
        <v>UPA BARRA DE JANGADA</v>
      </c>
      <c r="C8" s="7" t="str">
        <f>'[1]TCE - ANEXO IV - Preencher'!E15</f>
        <v>3.3 - Gêneros Alimentação</v>
      </c>
      <c r="D8" s="6">
        <f>'[1]TCE - ANEXO IV - Preencher'!F15</f>
        <v>1087587000180</v>
      </c>
      <c r="E8" s="8" t="str">
        <f>'[1]TCE - ANEXO IV - Preencher'!G15</f>
        <v>PAULO ROBERTO INACIO RIBEIRO GLP-ME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223</v>
      </c>
      <c r="I8" s="9" t="str">
        <f>IF('[1]TCE - ANEXO IV - Preencher'!K15="","",'[1]TCE - ANEXO IV - Preencher'!K15)</f>
        <v>06/05/2020</v>
      </c>
      <c r="J8" s="8" t="str">
        <f>'[1]TCE - ANEXO IV - Preencher'!L15</f>
        <v>26200501087587000180550010000002231239813866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515</v>
      </c>
    </row>
    <row r="9" spans="1:12" s="11" customFormat="1" ht="19.5" customHeight="1" x14ac:dyDescent="0.2">
      <c r="A9" s="6">
        <f>IFERROR(VLOOKUP(B9,'[1]DADOS (OCULTAR)'!$P$3:$R$42,3,0),"")</f>
        <v>9039744000941</v>
      </c>
      <c r="B9" s="7" t="str">
        <f>'[1]TCE - ANEXO IV - Preencher'!C16</f>
        <v>UPA BARRA DE JANGADA</v>
      </c>
      <c r="C9" s="7" t="str">
        <f>'[1]TCE - ANEXO IV - Preencher'!E16</f>
        <v>3.2 - Gás e Outros Materiais Engarrafados</v>
      </c>
      <c r="D9" s="6">
        <f>'[1]TCE - ANEXO IV - Preencher'!F16</f>
        <v>1087587000180</v>
      </c>
      <c r="E9" s="8" t="str">
        <f>'[1]TCE - ANEXO IV - Preencher'!G16</f>
        <v>PAULO ROBERTO INACIO RIBEIRO GLP-ME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224</v>
      </c>
      <c r="I9" s="9" t="str">
        <f>IF('[1]TCE - ANEXO IV - Preencher'!K16="","",'[1]TCE - ANEXO IV - Preencher'!K16)</f>
        <v>06/05/2020</v>
      </c>
      <c r="J9" s="8" t="str">
        <f>'[1]TCE - ANEXO IV - Preencher'!L16</f>
        <v>26200501087587000180550010000002241190372265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70</v>
      </c>
    </row>
    <row r="10" spans="1:12" s="11" customFormat="1" ht="19.5" customHeight="1" x14ac:dyDescent="0.2">
      <c r="A10" s="6">
        <f>IFERROR(VLOOKUP(B10,'[1]DADOS (OCULTAR)'!$P$3:$R$42,3,0),"")</f>
        <v>9039744000941</v>
      </c>
      <c r="B10" s="7" t="str">
        <f>'[1]TCE - ANEXO IV - Preencher'!C17</f>
        <v>UPA BARRA DE JANGADA</v>
      </c>
      <c r="C10" s="7" t="str">
        <f>'[1]TCE - ANEXO IV - Preencher'!E17</f>
        <v xml:space="preserve">3.9 - Material para Manutenção de Bens Imóveis </v>
      </c>
      <c r="D10" s="6">
        <f>'[1]TCE - ANEXO IV - Preencher'!F17</f>
        <v>2535707000128</v>
      </c>
      <c r="E10" s="8" t="str">
        <f>'[1]TCE - ANEXO IV - Preencher'!G17</f>
        <v>DRAGER INDUSTRIA E COMERCIO LTDA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000063551</v>
      </c>
      <c r="I10" s="9" t="str">
        <f>IF('[1]TCE - ANEXO IV - Preencher'!K17="","",'[1]TCE - ANEXO IV - Preencher'!K17)</f>
        <v>07/05/2020</v>
      </c>
      <c r="J10" s="8" t="str">
        <f>'[1]TCE - ANEXO IV - Preencher'!L17</f>
        <v>35200502535707000128550050000635511000343183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1660.51</v>
      </c>
    </row>
    <row r="11" spans="1:12" s="11" customFormat="1" ht="19.5" customHeight="1" x14ac:dyDescent="0.2">
      <c r="A11" s="6">
        <f>IFERROR(VLOOKUP(B11,'[1]DADOS (OCULTAR)'!$P$3:$R$42,3,0),"")</f>
        <v>9039744000941</v>
      </c>
      <c r="B11" s="7" t="str">
        <f>'[1]TCE - ANEXO IV - Preencher'!C18</f>
        <v>UPA BARRA DE JANGADA</v>
      </c>
      <c r="C11" s="7" t="str">
        <f>'[1]TCE - ANEXO IV - Preencher'!E18</f>
        <v>3.12 - Material Hospitalar</v>
      </c>
      <c r="D11" s="6">
        <f>'[1]TCE - ANEXO IV - Preencher'!F18</f>
        <v>4614288000145</v>
      </c>
      <c r="E11" s="8" t="str">
        <f>'[1]TCE - ANEXO IV - Preencher'!G18</f>
        <v>DISK LIFE COM. DE PRODS. CIR. LTDA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2696</v>
      </c>
      <c r="I11" s="9" t="str">
        <f>IF('[1]TCE - ANEXO IV - Preencher'!K18="","",'[1]TCE - ANEXO IV - Preencher'!K18)</f>
        <v>13/05/2020</v>
      </c>
      <c r="J11" s="8" t="str">
        <f>'[1]TCE - ANEXO IV - Preencher'!L18</f>
        <v>26200504614288000145550010000026961617016090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866.88</v>
      </c>
    </row>
    <row r="12" spans="1:12" s="11" customFormat="1" ht="19.5" customHeight="1" x14ac:dyDescent="0.2">
      <c r="A12" s="6">
        <f>IFERROR(VLOOKUP(B12,'[1]DADOS (OCULTAR)'!$P$3:$R$42,3,0),"")</f>
        <v>9039744000941</v>
      </c>
      <c r="B12" s="7" t="str">
        <f>'[1]TCE - ANEXO IV - Preencher'!C19</f>
        <v>UPA BARRA DE JANGADA</v>
      </c>
      <c r="C12" s="7" t="str">
        <f>'[1]TCE - ANEXO IV - Preencher'!E19</f>
        <v>3.6 - Material de Expediente</v>
      </c>
      <c r="D12" s="6">
        <f>'[1]TCE - ANEXO IV - Preencher'!F19</f>
        <v>4917296000594</v>
      </c>
      <c r="E12" s="8" t="str">
        <f>'[1]TCE - ANEXO IV - Preencher'!G19</f>
        <v>AVIL TEXTIL LTDS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000056438</v>
      </c>
      <c r="I12" s="9" t="str">
        <f>IF('[1]TCE - ANEXO IV - Preencher'!K19="","",'[1]TCE - ANEXO IV - Preencher'!K19)</f>
        <v>14/05/2020</v>
      </c>
      <c r="J12" s="8" t="str">
        <f>'[1]TCE - ANEXO IV - Preencher'!L19</f>
        <v>26200504917296000594550030000564381000564392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109.5</v>
      </c>
    </row>
    <row r="13" spans="1:12" s="11" customFormat="1" ht="19.5" customHeight="1" x14ac:dyDescent="0.2">
      <c r="A13" s="6">
        <f>IFERROR(VLOOKUP(B13,'[1]DADOS (OCULTAR)'!$P$3:$R$42,3,0),"")</f>
        <v>9039744000941</v>
      </c>
      <c r="B13" s="7" t="str">
        <f>'[1]TCE - ANEXO IV - Preencher'!C20</f>
        <v>UPA BARRA DE JANGADA</v>
      </c>
      <c r="C13" s="7" t="str">
        <f>'[1]TCE - ANEXO IV - Preencher'!E20</f>
        <v>3.7 - Material de Limpeza e Produtos de Hgienização</v>
      </c>
      <c r="D13" s="6">
        <f>'[1]TCE - ANEXO IV - Preencher'!F20</f>
        <v>4925042000194</v>
      </c>
      <c r="E13" s="8" t="str">
        <f>'[1]TCE - ANEXO IV - Preencher'!G20</f>
        <v>IBS . I BARBOSA DA SILVA-ME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008355</v>
      </c>
      <c r="I13" s="9" t="str">
        <f>IF('[1]TCE - ANEXO IV - Preencher'!K20="","",'[1]TCE - ANEXO IV - Preencher'!K20)</f>
        <v>20/05/2020</v>
      </c>
      <c r="J13" s="8" t="str">
        <f>'[1]TCE - ANEXO IV - Preencher'!L20</f>
        <v>26200504925042000194550010000083551030055260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30.8</v>
      </c>
    </row>
    <row r="14" spans="1:12" s="11" customFormat="1" ht="19.5" customHeight="1" x14ac:dyDescent="0.2">
      <c r="A14" s="6">
        <f>IFERROR(VLOOKUP(B14,'[1]DADOS (OCULTAR)'!$P$3:$R$42,3,0),"")</f>
        <v>9039744000941</v>
      </c>
      <c r="B14" s="7" t="str">
        <f>'[1]TCE - ANEXO IV - Preencher'!C21</f>
        <v>UPA BARRA DE JANGADA</v>
      </c>
      <c r="C14" s="7" t="str">
        <f>'[1]TCE - ANEXO IV - Preencher'!E21</f>
        <v>3.6 - Material de Expediente</v>
      </c>
      <c r="D14" s="6">
        <f>'[1]TCE - ANEXO IV - Preencher'!F21</f>
        <v>4925042000194</v>
      </c>
      <c r="E14" s="8" t="str">
        <f>'[1]TCE - ANEXO IV - Preencher'!G21</f>
        <v>IBS . I BARBOSA DA SILVA-ME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008355</v>
      </c>
      <c r="I14" s="9" t="str">
        <f>IF('[1]TCE - ANEXO IV - Preencher'!K21="","",'[1]TCE - ANEXO IV - Preencher'!K21)</f>
        <v>20/05/2020</v>
      </c>
      <c r="J14" s="8" t="str">
        <f>'[1]TCE - ANEXO IV - Preencher'!L21</f>
        <v>26200504925042000194550010000083551030055260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579.16999999999996</v>
      </c>
    </row>
    <row r="15" spans="1:12" s="11" customFormat="1" ht="19.5" customHeight="1" x14ac:dyDescent="0.2">
      <c r="A15" s="6">
        <f>IFERROR(VLOOKUP(B15,'[1]DADOS (OCULTAR)'!$P$3:$R$42,3,0),"")</f>
        <v>9039744000941</v>
      </c>
      <c r="B15" s="7" t="str">
        <f>'[1]TCE - ANEXO IV - Preencher'!C22</f>
        <v>UPA BARRA DE JANGADA</v>
      </c>
      <c r="C15" s="7" t="str">
        <f>'[1]TCE - ANEXO IV - Preencher'!E22</f>
        <v>3.3 - Gêneros Alimentação</v>
      </c>
      <c r="D15" s="6">
        <f>'[1]TCE - ANEXO IV - Preencher'!F22</f>
        <v>4925042000194</v>
      </c>
      <c r="E15" s="8" t="str">
        <f>'[1]TCE - ANEXO IV - Preencher'!G22</f>
        <v>IBS . I BARBOSA DA SILVA-ME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008355</v>
      </c>
      <c r="I15" s="9" t="str">
        <f>IF('[1]TCE - ANEXO IV - Preencher'!K22="","",'[1]TCE - ANEXO IV - Preencher'!K22)</f>
        <v>20/05/2020</v>
      </c>
      <c r="J15" s="8" t="str">
        <f>'[1]TCE - ANEXO IV - Preencher'!L22</f>
        <v>26200504925042000194550010000083551030055260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105</v>
      </c>
    </row>
    <row r="16" spans="1:12" s="11" customFormat="1" ht="19.5" customHeight="1" x14ac:dyDescent="0.2">
      <c r="A16" s="6">
        <f>IFERROR(VLOOKUP(B16,'[1]DADOS (OCULTAR)'!$P$3:$R$42,3,0),"")</f>
        <v>9039744000941</v>
      </c>
      <c r="B16" s="7" t="str">
        <f>'[1]TCE - ANEXO IV - Preencher'!C23</f>
        <v>UPA BARRA DE JANGADA</v>
      </c>
      <c r="C16" s="7" t="str">
        <f>'[1]TCE - ANEXO IV - Preencher'!E23</f>
        <v xml:space="preserve">3.9 - Material para Manutenção de Bens Imóveis </v>
      </c>
      <c r="D16" s="6">
        <f>'[1]TCE - ANEXO IV - Preencher'!F23</f>
        <v>4940640000132</v>
      </c>
      <c r="E16" s="8" t="str">
        <f>'[1]TCE - ANEXO IV - Preencher'!G23</f>
        <v>VIA CONSTRUÇAO LTDA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000050907</v>
      </c>
      <c r="I16" s="9" t="str">
        <f>IF('[1]TCE - ANEXO IV - Preencher'!K23="","",'[1]TCE - ANEXO IV - Preencher'!K23)</f>
        <v>30/04/2020</v>
      </c>
      <c r="J16" s="8" t="str">
        <f>'[1]TCE - ANEXO IV - Preencher'!L23</f>
        <v>26200404940640000132550010000509071001171620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81.61</v>
      </c>
    </row>
    <row r="17" spans="1:12" s="11" customFormat="1" ht="19.5" customHeight="1" x14ac:dyDescent="0.2">
      <c r="A17" s="6">
        <f>IFERROR(VLOOKUP(B17,'[1]DADOS (OCULTAR)'!$P$3:$R$42,3,0),"")</f>
        <v>9039744000941</v>
      </c>
      <c r="B17" s="7" t="str">
        <f>'[1]TCE - ANEXO IV - Preencher'!C24</f>
        <v>UPA BARRA DE JANGADA</v>
      </c>
      <c r="C17" s="7" t="str">
        <f>'[1]TCE - ANEXO IV - Preencher'!E24</f>
        <v xml:space="preserve">3.9 - Material para Manutenção de Bens Imóveis </v>
      </c>
      <c r="D17" s="6">
        <f>'[1]TCE - ANEXO IV - Preencher'!F24</f>
        <v>4940640000302</v>
      </c>
      <c r="E17" s="8" t="str">
        <f>'[1]TCE - ANEXO IV - Preencher'!G24</f>
        <v>VIA DA CONSTRUCAO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000009247</v>
      </c>
      <c r="I17" s="9" t="str">
        <f>IF('[1]TCE - ANEXO IV - Preencher'!K24="","",'[1]TCE - ANEXO IV - Preencher'!K24)</f>
        <v>13/05/2020</v>
      </c>
      <c r="J17" s="8" t="str">
        <f>'[1]TCE - ANEXO IV - Preencher'!L24</f>
        <v>26200504940640000302550010000092471006108688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17</v>
      </c>
    </row>
    <row r="18" spans="1:12" s="11" customFormat="1" ht="19.5" customHeight="1" x14ac:dyDescent="0.2">
      <c r="A18" s="6">
        <f>IFERROR(VLOOKUP(B18,'[1]DADOS (OCULTAR)'!$P$3:$R$42,3,0),"")</f>
        <v>9039744000941</v>
      </c>
      <c r="B18" s="7" t="str">
        <f>'[1]TCE - ANEXO IV - Preencher'!C25</f>
        <v>UPA BARRA DE JANGADA</v>
      </c>
      <c r="C18" s="7" t="str">
        <f>'[1]TCE - ANEXO IV - Preencher'!E25</f>
        <v xml:space="preserve">3.9 - Material para Manutenção de Bens Imóveis </v>
      </c>
      <c r="D18" s="6">
        <f>'[1]TCE - ANEXO IV - Preencher'!F25</f>
        <v>4940640000302</v>
      </c>
      <c r="E18" s="8" t="str">
        <f>'[1]TCE - ANEXO IV - Preencher'!G25</f>
        <v>VIA DA CONSTRUCAO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000009366</v>
      </c>
      <c r="I18" s="9" t="str">
        <f>IF('[1]TCE - ANEXO IV - Preencher'!K25="","",'[1]TCE - ANEXO IV - Preencher'!K25)</f>
        <v>25/05/2020</v>
      </c>
      <c r="J18" s="8" t="str">
        <f>'[1]TCE - ANEXO IV - Preencher'!L25</f>
        <v>26200504940640000302550010000093661007194619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28.31</v>
      </c>
    </row>
    <row r="19" spans="1:12" s="11" customFormat="1" ht="19.5" customHeight="1" x14ac:dyDescent="0.2">
      <c r="A19" s="6">
        <f>IFERROR(VLOOKUP(B19,'[1]DADOS (OCULTAR)'!$P$3:$R$42,3,0),"")</f>
        <v>9039744000941</v>
      </c>
      <c r="B19" s="7" t="str">
        <f>'[1]TCE - ANEXO IV - Preencher'!C26</f>
        <v>UPA BARRA DE JANGADA</v>
      </c>
      <c r="C19" s="7" t="str">
        <f>'[1]TCE - ANEXO IV - Preencher'!E26</f>
        <v xml:space="preserve">3.9 - Material para Manutenção de Bens Imóveis </v>
      </c>
      <c r="D19" s="6">
        <f>'[1]TCE - ANEXO IV - Preencher'!F26</f>
        <v>4940640000302</v>
      </c>
      <c r="E19" s="8" t="str">
        <f>'[1]TCE - ANEXO IV - Preencher'!G26</f>
        <v>VIA DA CONSTRUCAO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000009367</v>
      </c>
      <c r="I19" s="9" t="str">
        <f>IF('[1]TCE - ANEXO IV - Preencher'!K26="","",'[1]TCE - ANEXO IV - Preencher'!K26)</f>
        <v>25/05/2020</v>
      </c>
      <c r="J19" s="8" t="str">
        <f>'[1]TCE - ANEXO IV - Preencher'!L26</f>
        <v>26200504940640000302550010000093671004006657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192.26</v>
      </c>
    </row>
    <row r="20" spans="1:12" s="11" customFormat="1" ht="19.5" customHeight="1" x14ac:dyDescent="0.2">
      <c r="A20" s="6">
        <f>IFERROR(VLOOKUP(B20,'[1]DADOS (OCULTAR)'!$P$3:$R$42,3,0),"")</f>
        <v>9039744000941</v>
      </c>
      <c r="B20" s="7" t="str">
        <f>'[1]TCE - ANEXO IV - Preencher'!C27</f>
        <v>UPA BARRA DE JANGADA</v>
      </c>
      <c r="C20" s="7" t="str">
        <f>'[1]TCE - ANEXO IV - Preencher'!E27</f>
        <v>3.12 - Material Hospitalar</v>
      </c>
      <c r="D20" s="6">
        <f>'[1]TCE - ANEXO IV - Preencher'!F27</f>
        <v>5008240000156</v>
      </c>
      <c r="E20" s="8" t="str">
        <f>'[1]TCE - ANEXO IV - Preencher'!G27</f>
        <v>EXATA DISTRIBUIDORA HOSPITALAR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000070448</v>
      </c>
      <c r="I20" s="9" t="str">
        <f>IF('[1]TCE - ANEXO IV - Preencher'!K27="","",'[1]TCE - ANEXO IV - Preencher'!K27)</f>
        <v>22/05/2020</v>
      </c>
      <c r="J20" s="8" t="str">
        <f>'[1]TCE - ANEXO IV - Preencher'!L27</f>
        <v>26200505008240000156558880000704481400534222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296</v>
      </c>
    </row>
    <row r="21" spans="1:12" s="11" customFormat="1" ht="19.5" customHeight="1" x14ac:dyDescent="0.2">
      <c r="A21" s="6">
        <f>IFERROR(VLOOKUP(B21,'[1]DADOS (OCULTAR)'!$P$3:$R$42,3,0),"")</f>
        <v>9039744000941</v>
      </c>
      <c r="B21" s="7" t="str">
        <f>'[1]TCE - ANEXO IV - Preencher'!C28</f>
        <v>UPA BARRA DE JANGADA</v>
      </c>
      <c r="C21" s="7" t="str">
        <f>'[1]TCE - ANEXO IV - Preencher'!E28</f>
        <v>3.7 - Material de Limpeza e Produtos de Hgienização</v>
      </c>
      <c r="D21" s="6">
        <f>'[1]TCE - ANEXO IV - Preencher'!F28</f>
        <v>5011743000180</v>
      </c>
      <c r="E21" s="8" t="str">
        <f>'[1]TCE - ANEXO IV - Preencher'!G28</f>
        <v>ALMERI ANGELO SALVIANO DA SILVA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5989</v>
      </c>
      <c r="I21" s="9" t="str">
        <f>IF('[1]TCE - ANEXO IV - Preencher'!K28="","",'[1]TCE - ANEXO IV - Preencher'!K28)</f>
        <v>20/05/2020</v>
      </c>
      <c r="J21" s="8" t="str">
        <f>'[1]TCE - ANEXO IV - Preencher'!L28</f>
        <v>26200505011743000180550010000059891828522664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2000</v>
      </c>
    </row>
    <row r="22" spans="1:12" s="11" customFormat="1" ht="19.5" customHeight="1" x14ac:dyDescent="0.2">
      <c r="A22" s="6">
        <f>IFERROR(VLOOKUP(B22,'[1]DADOS (OCULTAR)'!$P$3:$R$42,3,0),"")</f>
        <v>9039744000941</v>
      </c>
      <c r="B22" s="7" t="str">
        <f>'[1]TCE - ANEXO IV - Preencher'!C29</f>
        <v>UPA BARRA DE JANGADA</v>
      </c>
      <c r="C22" s="7" t="str">
        <f>'[1]TCE - ANEXO IV - Preencher'!E29</f>
        <v>3.12 - Material Hospitalar</v>
      </c>
      <c r="D22" s="6">
        <f>'[1]TCE - ANEXO IV - Preencher'!F29</f>
        <v>7199135000177</v>
      </c>
      <c r="E22" s="8" t="str">
        <f>'[1]TCE - ANEXO IV - Preencher'!G29</f>
        <v>HOSPSETE DISTRIB MAT MEDICO HOSPITALARES LTDA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000012148</v>
      </c>
      <c r="I22" s="9" t="str">
        <f>IF('[1]TCE - ANEXO IV - Preencher'!K29="","",'[1]TCE - ANEXO IV - Preencher'!K29)</f>
        <v>12/05/2020</v>
      </c>
      <c r="J22" s="8" t="str">
        <f>'[1]TCE - ANEXO IV - Preencher'!L29</f>
        <v>26200507199135000177550010000121481000058848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810</v>
      </c>
    </row>
    <row r="23" spans="1:12" s="11" customFormat="1" ht="19.5" customHeight="1" x14ac:dyDescent="0.2">
      <c r="A23" s="6">
        <f>IFERROR(VLOOKUP(B23,'[1]DADOS (OCULTAR)'!$P$3:$R$42,3,0),"")</f>
        <v>9039744000941</v>
      </c>
      <c r="B23" s="7" t="str">
        <f>'[1]TCE - ANEXO IV - Preencher'!C30</f>
        <v>UPA BARRA DE JANGADA</v>
      </c>
      <c r="C23" s="7" t="str">
        <f>'[1]TCE - ANEXO IV - Preencher'!E30</f>
        <v>3.12 - Material Hospitalar</v>
      </c>
      <c r="D23" s="6">
        <f>'[1]TCE - ANEXO IV - Preencher'!F30</f>
        <v>7199135000177</v>
      </c>
      <c r="E23" s="8" t="str">
        <f>'[1]TCE - ANEXO IV - Preencher'!G30</f>
        <v>HOSPSETE DISTRIB MAT MEDICO HOSPITALARES LTDA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000012194</v>
      </c>
      <c r="I23" s="9" t="str">
        <f>IF('[1]TCE - ANEXO IV - Preencher'!K30="","",'[1]TCE - ANEXO IV - Preencher'!K30)</f>
        <v>20/05/2020</v>
      </c>
      <c r="J23" s="8" t="str">
        <f>'[1]TCE - ANEXO IV - Preencher'!L30</f>
        <v>26200507199135000177550010000121941000059332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13248</v>
      </c>
    </row>
    <row r="24" spans="1:12" s="11" customFormat="1" ht="19.5" customHeight="1" x14ac:dyDescent="0.2">
      <c r="A24" s="6">
        <f>IFERROR(VLOOKUP(B24,'[1]DADOS (OCULTAR)'!$P$3:$R$42,3,0),"")</f>
        <v>9039744000941</v>
      </c>
      <c r="B24" s="7" t="str">
        <f>'[1]TCE - ANEXO IV - Preencher'!C31</f>
        <v>UPA BARRA DE JANGADA</v>
      </c>
      <c r="C24" s="7" t="str">
        <f>'[1]TCE - ANEXO IV - Preencher'!E31</f>
        <v>3.12 - Material Hospitalar</v>
      </c>
      <c r="D24" s="6">
        <f>'[1]TCE - ANEXO IV - Preencher'!F31</f>
        <v>7199135000177</v>
      </c>
      <c r="E24" s="8" t="str">
        <f>'[1]TCE - ANEXO IV - Preencher'!G31</f>
        <v>HOSPSETE DISTRIB MAT MEDICO HOSPITALARES LTDA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000012202</v>
      </c>
      <c r="I24" s="9" t="str">
        <f>IF('[1]TCE - ANEXO IV - Preencher'!K31="","",'[1]TCE - ANEXO IV - Preencher'!K31)</f>
        <v>20/05/2020</v>
      </c>
      <c r="J24" s="8" t="str">
        <f>'[1]TCE - ANEXO IV - Preencher'!L31</f>
        <v>26200507199135000177550010000122021000059417</v>
      </c>
      <c r="K24" s="8" t="str">
        <f>IF(F24="B",LEFT('[1]TCE - ANEXO IV - Preencher'!M31,2),IF(F24="S",LEFT('[1]TCE - ANEXO IV - Preencher'!M31,7),IF('[1]TCE - ANEXO IV - Preencher'!H31="","")))</f>
        <v>52</v>
      </c>
      <c r="L24" s="10">
        <f>'[1]TCE - ANEXO IV - Preencher'!N31</f>
        <v>2900</v>
      </c>
    </row>
    <row r="25" spans="1:12" s="11" customFormat="1" ht="19.5" customHeight="1" x14ac:dyDescent="0.2">
      <c r="A25" s="6">
        <f>IFERROR(VLOOKUP(B25,'[1]DADOS (OCULTAR)'!$P$3:$R$42,3,0),"")</f>
        <v>9039744000941</v>
      </c>
      <c r="B25" s="7" t="str">
        <f>'[1]TCE - ANEXO IV - Preencher'!C32</f>
        <v>UPA BARRA DE JANGADA</v>
      </c>
      <c r="C25" s="7" t="str">
        <f>'[1]TCE - ANEXO IV - Preencher'!E32</f>
        <v>3.4 - Material Farmacológico</v>
      </c>
      <c r="D25" s="6">
        <f>'[1]TCE - ANEXO IV - Preencher'!F32</f>
        <v>7484373000124</v>
      </c>
      <c r="E25" s="8" t="str">
        <f>'[1]TCE - ANEXO IV - Preencher'!G32</f>
        <v>UNI HOSPITALAR LTDA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000099796</v>
      </c>
      <c r="I25" s="9" t="str">
        <f>IF('[1]TCE - ANEXO IV - Preencher'!K32="","",'[1]TCE - ANEXO IV - Preencher'!K32)</f>
        <v>14/05/2020</v>
      </c>
      <c r="J25" s="8" t="str">
        <f>'[1]TCE - ANEXO IV - Preencher'!L32</f>
        <v>26200507484373000124550010000997961224632869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10570.5</v>
      </c>
    </row>
    <row r="26" spans="1:12" s="11" customFormat="1" ht="19.5" customHeight="1" x14ac:dyDescent="0.2">
      <c r="A26" s="6">
        <f>IFERROR(VLOOKUP(B26,'[1]DADOS (OCULTAR)'!$P$3:$R$42,3,0),"")</f>
        <v>9039744000941</v>
      </c>
      <c r="B26" s="7" t="str">
        <f>'[1]TCE - ANEXO IV - Preencher'!C33</f>
        <v>UPA BARRA DE JANGADA</v>
      </c>
      <c r="C26" s="7" t="str">
        <f>'[1]TCE - ANEXO IV - Preencher'!E33</f>
        <v>3.4 - Material Farmacológico</v>
      </c>
      <c r="D26" s="6">
        <f>'[1]TCE - ANEXO IV - Preencher'!F33</f>
        <v>7484373000124</v>
      </c>
      <c r="E26" s="8" t="str">
        <f>'[1]TCE - ANEXO IV - Preencher'!G33</f>
        <v>UNI HOSPITALAR LTDA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000100161</v>
      </c>
      <c r="I26" s="9" t="str">
        <f>IF('[1]TCE - ANEXO IV - Preencher'!K33="","",'[1]TCE - ANEXO IV - Preencher'!K33)</f>
        <v>20/05/2020</v>
      </c>
      <c r="J26" s="8" t="str">
        <f>'[1]TCE - ANEXO IV - Preencher'!L33</f>
        <v>26200507484373000124550010001001611330393288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17549</v>
      </c>
    </row>
    <row r="27" spans="1:12" s="11" customFormat="1" ht="19.5" customHeight="1" x14ac:dyDescent="0.2">
      <c r="A27" s="6">
        <f>IFERROR(VLOOKUP(B27,'[1]DADOS (OCULTAR)'!$P$3:$R$42,3,0),"")</f>
        <v>9039744000941</v>
      </c>
      <c r="B27" s="7" t="str">
        <f>'[1]TCE - ANEXO IV - Preencher'!C34</f>
        <v>UPA BARRA DE JANGADA</v>
      </c>
      <c r="C27" s="7" t="str">
        <f>'[1]TCE - ANEXO IV - Preencher'!E34</f>
        <v>3.4 - Material Farmacológico</v>
      </c>
      <c r="D27" s="6">
        <f>'[1]TCE - ANEXO IV - Preencher'!F34</f>
        <v>7484373000124</v>
      </c>
      <c r="E27" s="8" t="str">
        <f>'[1]TCE - ANEXO IV - Preencher'!G34</f>
        <v>UNI HOSPITALAR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99629</v>
      </c>
      <c r="I27" s="9" t="str">
        <f>IF('[1]TCE - ANEXO IV - Preencher'!K34="","",'[1]TCE - ANEXO IV - Preencher'!K34)</f>
        <v>12/05/2020</v>
      </c>
      <c r="J27" s="8" t="str">
        <f>'[1]TCE - ANEXO IV - Preencher'!L34</f>
        <v>26200507484373000124550010000996291918841723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3260.35</v>
      </c>
    </row>
    <row r="28" spans="1:12" s="11" customFormat="1" ht="19.5" customHeight="1" x14ac:dyDescent="0.2">
      <c r="A28" s="6">
        <f>IFERROR(VLOOKUP(B28,'[1]DADOS (OCULTAR)'!$P$3:$R$42,3,0),"")</f>
        <v>9039744000941</v>
      </c>
      <c r="B28" s="7" t="str">
        <f>'[1]TCE - ANEXO IV - Preencher'!C35</f>
        <v>UPA BARRA DE JANGADA</v>
      </c>
      <c r="C28" s="7" t="str">
        <f>'[1]TCE - ANEXO IV - Preencher'!E35</f>
        <v xml:space="preserve">3.9 - Material para Manutenção de Bens Imóveis </v>
      </c>
      <c r="D28" s="6">
        <f>'[1]TCE - ANEXO IV - Preencher'!F35</f>
        <v>8014460000180</v>
      </c>
      <c r="E28" s="8" t="str">
        <f>'[1]TCE - ANEXO IV - Preencher'!G35</f>
        <v>VANPEL MATL DE ESCRIT E INFORMATICA LTDA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000026735</v>
      </c>
      <c r="I28" s="9" t="str">
        <f>IF('[1]TCE - ANEXO IV - Preencher'!K35="","",'[1]TCE - ANEXO IV - Preencher'!K35)</f>
        <v>08/05/2020</v>
      </c>
      <c r="J28" s="8" t="str">
        <f>'[1]TCE - ANEXO IV - Preencher'!L35</f>
        <v>26200508014460000180550010000267351001065233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292.25</v>
      </c>
    </row>
    <row r="29" spans="1:12" s="11" customFormat="1" ht="19.5" customHeight="1" x14ac:dyDescent="0.2">
      <c r="A29" s="6">
        <f>IFERROR(VLOOKUP(B29,'[1]DADOS (OCULTAR)'!$P$3:$R$42,3,0),"")</f>
        <v>9039744000941</v>
      </c>
      <c r="B29" s="7" t="str">
        <f>'[1]TCE - ANEXO IV - Preencher'!C36</f>
        <v>UPA BARRA DE JANGADA</v>
      </c>
      <c r="C29" s="7" t="str">
        <f>'[1]TCE - ANEXO IV - Preencher'!E36</f>
        <v>3.3 - Gêneros Alimentação</v>
      </c>
      <c r="D29" s="6">
        <f>'[1]TCE - ANEXO IV - Preencher'!F36</f>
        <v>8014460000180</v>
      </c>
      <c r="E29" s="8" t="str">
        <f>'[1]TCE - ANEXO IV - Preencher'!G36</f>
        <v>VANPEL MATL DE ESCRIT E INFORMATICA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000026735</v>
      </c>
      <c r="I29" s="9" t="str">
        <f>IF('[1]TCE - ANEXO IV - Preencher'!K36="","",'[1]TCE - ANEXO IV - Preencher'!K36)</f>
        <v>08/05/2020</v>
      </c>
      <c r="J29" s="8" t="str">
        <f>'[1]TCE - ANEXO IV - Preencher'!L36</f>
        <v>26200508014460000180550010000267351001065233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67.5</v>
      </c>
    </row>
    <row r="30" spans="1:12" s="11" customFormat="1" ht="19.5" customHeight="1" x14ac:dyDescent="0.2">
      <c r="A30" s="6">
        <f>IFERROR(VLOOKUP(B30,'[1]DADOS (OCULTAR)'!$P$3:$R$42,3,0),"")</f>
        <v>9039744000941</v>
      </c>
      <c r="B30" s="7" t="str">
        <f>'[1]TCE - ANEXO IV - Preencher'!C37</f>
        <v>UPA BARRA DE JANGADA</v>
      </c>
      <c r="C30" s="7" t="str">
        <f>'[1]TCE - ANEXO IV - Preencher'!E37</f>
        <v>3.6 - Material de Expediente</v>
      </c>
      <c r="D30" s="6">
        <f>'[1]TCE - ANEXO IV - Preencher'!F37</f>
        <v>8014460000180</v>
      </c>
      <c r="E30" s="8" t="str">
        <f>'[1]TCE - ANEXO IV - Preencher'!G37</f>
        <v>VANPEL MATL DE ESCRIT E INFORMATICA LTDA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000026735</v>
      </c>
      <c r="I30" s="9" t="str">
        <f>IF('[1]TCE - ANEXO IV - Preencher'!K37="","",'[1]TCE - ANEXO IV - Preencher'!K37)</f>
        <v>08/05/2020</v>
      </c>
      <c r="J30" s="8" t="str">
        <f>'[1]TCE - ANEXO IV - Preencher'!L37</f>
        <v>26200508014460000180550010000267351001065233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90</v>
      </c>
    </row>
    <row r="31" spans="1:12" s="11" customFormat="1" ht="19.5" customHeight="1" x14ac:dyDescent="0.2">
      <c r="A31" s="6">
        <f>IFERROR(VLOOKUP(B31,'[1]DADOS (OCULTAR)'!$P$3:$R$42,3,0),"")</f>
        <v>9039744000941</v>
      </c>
      <c r="B31" s="7" t="str">
        <f>'[1]TCE - ANEXO IV - Preencher'!C38</f>
        <v>UPA BARRA DE JANGADA</v>
      </c>
      <c r="C31" s="7" t="str">
        <f>'[1]TCE - ANEXO IV - Preencher'!E38</f>
        <v>3.7 - Material de Limpeza e Produtos de Hgienização</v>
      </c>
      <c r="D31" s="6">
        <f>'[1]TCE - ANEXO IV - Preencher'!F38</f>
        <v>8014460000180</v>
      </c>
      <c r="E31" s="8" t="str">
        <f>'[1]TCE - ANEXO IV - Preencher'!G38</f>
        <v>VANPEL MATL DE ESCRIT E INFORMATICA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000027123</v>
      </c>
      <c r="I31" s="9" t="str">
        <f>IF('[1]TCE - ANEXO IV - Preencher'!K38="","",'[1]TCE - ANEXO IV - Preencher'!K38)</f>
        <v>28/05/2020</v>
      </c>
      <c r="J31" s="8" t="str">
        <f>'[1]TCE - ANEXO IV - Preencher'!L38</f>
        <v>26200508014460000180550010000271231001069752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208.68</v>
      </c>
    </row>
    <row r="32" spans="1:12" s="11" customFormat="1" ht="19.5" customHeight="1" x14ac:dyDescent="0.2">
      <c r="A32" s="6">
        <f>IFERROR(VLOOKUP(B32,'[1]DADOS (OCULTAR)'!$P$3:$R$42,3,0),"")</f>
        <v>9039744000941</v>
      </c>
      <c r="B32" s="7" t="str">
        <f>'[1]TCE - ANEXO IV - Preencher'!C39</f>
        <v>UPA BARRA DE JANGADA</v>
      </c>
      <c r="C32" s="7" t="str">
        <f>'[1]TCE - ANEXO IV - Preencher'!E39</f>
        <v>3.6 - Material de Expediente</v>
      </c>
      <c r="D32" s="6">
        <f>'[1]TCE - ANEXO IV - Preencher'!F39</f>
        <v>8014460000180</v>
      </c>
      <c r="E32" s="8" t="str">
        <f>'[1]TCE - ANEXO IV - Preencher'!G39</f>
        <v>VANPEL MATL DE ESCRIT E INFORMATICA LTDA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000027123</v>
      </c>
      <c r="I32" s="9" t="str">
        <f>IF('[1]TCE - ANEXO IV - Preencher'!K39="","",'[1]TCE - ANEXO IV - Preencher'!K39)</f>
        <v>28/05/2020</v>
      </c>
      <c r="J32" s="8" t="str">
        <f>'[1]TCE - ANEXO IV - Preencher'!L39</f>
        <v>26200508014460000180550010000271231001069752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1247.2</v>
      </c>
    </row>
    <row r="33" spans="1:12" s="11" customFormat="1" ht="19.5" customHeight="1" x14ac:dyDescent="0.2">
      <c r="A33" s="6">
        <f>IFERROR(VLOOKUP(B33,'[1]DADOS (OCULTAR)'!$P$3:$R$42,3,0),"")</f>
        <v>9039744000941</v>
      </c>
      <c r="B33" s="7" t="str">
        <f>'[1]TCE - ANEXO IV - Preencher'!C40</f>
        <v>UPA BARRA DE JANGADA</v>
      </c>
      <c r="C33" s="7" t="str">
        <f>'[1]TCE - ANEXO IV - Preencher'!E40</f>
        <v>3.4 - Material Farmacológico</v>
      </c>
      <c r="D33" s="6">
        <f>'[1]TCE - ANEXO IV - Preencher'!F40</f>
        <v>8674752000140</v>
      </c>
      <c r="E33" s="8" t="str">
        <f>'[1]TCE - ANEXO IV - Preencher'!G40</f>
        <v>CIRURGICA MONTEBELLO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000079503</v>
      </c>
      <c r="I33" s="9" t="str">
        <f>IF('[1]TCE - ANEXO IV - Preencher'!K40="","",'[1]TCE - ANEXO IV - Preencher'!K40)</f>
        <v>04/05/2020</v>
      </c>
      <c r="J33" s="8" t="str">
        <f>'[1]TCE - ANEXO IV - Preencher'!L40</f>
        <v>26200508674752000140550010000795031214899960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2415</v>
      </c>
    </row>
    <row r="34" spans="1:12" s="11" customFormat="1" ht="19.5" customHeight="1" x14ac:dyDescent="0.2">
      <c r="A34" s="6">
        <f>IFERROR(VLOOKUP(B34,'[1]DADOS (OCULTAR)'!$P$3:$R$42,3,0),"")</f>
        <v>9039744000941</v>
      </c>
      <c r="B34" s="7" t="str">
        <f>'[1]TCE - ANEXO IV - Preencher'!C41</f>
        <v>UPA BARRA DE JANGADA</v>
      </c>
      <c r="C34" s="7" t="str">
        <f>'[1]TCE - ANEXO IV - Preencher'!E41</f>
        <v>3.4 - Material Farmacológico</v>
      </c>
      <c r="D34" s="6">
        <f>'[1]TCE - ANEXO IV - Preencher'!F41</f>
        <v>8674752000140</v>
      </c>
      <c r="E34" s="8" t="str">
        <f>'[1]TCE - ANEXO IV - Preencher'!G41</f>
        <v>CIRURGICA MONTEBELLO LTDA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000080003</v>
      </c>
      <c r="I34" s="9" t="str">
        <f>IF('[1]TCE - ANEXO IV - Preencher'!K41="","",'[1]TCE - ANEXO IV - Preencher'!K41)</f>
        <v>11/05/2020</v>
      </c>
      <c r="J34" s="8" t="str">
        <f>'[1]TCE - ANEXO IV - Preencher'!L41</f>
        <v>26200508674752000140550010000800031476394055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821.69</v>
      </c>
    </row>
    <row r="35" spans="1:12" s="11" customFormat="1" ht="19.5" customHeight="1" x14ac:dyDescent="0.2">
      <c r="A35" s="6">
        <f>IFERROR(VLOOKUP(B35,'[1]DADOS (OCULTAR)'!$P$3:$R$42,3,0),"")</f>
        <v>9039744000941</v>
      </c>
      <c r="B35" s="7" t="str">
        <f>'[1]TCE - ANEXO IV - Preencher'!C42</f>
        <v>UPA BARRA DE JANGADA</v>
      </c>
      <c r="C35" s="7" t="str">
        <f>'[1]TCE - ANEXO IV - Preencher'!E42</f>
        <v>3.12 - Material Hospitalar</v>
      </c>
      <c r="D35" s="6">
        <f>'[1]TCE - ANEXO IV - Preencher'!F42</f>
        <v>8674752000140</v>
      </c>
      <c r="E35" s="8" t="str">
        <f>'[1]TCE - ANEXO IV - Preencher'!G42</f>
        <v>CIRURGICA MONTEBELLO LTDA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000080256</v>
      </c>
      <c r="I35" s="9" t="str">
        <f>IF('[1]TCE - ANEXO IV - Preencher'!K42="","",'[1]TCE - ANEXO IV - Preencher'!K42)</f>
        <v>14/05/2020</v>
      </c>
      <c r="J35" s="8" t="str">
        <f>'[1]TCE - ANEXO IV - Preencher'!L42</f>
        <v>26200508674752000140550010000802561622549407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6353.62</v>
      </c>
    </row>
    <row r="36" spans="1:12" s="11" customFormat="1" ht="19.5" customHeight="1" x14ac:dyDescent="0.2">
      <c r="A36" s="6">
        <f>IFERROR(VLOOKUP(B36,'[1]DADOS (OCULTAR)'!$P$3:$R$42,3,0),"")</f>
        <v>9039744000941</v>
      </c>
      <c r="B36" s="7" t="str">
        <f>'[1]TCE - ANEXO IV - Preencher'!C43</f>
        <v>UPA BARRA DE JANGADA</v>
      </c>
      <c r="C36" s="7" t="str">
        <f>'[1]TCE - ANEXO IV - Preencher'!E43</f>
        <v>3.99 - Outras despesas com Material de Consumo</v>
      </c>
      <c r="D36" s="6">
        <f>'[1]TCE - ANEXO IV - Preencher'!F43</f>
        <v>8674752000140</v>
      </c>
      <c r="E36" s="8" t="str">
        <f>'[1]TCE - ANEXO IV - Preencher'!G43</f>
        <v>CIRURGICA MONTEBELLO LTDA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000080256</v>
      </c>
      <c r="I36" s="9" t="str">
        <f>IF('[1]TCE - ANEXO IV - Preencher'!K43="","",'[1]TCE - ANEXO IV - Preencher'!K43)</f>
        <v>14/05/2020</v>
      </c>
      <c r="J36" s="8" t="str">
        <f>'[1]TCE - ANEXO IV - Preencher'!L43</f>
        <v>26200508674752000140550010000802561622549407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6649.41</v>
      </c>
    </row>
    <row r="37" spans="1:12" s="11" customFormat="1" ht="19.5" customHeight="1" x14ac:dyDescent="0.2">
      <c r="A37" s="6">
        <f>IFERROR(VLOOKUP(B37,'[1]DADOS (OCULTAR)'!$P$3:$R$42,3,0),"")</f>
        <v>9039744000941</v>
      </c>
      <c r="B37" s="7" t="str">
        <f>'[1]TCE - ANEXO IV - Preencher'!C44</f>
        <v>UPA BARRA DE JANGADA</v>
      </c>
      <c r="C37" s="7" t="str">
        <f>'[1]TCE - ANEXO IV - Preencher'!E44</f>
        <v>3.4 - Material Farmacológico</v>
      </c>
      <c r="D37" s="6">
        <f>'[1]TCE - ANEXO IV - Preencher'!F44</f>
        <v>8778201000126</v>
      </c>
      <c r="E37" s="8" t="str">
        <f>'[1]TCE - ANEXO IV - Preencher'!G44</f>
        <v>DROGAFONTE LTDA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000308939</v>
      </c>
      <c r="I37" s="9" t="str">
        <f>IF('[1]TCE - ANEXO IV - Preencher'!K44="","",'[1]TCE - ANEXO IV - Preencher'!K44)</f>
        <v>05/05/2020</v>
      </c>
      <c r="J37" s="8" t="str">
        <f>'[1]TCE - ANEXO IV - Preencher'!L44</f>
        <v>26200508778201000126550010003089391786464196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10400</v>
      </c>
    </row>
    <row r="38" spans="1:12" s="11" customFormat="1" ht="19.5" customHeight="1" x14ac:dyDescent="0.2">
      <c r="A38" s="6">
        <f>IFERROR(VLOOKUP(B38,'[1]DADOS (OCULTAR)'!$P$3:$R$42,3,0),"")</f>
        <v>9039744000941</v>
      </c>
      <c r="B38" s="7" t="str">
        <f>'[1]TCE - ANEXO IV - Preencher'!C45</f>
        <v>UPA BARRA DE JANGADA</v>
      </c>
      <c r="C38" s="7" t="str">
        <f>'[1]TCE - ANEXO IV - Preencher'!E45</f>
        <v>3.4 - Material Farmacológico</v>
      </c>
      <c r="D38" s="6">
        <f>'[1]TCE - ANEXO IV - Preencher'!F45</f>
        <v>8778201000126</v>
      </c>
      <c r="E38" s="8" t="str">
        <f>'[1]TCE - ANEXO IV - Preencher'!G45</f>
        <v>DROGAFONTE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000309146</v>
      </c>
      <c r="I38" s="9" t="str">
        <f>IF('[1]TCE - ANEXO IV - Preencher'!K45="","",'[1]TCE - ANEXO IV - Preencher'!K45)</f>
        <v>07/05/2020</v>
      </c>
      <c r="J38" s="8" t="str">
        <f>'[1]TCE - ANEXO IV - Preencher'!L45</f>
        <v>26200508778201000126550010003091461290683200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891.06</v>
      </c>
    </row>
    <row r="39" spans="1:12" s="11" customFormat="1" ht="19.5" customHeight="1" x14ac:dyDescent="0.2">
      <c r="A39" s="6">
        <f>IFERROR(VLOOKUP(B39,'[1]DADOS (OCULTAR)'!$P$3:$R$42,3,0),"")</f>
        <v>9039744000941</v>
      </c>
      <c r="B39" s="7" t="str">
        <f>'[1]TCE - ANEXO IV - Preencher'!C46</f>
        <v>UPA BARRA DE JANGADA</v>
      </c>
      <c r="C39" s="7" t="str">
        <f>'[1]TCE - ANEXO IV - Preencher'!E46</f>
        <v>3.4 - Material Farmacológico</v>
      </c>
      <c r="D39" s="6">
        <f>'[1]TCE - ANEXO IV - Preencher'!F46</f>
        <v>8778201000126</v>
      </c>
      <c r="E39" s="8" t="str">
        <f>'[1]TCE - ANEXO IV - Preencher'!G46</f>
        <v>DROGAFONTE LTDA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000309335</v>
      </c>
      <c r="I39" s="9" t="str">
        <f>IF('[1]TCE - ANEXO IV - Preencher'!K46="","",'[1]TCE - ANEXO IV - Preencher'!K46)</f>
        <v>11/05/2020</v>
      </c>
      <c r="J39" s="8" t="str">
        <f>'[1]TCE - ANEXO IV - Preencher'!L46</f>
        <v>26200508778201000126550010003093351377521595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6170.07</v>
      </c>
    </row>
    <row r="40" spans="1:12" s="11" customFormat="1" ht="19.5" customHeight="1" x14ac:dyDescent="0.2">
      <c r="A40" s="6">
        <f>IFERROR(VLOOKUP(B40,'[1]DADOS (OCULTAR)'!$P$3:$R$42,3,0),"")</f>
        <v>9039744000941</v>
      </c>
      <c r="B40" s="7" t="str">
        <f>'[1]TCE - ANEXO IV - Preencher'!C47</f>
        <v>UPA BARRA DE JANGADA</v>
      </c>
      <c r="C40" s="7" t="str">
        <f>'[1]TCE - ANEXO IV - Preencher'!E47</f>
        <v>3.12 - Material Hospitalar</v>
      </c>
      <c r="D40" s="6">
        <f>'[1]TCE - ANEXO IV - Preencher'!F47</f>
        <v>8778201000126</v>
      </c>
      <c r="E40" s="8" t="str">
        <f>'[1]TCE - ANEXO IV - Preencher'!G47</f>
        <v>DROGAFONTE LTDA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000309637</v>
      </c>
      <c r="I40" s="9" t="str">
        <f>IF('[1]TCE - ANEXO IV - Preencher'!K47="","",'[1]TCE - ANEXO IV - Preencher'!K47)</f>
        <v>14/05/2020</v>
      </c>
      <c r="J40" s="8" t="str">
        <f>'[1]TCE - ANEXO IV - Preencher'!L47</f>
        <v>26200508778201000126550010003096371827193268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6218.35</v>
      </c>
    </row>
    <row r="41" spans="1:12" s="11" customFormat="1" ht="19.5" customHeight="1" x14ac:dyDescent="0.2">
      <c r="A41" s="6">
        <f>IFERROR(VLOOKUP(B41,'[1]DADOS (OCULTAR)'!$P$3:$R$42,3,0),"")</f>
        <v>9039744000941</v>
      </c>
      <c r="B41" s="7" t="str">
        <f>'[1]TCE - ANEXO IV - Preencher'!C48</f>
        <v>UPA BARRA DE JANGADA</v>
      </c>
      <c r="C41" s="7" t="str">
        <f>'[1]TCE - ANEXO IV - Preencher'!E48</f>
        <v>3.7 - Material de Limpeza e Produtos de Hgienização</v>
      </c>
      <c r="D41" s="6">
        <f>'[1]TCE - ANEXO IV - Preencher'!F48</f>
        <v>8778201000126</v>
      </c>
      <c r="E41" s="8" t="str">
        <f>'[1]TCE - ANEXO IV - Preencher'!G48</f>
        <v>DROGAFONTE LTDA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000310019</v>
      </c>
      <c r="I41" s="9" t="str">
        <f>IF('[1]TCE - ANEXO IV - Preencher'!K48="","",'[1]TCE - ANEXO IV - Preencher'!K48)</f>
        <v>19/05/2020</v>
      </c>
      <c r="J41" s="8" t="str">
        <f>'[1]TCE - ANEXO IV - Preencher'!L48</f>
        <v>26200508778201000126550010003100191672793986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521.24</v>
      </c>
    </row>
    <row r="42" spans="1:12" s="11" customFormat="1" ht="19.5" customHeight="1" x14ac:dyDescent="0.2">
      <c r="A42" s="6">
        <f>IFERROR(VLOOKUP(B42,'[1]DADOS (OCULTAR)'!$P$3:$R$42,3,0),"")</f>
        <v>9039744000941</v>
      </c>
      <c r="B42" s="7" t="str">
        <f>'[1]TCE - ANEXO IV - Preencher'!C49</f>
        <v>UPA BARRA DE JANGADA</v>
      </c>
      <c r="C42" s="7" t="str">
        <f>'[1]TCE - ANEXO IV - Preencher'!E49</f>
        <v>3.12 - Material Hospitalar</v>
      </c>
      <c r="D42" s="6">
        <f>'[1]TCE - ANEXO IV - Preencher'!F49</f>
        <v>8778201000126</v>
      </c>
      <c r="E42" s="8" t="str">
        <f>'[1]TCE - ANEXO IV - Preencher'!G49</f>
        <v>DROGAFONTE LTDA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000310061</v>
      </c>
      <c r="I42" s="9" t="str">
        <f>IF('[1]TCE - ANEXO IV - Preencher'!K49="","",'[1]TCE - ANEXO IV - Preencher'!K49)</f>
        <v>19/05/2020</v>
      </c>
      <c r="J42" s="8" t="str">
        <f>'[1]TCE - ANEXO IV - Preencher'!L49</f>
        <v>26200508778201000126550010003100611658765346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848.9</v>
      </c>
    </row>
    <row r="43" spans="1:12" s="11" customFormat="1" ht="19.5" customHeight="1" x14ac:dyDescent="0.2">
      <c r="A43" s="6">
        <f>IFERROR(VLOOKUP(B43,'[1]DADOS (OCULTAR)'!$P$3:$R$42,3,0),"")</f>
        <v>9039744000941</v>
      </c>
      <c r="B43" s="7" t="str">
        <f>'[1]TCE - ANEXO IV - Preencher'!C50</f>
        <v>UPA BARRA DE JANGADA</v>
      </c>
      <c r="C43" s="7" t="str">
        <f>'[1]TCE - ANEXO IV - Preencher'!E50</f>
        <v>3.4 - Material Farmacológico</v>
      </c>
      <c r="D43" s="6">
        <f>'[1]TCE - ANEXO IV - Preencher'!F50</f>
        <v>8778201000126</v>
      </c>
      <c r="E43" s="8" t="str">
        <f>'[1]TCE - ANEXO IV - Preencher'!G50</f>
        <v>DROGAFONTE LTDA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000310482</v>
      </c>
      <c r="I43" s="9" t="str">
        <f>IF('[1]TCE - ANEXO IV - Preencher'!K50="","",'[1]TCE - ANEXO IV - Preencher'!K50)</f>
        <v>25/05/2020</v>
      </c>
      <c r="J43" s="8" t="str">
        <f>'[1]TCE - ANEXO IV - Preencher'!L50</f>
        <v>26200508778201000126550010003104821282415079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8473.5</v>
      </c>
    </row>
    <row r="44" spans="1:12" s="11" customFormat="1" ht="19.5" customHeight="1" x14ac:dyDescent="0.2">
      <c r="A44" s="6">
        <f>IFERROR(VLOOKUP(B44,'[1]DADOS (OCULTAR)'!$P$3:$R$42,3,0),"")</f>
        <v>9039744000941</v>
      </c>
      <c r="B44" s="7" t="str">
        <f>'[1]TCE - ANEXO IV - Preencher'!C51</f>
        <v>UPA BARRA DE JANGADA</v>
      </c>
      <c r="C44" s="7" t="str">
        <f>'[1]TCE - ANEXO IV - Preencher'!E51</f>
        <v>3.4 - Material Farmacológico</v>
      </c>
      <c r="D44" s="6">
        <f>'[1]TCE - ANEXO IV - Preencher'!F51</f>
        <v>9007162000126</v>
      </c>
      <c r="E44" s="8" t="str">
        <f>'[1]TCE - ANEXO IV - Preencher'!G51</f>
        <v>MAUES LOBATO COM E REP LTDA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000075917</v>
      </c>
      <c r="I44" s="9" t="str">
        <f>IF('[1]TCE - ANEXO IV - Preencher'!K51="","",'[1]TCE - ANEXO IV - Preencher'!K51)</f>
        <v>04/05/2020</v>
      </c>
      <c r="J44" s="8" t="str">
        <f>'[1]TCE - ANEXO IV - Preencher'!L51</f>
        <v>26200509007162000126550010000759171155883532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1728</v>
      </c>
    </row>
    <row r="45" spans="1:12" s="11" customFormat="1" ht="19.5" customHeight="1" x14ac:dyDescent="0.2">
      <c r="A45" s="6">
        <f>IFERROR(VLOOKUP(B45,'[1]DADOS (OCULTAR)'!$P$3:$R$42,3,0),"")</f>
        <v>9039744000941</v>
      </c>
      <c r="B45" s="7" t="str">
        <f>'[1]TCE - ANEXO IV - Preencher'!C52</f>
        <v>UPA BARRA DE JANGADA</v>
      </c>
      <c r="C45" s="7" t="str">
        <f>'[1]TCE - ANEXO IV - Preencher'!E52</f>
        <v>3.4 - Material Farmacológico</v>
      </c>
      <c r="D45" s="6">
        <f>'[1]TCE - ANEXO IV - Preencher'!F52</f>
        <v>9137934000225</v>
      </c>
      <c r="E45" s="8" t="str">
        <f>'[1]TCE - ANEXO IV - Preencher'!G52</f>
        <v>NORDICA DISTRIBUIDORA HOSPITALAR LTDA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000001156</v>
      </c>
      <c r="I45" s="9" t="str">
        <f>IF('[1]TCE - ANEXO IV - Preencher'!K52="","",'[1]TCE - ANEXO IV - Preencher'!K52)</f>
        <v>15/05/2020</v>
      </c>
      <c r="J45" s="8" t="str">
        <f>'[1]TCE - ANEXO IV - Preencher'!L52</f>
        <v>26200509137934000225558880000011561782622845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3120</v>
      </c>
    </row>
    <row r="46" spans="1:12" s="11" customFormat="1" ht="19.5" customHeight="1" x14ac:dyDescent="0.2">
      <c r="A46" s="6">
        <f>IFERROR(VLOOKUP(B46,'[1]DADOS (OCULTAR)'!$P$3:$R$42,3,0),"")</f>
        <v>9039744000941</v>
      </c>
      <c r="B46" s="7" t="str">
        <f>'[1]TCE - ANEXO IV - Preencher'!C53</f>
        <v>UPA BARRA DE JANGADA</v>
      </c>
      <c r="C46" s="7" t="str">
        <f>'[1]TCE - ANEXO IV - Preencher'!E53</f>
        <v>3.4 - Material Farmacológico</v>
      </c>
      <c r="D46" s="6">
        <f>'[1]TCE - ANEXO IV - Preencher'!F53</f>
        <v>9137934000225</v>
      </c>
      <c r="E46" s="8" t="str">
        <f>'[1]TCE - ANEXO IV - Preencher'!G53</f>
        <v>NORDICA DISTRIBUIDORA HOSPITALAR LTDA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000001160</v>
      </c>
      <c r="I46" s="9" t="str">
        <f>IF('[1]TCE - ANEXO IV - Preencher'!K53="","",'[1]TCE - ANEXO IV - Preencher'!K53)</f>
        <v>15/05/2020</v>
      </c>
      <c r="J46" s="8" t="str">
        <f>'[1]TCE - ANEXO IV - Preencher'!L53</f>
        <v>26200509137934000225558880000011601692069155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6107.26</v>
      </c>
    </row>
    <row r="47" spans="1:12" s="11" customFormat="1" ht="19.5" customHeight="1" x14ac:dyDescent="0.2">
      <c r="A47" s="6">
        <f>IFERROR(VLOOKUP(B47,'[1]DADOS (OCULTAR)'!$P$3:$R$42,3,0),"")</f>
        <v>9039744000941</v>
      </c>
      <c r="B47" s="7" t="str">
        <f>'[1]TCE - ANEXO IV - Preencher'!C54</f>
        <v>UPA BARRA DE JANGADA</v>
      </c>
      <c r="C47" s="7" t="str">
        <f>'[1]TCE - ANEXO IV - Preencher'!E54</f>
        <v>3.4 - Material Farmacológico</v>
      </c>
      <c r="D47" s="6">
        <f>'[1]TCE - ANEXO IV - Preencher'!F54</f>
        <v>9137934000225</v>
      </c>
      <c r="E47" s="8" t="str">
        <f>'[1]TCE - ANEXO IV - Preencher'!G54</f>
        <v>NORDICA DISTRIBUIDORA HOSPITALAR LTDA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000001183</v>
      </c>
      <c r="I47" s="9" t="str">
        <f>IF('[1]TCE - ANEXO IV - Preencher'!K54="","",'[1]TCE - ANEXO IV - Preencher'!K54)</f>
        <v>18/05/2020</v>
      </c>
      <c r="J47" s="8" t="str">
        <f>'[1]TCE - ANEXO IV - Preencher'!L54</f>
        <v>26200509137934000225558880000011831561497999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2800</v>
      </c>
    </row>
    <row r="48" spans="1:12" s="11" customFormat="1" ht="19.5" customHeight="1" x14ac:dyDescent="0.2">
      <c r="A48" s="6">
        <f>IFERROR(VLOOKUP(B48,'[1]DADOS (OCULTAR)'!$P$3:$R$42,3,0),"")</f>
        <v>9039744000941</v>
      </c>
      <c r="B48" s="7" t="str">
        <f>'[1]TCE - ANEXO IV - Preencher'!C55</f>
        <v>UPA BARRA DE JANGADA</v>
      </c>
      <c r="C48" s="7" t="str">
        <f>'[1]TCE - ANEXO IV - Preencher'!E55</f>
        <v>3.4 - Material Farmacológico</v>
      </c>
      <c r="D48" s="6">
        <f>'[1]TCE - ANEXO IV - Preencher'!F55</f>
        <v>9137934000225</v>
      </c>
      <c r="E48" s="8" t="str">
        <f>'[1]TCE - ANEXO IV - Preencher'!G55</f>
        <v>NORDICA DISTRIBUIDORA HOSPITALAR LTDA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000001244</v>
      </c>
      <c r="I48" s="9" t="str">
        <f>IF('[1]TCE - ANEXO IV - Preencher'!K55="","",'[1]TCE - ANEXO IV - Preencher'!K55)</f>
        <v>25/05/2020</v>
      </c>
      <c r="J48" s="8" t="str">
        <f>'[1]TCE - ANEXO IV - Preencher'!L55</f>
        <v>26200509137934000225558880000012441619315410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10846.08</v>
      </c>
    </row>
    <row r="49" spans="1:12" s="11" customFormat="1" ht="19.5" customHeight="1" x14ac:dyDescent="0.2">
      <c r="A49" s="6">
        <f>IFERROR(VLOOKUP(B49,'[1]DADOS (OCULTAR)'!$P$3:$R$42,3,0),"")</f>
        <v>9039744000941</v>
      </c>
      <c r="B49" s="7" t="str">
        <f>'[1]TCE - ANEXO IV - Preencher'!C56</f>
        <v>UPA BARRA DE JANGADA</v>
      </c>
      <c r="C49" s="7" t="str">
        <f>'[1]TCE - ANEXO IV - Preencher'!E56</f>
        <v xml:space="preserve">3.9 - Material para Manutenção de Bens Imóveis </v>
      </c>
      <c r="D49" s="6">
        <f>'[1]TCE - ANEXO IV - Preencher'!F56</f>
        <v>10687184000163</v>
      </c>
      <c r="E49" s="8" t="str">
        <f>'[1]TCE - ANEXO IV - Preencher'!G56</f>
        <v>COM MAT CONSTRUCAO BRASIL LTDA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000008494</v>
      </c>
      <c r="I49" s="9" t="str">
        <f>IF('[1]TCE - ANEXO IV - Preencher'!K56="","",'[1]TCE - ANEXO IV - Preencher'!K56)</f>
        <v>13/05/2020</v>
      </c>
      <c r="J49" s="8" t="str">
        <f>'[1]TCE - ANEXO IV - Preencher'!L56</f>
        <v>26200510687184000163550010000084941000550647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162.94</v>
      </c>
    </row>
    <row r="50" spans="1:12" s="11" customFormat="1" ht="19.5" customHeight="1" x14ac:dyDescent="0.2">
      <c r="A50" s="6">
        <f>IFERROR(VLOOKUP(B50,'[1]DADOS (OCULTAR)'!$P$3:$R$42,3,0),"")</f>
        <v>9039744000941</v>
      </c>
      <c r="B50" s="7" t="str">
        <f>'[1]TCE - ANEXO IV - Preencher'!C57</f>
        <v>UPA BARRA DE JANGADA</v>
      </c>
      <c r="C50" s="7" t="str">
        <f>'[1]TCE - ANEXO IV - Preencher'!E57</f>
        <v>3.12 - Material Hospitalar</v>
      </c>
      <c r="D50" s="6">
        <f>'[1]TCE - ANEXO IV - Preencher'!F57</f>
        <v>10779833000156</v>
      </c>
      <c r="E50" s="8" t="str">
        <f>'[1]TCE - ANEXO IV - Preencher'!G57</f>
        <v>MEDICAL MERCANTIL DE APAR MED LTDA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503267</v>
      </c>
      <c r="I50" s="9" t="str">
        <f>IF('[1]TCE - ANEXO IV - Preencher'!K57="","",'[1]TCE - ANEXO IV - Preencher'!K57)</f>
        <v>08/05/2020</v>
      </c>
      <c r="J50" s="8" t="str">
        <f>'[1]TCE - ANEXO IV - Preencher'!L57</f>
        <v>26200510779833000156550010005032671104705508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719</v>
      </c>
    </row>
    <row r="51" spans="1:12" s="11" customFormat="1" ht="19.5" customHeight="1" x14ac:dyDescent="0.2">
      <c r="A51" s="6">
        <f>IFERROR(VLOOKUP(B51,'[1]DADOS (OCULTAR)'!$P$3:$R$42,3,0),"")</f>
        <v>9039744000941</v>
      </c>
      <c r="B51" s="7" t="str">
        <f>'[1]TCE - ANEXO IV - Preencher'!C58</f>
        <v>UPA BARRA DE JANGADA</v>
      </c>
      <c r="C51" s="7" t="str">
        <f>'[1]TCE - ANEXO IV - Preencher'!E58</f>
        <v>3.99 - Outras despesas com Material de Consumo</v>
      </c>
      <c r="D51" s="6">
        <f>'[1]TCE - ANEXO IV - Preencher'!F58</f>
        <v>10779833000156</v>
      </c>
      <c r="E51" s="8" t="str">
        <f>'[1]TCE - ANEXO IV - Preencher'!G58</f>
        <v>MEDICAL MERCANTIL DE APAR MED LTDA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503267</v>
      </c>
      <c r="I51" s="9" t="str">
        <f>IF('[1]TCE - ANEXO IV - Preencher'!K58="","",'[1]TCE - ANEXO IV - Preencher'!K58)</f>
        <v>08/05/2020</v>
      </c>
      <c r="J51" s="8" t="str">
        <f>'[1]TCE - ANEXO IV - Preencher'!L58</f>
        <v>26200510779833000156550010005032671104705508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1016.47</v>
      </c>
    </row>
    <row r="52" spans="1:12" s="11" customFormat="1" ht="19.5" customHeight="1" x14ac:dyDescent="0.2">
      <c r="A52" s="6">
        <f>IFERROR(VLOOKUP(B52,'[1]DADOS (OCULTAR)'!$P$3:$R$42,3,0),"")</f>
        <v>9039744000941</v>
      </c>
      <c r="B52" s="7" t="str">
        <f>'[1]TCE - ANEXO IV - Preencher'!C59</f>
        <v>UPA BARRA DE JANGADA</v>
      </c>
      <c r="C52" s="7" t="str">
        <f>'[1]TCE - ANEXO IV - Preencher'!E59</f>
        <v>3.12 - Material Hospitalar</v>
      </c>
      <c r="D52" s="6">
        <f>'[1]TCE - ANEXO IV - Preencher'!F59</f>
        <v>10779833000156</v>
      </c>
      <c r="E52" s="8" t="str">
        <f>'[1]TCE - ANEXO IV - Preencher'!G59</f>
        <v>MEDICAL MERCANTIL DE APAR MED LTDA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503794</v>
      </c>
      <c r="I52" s="9" t="str">
        <f>IF('[1]TCE - ANEXO IV - Preencher'!K59="","",'[1]TCE - ANEXO IV - Preencher'!K59)</f>
        <v>18/05/2020</v>
      </c>
      <c r="J52" s="8" t="str">
        <f>'[1]TCE - ANEXO IV - Preencher'!L59</f>
        <v>26200510779833000156550010005037941110102822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2689.8</v>
      </c>
    </row>
    <row r="53" spans="1:12" s="11" customFormat="1" ht="19.5" customHeight="1" x14ac:dyDescent="0.2">
      <c r="A53" s="6">
        <f>IFERROR(VLOOKUP(B53,'[1]DADOS (OCULTAR)'!$P$3:$R$42,3,0),"")</f>
        <v>9039744000941</v>
      </c>
      <c r="B53" s="7" t="str">
        <f>'[1]TCE - ANEXO IV - Preencher'!C60</f>
        <v>UPA BARRA DE JANGADA</v>
      </c>
      <c r="C53" s="7" t="str">
        <f>'[1]TCE - ANEXO IV - Preencher'!E60</f>
        <v>3.99 - Outras despesas com Material de Consumo</v>
      </c>
      <c r="D53" s="6">
        <f>'[1]TCE - ANEXO IV - Preencher'!F60</f>
        <v>10779833000156</v>
      </c>
      <c r="E53" s="8" t="str">
        <f>'[1]TCE - ANEXO IV - Preencher'!G60</f>
        <v>MEDICAL MERCANTIL DE APAR MED LTDA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503794</v>
      </c>
      <c r="I53" s="9" t="str">
        <f>IF('[1]TCE - ANEXO IV - Preencher'!K60="","",'[1]TCE - ANEXO IV - Preencher'!K60)</f>
        <v>18/05/2020</v>
      </c>
      <c r="J53" s="8" t="str">
        <f>'[1]TCE - ANEXO IV - Preencher'!L60</f>
        <v>26200510779833000156550010005037941110102822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1070.5</v>
      </c>
    </row>
    <row r="54" spans="1:12" s="11" customFormat="1" ht="19.5" customHeight="1" x14ac:dyDescent="0.2">
      <c r="A54" s="6">
        <f>IFERROR(VLOOKUP(B54,'[1]DADOS (OCULTAR)'!$P$3:$R$42,3,0),"")</f>
        <v>9039744000941</v>
      </c>
      <c r="B54" s="7" t="str">
        <f>'[1]TCE - ANEXO IV - Preencher'!C61</f>
        <v>UPA BARRA DE JANGADA</v>
      </c>
      <c r="C54" s="7" t="str">
        <f>'[1]TCE - ANEXO IV - Preencher'!E61</f>
        <v>3.4 - Material Farmacológico</v>
      </c>
      <c r="D54" s="6">
        <f>'[1]TCE - ANEXO IV - Preencher'!F61</f>
        <v>10779833000156</v>
      </c>
      <c r="E54" s="8" t="str">
        <f>'[1]TCE - ANEXO IV - Preencher'!G61</f>
        <v>MEDICAL MERCANTIL DE APAR MED LTDA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503794</v>
      </c>
      <c r="I54" s="9" t="str">
        <f>IF('[1]TCE - ANEXO IV - Preencher'!K61="","",'[1]TCE - ANEXO IV - Preencher'!K61)</f>
        <v>18/05/2020</v>
      </c>
      <c r="J54" s="8" t="str">
        <f>'[1]TCE - ANEXO IV - Preencher'!L61</f>
        <v>26200510779833000156550010005037941110102822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30</v>
      </c>
    </row>
    <row r="55" spans="1:12" s="11" customFormat="1" ht="19.5" customHeight="1" x14ac:dyDescent="0.2">
      <c r="A55" s="6">
        <f>IFERROR(VLOOKUP(B55,'[1]DADOS (OCULTAR)'!$P$3:$R$42,3,0),"")</f>
        <v>9039744000941</v>
      </c>
      <c r="B55" s="7" t="str">
        <f>'[1]TCE - ANEXO IV - Preencher'!C62</f>
        <v>UPA BARRA DE JANGADA</v>
      </c>
      <c r="C55" s="7" t="str">
        <f>'[1]TCE - ANEXO IV - Preencher'!E62</f>
        <v>3.99 - Outras despesas com Material de Consumo</v>
      </c>
      <c r="D55" s="6">
        <f>'[1]TCE - ANEXO IV - Preencher'!F62</f>
        <v>10779833000156</v>
      </c>
      <c r="E55" s="8" t="str">
        <f>'[1]TCE - ANEXO IV - Preencher'!G62</f>
        <v>MEDICAL MERCANTIL DE APAR MED LTDA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503824</v>
      </c>
      <c r="I55" s="9" t="str">
        <f>IF('[1]TCE - ANEXO IV - Preencher'!K62="","",'[1]TCE - ANEXO IV - Preencher'!K62)</f>
        <v>18/05/2020</v>
      </c>
      <c r="J55" s="8" t="str">
        <f>'[1]TCE - ANEXO IV - Preencher'!L62</f>
        <v>26200510779833000156550010005038241151814674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669.6</v>
      </c>
    </row>
    <row r="56" spans="1:12" s="11" customFormat="1" ht="19.5" customHeight="1" x14ac:dyDescent="0.2">
      <c r="A56" s="6">
        <f>IFERROR(VLOOKUP(B56,'[1]DADOS (OCULTAR)'!$P$3:$R$42,3,0),"")</f>
        <v>9039744000941</v>
      </c>
      <c r="B56" s="7" t="str">
        <f>'[1]TCE - ANEXO IV - Preencher'!C63</f>
        <v>UPA BARRA DE JANGADA</v>
      </c>
      <c r="C56" s="7" t="str">
        <f>'[1]TCE - ANEXO IV - Preencher'!E63</f>
        <v>3.3 - Gêneros Alimentação</v>
      </c>
      <c r="D56" s="6">
        <f>'[1]TCE - ANEXO IV - Preencher'!F63</f>
        <v>11024546000107</v>
      </c>
      <c r="E56" s="8" t="str">
        <f>'[1]TCE - ANEXO IV - Preencher'!G63</f>
        <v>IRMAO COSTA SUPERMECADO LTDA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26125</v>
      </c>
      <c r="I56" s="9" t="str">
        <f>IF('[1]TCE - ANEXO IV - Preencher'!K63="","",'[1]TCE - ANEXO IV - Preencher'!K63)</f>
        <v>25/05/2020</v>
      </c>
      <c r="J56" s="8" t="str">
        <f>'[1]TCE - ANEXO IV - Preencher'!L63</f>
        <v>26200511024546000107550010000261251088881399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182.7</v>
      </c>
    </row>
    <row r="57" spans="1:12" s="11" customFormat="1" ht="19.5" customHeight="1" x14ac:dyDescent="0.2">
      <c r="A57" s="6">
        <f>IFERROR(VLOOKUP(B57,'[1]DADOS (OCULTAR)'!$P$3:$R$42,3,0),"")</f>
        <v>9039744000941</v>
      </c>
      <c r="B57" s="7" t="str">
        <f>'[1]TCE - ANEXO IV - Preencher'!C64</f>
        <v>UPA BARRA DE JANGADA</v>
      </c>
      <c r="C57" s="7" t="str">
        <f>'[1]TCE - ANEXO IV - Preencher'!E64</f>
        <v>3.3 - Gêneros Alimentação</v>
      </c>
      <c r="D57" s="6">
        <f>'[1]TCE - ANEXO IV - Preencher'!F64</f>
        <v>11024546000107</v>
      </c>
      <c r="E57" s="8" t="str">
        <f>'[1]TCE - ANEXO IV - Preencher'!G64</f>
        <v>IRMAO COSTA SUPERMECADO LTDA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26125</v>
      </c>
      <c r="I57" s="9" t="str">
        <f>IF('[1]TCE - ANEXO IV - Preencher'!K64="","",'[1]TCE - ANEXO IV - Preencher'!K64)</f>
        <v>25/05/2020</v>
      </c>
      <c r="J57" s="8" t="str">
        <f>'[1]TCE - ANEXO IV - Preencher'!L64</f>
        <v>26200511024546000107550010000261251088881399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2080.2800000000002</v>
      </c>
    </row>
    <row r="58" spans="1:12" s="11" customFormat="1" ht="19.5" customHeight="1" x14ac:dyDescent="0.2">
      <c r="A58" s="6">
        <f>IFERROR(VLOOKUP(B58,'[1]DADOS (OCULTAR)'!$P$3:$R$42,3,0),"")</f>
        <v>9039744000941</v>
      </c>
      <c r="B58" s="7" t="str">
        <f>'[1]TCE - ANEXO IV - Preencher'!C65</f>
        <v>UPA BARRA DE JANGADA</v>
      </c>
      <c r="C58" s="7" t="str">
        <f>'[1]TCE - ANEXO IV - Preencher'!E65</f>
        <v>3.3 - Gêneros Alimentação</v>
      </c>
      <c r="D58" s="6">
        <f>'[1]TCE - ANEXO IV - Preencher'!F65</f>
        <v>11024546000107</v>
      </c>
      <c r="E58" s="8" t="str">
        <f>'[1]TCE - ANEXO IV - Preencher'!G65</f>
        <v>IRMAO COSTA SUPERMECADO LTDA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26125</v>
      </c>
      <c r="I58" s="9" t="str">
        <f>IF('[1]TCE - ANEXO IV - Preencher'!K65="","",'[1]TCE - ANEXO IV - Preencher'!K65)</f>
        <v>25/05/2020</v>
      </c>
      <c r="J58" s="8" t="str">
        <f>'[1]TCE - ANEXO IV - Preencher'!L65</f>
        <v>26200511024546000107550010000261251088881399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114.5</v>
      </c>
    </row>
    <row r="59" spans="1:12" s="11" customFormat="1" ht="19.5" customHeight="1" x14ac:dyDescent="0.2">
      <c r="A59" s="6">
        <f>IFERROR(VLOOKUP(B59,'[1]DADOS (OCULTAR)'!$P$3:$R$42,3,0),"")</f>
        <v>9039744000941</v>
      </c>
      <c r="B59" s="7" t="str">
        <f>'[1]TCE - ANEXO IV - Preencher'!C66</f>
        <v>UPA BARRA DE JANGADA</v>
      </c>
      <c r="C59" s="7" t="str">
        <f>'[1]TCE - ANEXO IV - Preencher'!E66</f>
        <v>3.7 - Material de Limpeza e Produtos de Hgienização</v>
      </c>
      <c r="D59" s="6">
        <f>'[1]TCE - ANEXO IV - Preencher'!F66</f>
        <v>11024546000107</v>
      </c>
      <c r="E59" s="8" t="str">
        <f>'[1]TCE - ANEXO IV - Preencher'!G66</f>
        <v>IRMAO COSTA SUPERMECADO LTDA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26125</v>
      </c>
      <c r="I59" s="9" t="str">
        <f>IF('[1]TCE - ANEXO IV - Preencher'!K66="","",'[1]TCE - ANEXO IV - Preencher'!K66)</f>
        <v>25/05/2020</v>
      </c>
      <c r="J59" s="8" t="str">
        <f>'[1]TCE - ANEXO IV - Preencher'!L66</f>
        <v>26200511024546000107550010000261251088881399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50.37</v>
      </c>
    </row>
    <row r="60" spans="1:12" s="11" customFormat="1" ht="19.5" customHeight="1" x14ac:dyDescent="0.2">
      <c r="A60" s="6">
        <f>IFERROR(VLOOKUP(B60,'[1]DADOS (OCULTAR)'!$P$3:$R$42,3,0),"")</f>
        <v>9039744000941</v>
      </c>
      <c r="B60" s="7" t="str">
        <f>'[1]TCE - ANEXO IV - Preencher'!C67</f>
        <v>UPA BARRA DE JANGADA</v>
      </c>
      <c r="C60" s="7" t="str">
        <f>'[1]TCE - ANEXO IV - Preencher'!E67</f>
        <v>3.3 - Gêneros Alimentação</v>
      </c>
      <c r="D60" s="6">
        <f>'[1]TCE - ANEXO IV - Preencher'!F67</f>
        <v>11024546000107</v>
      </c>
      <c r="E60" s="8" t="str">
        <f>'[1]TCE - ANEXO IV - Preencher'!G67</f>
        <v>IRMAO COSTA SUPERMECADO LTDA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26125</v>
      </c>
      <c r="I60" s="9" t="str">
        <f>IF('[1]TCE - ANEXO IV - Preencher'!K67="","",'[1]TCE - ANEXO IV - Preencher'!K67)</f>
        <v>25/05/2020</v>
      </c>
      <c r="J60" s="8" t="str">
        <f>'[1]TCE - ANEXO IV - Preencher'!L67</f>
        <v>26200511024546000107550010000261251088881399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264.95</v>
      </c>
    </row>
    <row r="61" spans="1:12" s="11" customFormat="1" ht="19.5" customHeight="1" x14ac:dyDescent="0.2">
      <c r="A61" s="6">
        <f>IFERROR(VLOOKUP(B61,'[1]DADOS (OCULTAR)'!$P$3:$R$42,3,0),"")</f>
        <v>9039744000941</v>
      </c>
      <c r="B61" s="7" t="str">
        <f>'[1]TCE - ANEXO IV - Preencher'!C68</f>
        <v>UPA BARRA DE JANGADA</v>
      </c>
      <c r="C61" s="7" t="str">
        <f>'[1]TCE - ANEXO IV - Preencher'!E68</f>
        <v>3.6 - Material de Expediente</v>
      </c>
      <c r="D61" s="6">
        <f>'[1]TCE - ANEXO IV - Preencher'!F68</f>
        <v>11449180000100</v>
      </c>
      <c r="E61" s="8" t="str">
        <f>'[1]TCE - ANEXO IV - Preencher'!G68</f>
        <v>DPROSMED DIST.PROD.MED.HOSPITALARES LTDA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000034362</v>
      </c>
      <c r="I61" s="9" t="str">
        <f>IF('[1]TCE - ANEXO IV - Preencher'!K68="","",'[1]TCE - ANEXO IV - Preencher'!K68)</f>
        <v>06/05/2020</v>
      </c>
      <c r="J61" s="8" t="str">
        <f>'[1]TCE - ANEXO IV - Preencher'!L68</f>
        <v>26200511449180000100550010000343621180285917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1500</v>
      </c>
    </row>
    <row r="62" spans="1:12" s="11" customFormat="1" ht="19.5" customHeight="1" x14ac:dyDescent="0.2">
      <c r="A62" s="6">
        <f>IFERROR(VLOOKUP(B62,'[1]DADOS (OCULTAR)'!$P$3:$R$42,3,0),"")</f>
        <v>9039744000941</v>
      </c>
      <c r="B62" s="7" t="str">
        <f>'[1]TCE - ANEXO IV - Preencher'!C69</f>
        <v>UPA BARRA DE JANGADA</v>
      </c>
      <c r="C62" s="7" t="str">
        <f>'[1]TCE - ANEXO IV - Preencher'!E69</f>
        <v>3.4 - Material Farmacológico</v>
      </c>
      <c r="D62" s="6">
        <f>'[1]TCE - ANEXO IV - Preencher'!F69</f>
        <v>11563145000117</v>
      </c>
      <c r="E62" s="8" t="str">
        <f>'[1]TCE - ANEXO IV - Preencher'!G69</f>
        <v>COMERCIAL MOSTAERT LTDA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000071559</v>
      </c>
      <c r="I62" s="9" t="str">
        <f>IF('[1]TCE - ANEXO IV - Preencher'!K69="","",'[1]TCE - ANEXO IV - Preencher'!K69)</f>
        <v>08/05/2020</v>
      </c>
      <c r="J62" s="8" t="str">
        <f>'[1]TCE - ANEXO IV - Preencher'!L69</f>
        <v>26200511563145000117550010000715591001343743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22164</v>
      </c>
    </row>
    <row r="63" spans="1:12" s="11" customFormat="1" ht="19.5" customHeight="1" x14ac:dyDescent="0.2">
      <c r="A63" s="6">
        <f>IFERROR(VLOOKUP(B63,'[1]DADOS (OCULTAR)'!$P$3:$R$42,3,0),"")</f>
        <v>9039744000941</v>
      </c>
      <c r="B63" s="7" t="str">
        <f>'[1]TCE - ANEXO IV - Preencher'!C70</f>
        <v>UPA BARRA DE JANGADA</v>
      </c>
      <c r="C63" s="7" t="str">
        <f>'[1]TCE - ANEXO IV - Preencher'!E70</f>
        <v>3.4 - Material Farmacológico</v>
      </c>
      <c r="D63" s="6">
        <f>'[1]TCE - ANEXO IV - Preencher'!F70</f>
        <v>11563145000117</v>
      </c>
      <c r="E63" s="8" t="str">
        <f>'[1]TCE - ANEXO IV - Preencher'!G70</f>
        <v>COMERCIAL MOSTAERT LTDA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000071765</v>
      </c>
      <c r="I63" s="9" t="str">
        <f>IF('[1]TCE - ANEXO IV - Preencher'!K70="","",'[1]TCE - ANEXO IV - Preencher'!K70)</f>
        <v>12/05/2020</v>
      </c>
      <c r="J63" s="8" t="str">
        <f>'[1]TCE - ANEXO IV - Preencher'!L70</f>
        <v>26200511563145000117550010000717651001349154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1325.28</v>
      </c>
    </row>
    <row r="64" spans="1:12" s="11" customFormat="1" ht="19.5" customHeight="1" x14ac:dyDescent="0.2">
      <c r="A64" s="6">
        <f>IFERROR(VLOOKUP(B64,'[1]DADOS (OCULTAR)'!$P$3:$R$42,3,0),"")</f>
        <v>9039744000941</v>
      </c>
      <c r="B64" s="7" t="str">
        <f>'[1]TCE - ANEXO IV - Preencher'!C71</f>
        <v>UPA BARRA DE JANGADA</v>
      </c>
      <c r="C64" s="7" t="str">
        <f>'[1]TCE - ANEXO IV - Preencher'!E71</f>
        <v>3.1 - Combustíveis e Lubrificantes Automotivos</v>
      </c>
      <c r="D64" s="6">
        <f>'[1]TCE - ANEXO IV - Preencher'!F71</f>
        <v>11681483000153</v>
      </c>
      <c r="E64" s="8" t="str">
        <f>'[1]TCE - ANEXO IV - Preencher'!G71</f>
        <v>POSTO SAO CRISTOVAO LTDA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219</v>
      </c>
      <c r="I64" s="9" t="str">
        <f>IF('[1]TCE - ANEXO IV - Preencher'!K71="","",'[1]TCE - ANEXO IV - Preencher'!K71)</f>
        <v>04/05/2020</v>
      </c>
      <c r="J64" s="8" t="str">
        <f>'[1]TCE - ANEXO IV - Preencher'!L71</f>
        <v>26200511681483000153550120000002191000186180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4176.6000000000004</v>
      </c>
    </row>
    <row r="65" spans="1:12" s="11" customFormat="1" ht="19.5" customHeight="1" x14ac:dyDescent="0.2">
      <c r="A65" s="6">
        <f>IFERROR(VLOOKUP(B65,'[1]DADOS (OCULTAR)'!$P$3:$R$42,3,0),"")</f>
        <v>9039744000941</v>
      </c>
      <c r="B65" s="7" t="str">
        <f>'[1]TCE - ANEXO IV - Preencher'!C72</f>
        <v>UPA BARRA DE JANGADA</v>
      </c>
      <c r="C65" s="7" t="str">
        <f>'[1]TCE - ANEXO IV - Preencher'!E72</f>
        <v>3.4 - Material Farmacológico</v>
      </c>
      <c r="D65" s="6">
        <f>'[1]TCE - ANEXO IV - Preencher'!F72</f>
        <v>12271596000143</v>
      </c>
      <c r="E65" s="8" t="str">
        <f>'[1]TCE - ANEXO IV - Preencher'!G72</f>
        <v>PHARMAMED COM.PROD.MED. HOSPITALARES LTD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000030622</v>
      </c>
      <c r="I65" s="9" t="str">
        <f>IF('[1]TCE - ANEXO IV - Preencher'!K72="","",'[1]TCE - ANEXO IV - Preencher'!K72)</f>
        <v>04/05/2020</v>
      </c>
      <c r="J65" s="8" t="str">
        <f>'[1]TCE - ANEXO IV - Preencher'!L72</f>
        <v>26200512271596000143550010000306221215331555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4183.5</v>
      </c>
    </row>
    <row r="66" spans="1:12" s="11" customFormat="1" ht="19.5" customHeight="1" x14ac:dyDescent="0.2">
      <c r="A66" s="6">
        <f>IFERROR(VLOOKUP(B66,'[1]DADOS (OCULTAR)'!$P$3:$R$42,3,0),"")</f>
        <v>9039744000941</v>
      </c>
      <c r="B66" s="7" t="str">
        <f>'[1]TCE - ANEXO IV - Preencher'!C73</f>
        <v>UPA BARRA DE JANGADA</v>
      </c>
      <c r="C66" s="7" t="str">
        <f>'[1]TCE - ANEXO IV - Preencher'!E73</f>
        <v>3.4 - Material Farmacológico</v>
      </c>
      <c r="D66" s="6">
        <f>'[1]TCE - ANEXO IV - Preencher'!F73</f>
        <v>12420164001048</v>
      </c>
      <c r="E66" s="8" t="str">
        <f>'[1]TCE - ANEXO IV - Preencher'!G73</f>
        <v>CM HOSPITALAR S.A. RECIFE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000065845</v>
      </c>
      <c r="I66" s="9" t="str">
        <f>IF('[1]TCE - ANEXO IV - Preencher'!K73="","",'[1]TCE - ANEXO IV - Preencher'!K73)</f>
        <v>13/05/2020</v>
      </c>
      <c r="J66" s="8" t="str">
        <f>'[1]TCE - ANEXO IV - Preencher'!L73</f>
        <v>26200512420164001048550010000658451100115569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7362</v>
      </c>
    </row>
    <row r="67" spans="1:12" s="11" customFormat="1" ht="19.5" customHeight="1" x14ac:dyDescent="0.2">
      <c r="A67" s="6">
        <f>IFERROR(VLOOKUP(B67,'[1]DADOS (OCULTAR)'!$P$3:$R$42,3,0),"")</f>
        <v>9039744000941</v>
      </c>
      <c r="B67" s="7" t="str">
        <f>'[1]TCE - ANEXO IV - Preencher'!C74</f>
        <v>UPA BARRA DE JANGADA</v>
      </c>
      <c r="C67" s="7" t="str">
        <f>'[1]TCE - ANEXO IV - Preencher'!E74</f>
        <v>3.4 - Material Farmacológico</v>
      </c>
      <c r="D67" s="6">
        <f>'[1]TCE - ANEXO IV - Preencher'!F74</f>
        <v>12420164001048</v>
      </c>
      <c r="E67" s="8" t="str">
        <f>'[1]TCE - ANEXO IV - Preencher'!G74</f>
        <v>CM HOSPITALAR S.A. RECIFE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000065854</v>
      </c>
      <c r="I67" s="9" t="str">
        <f>IF('[1]TCE - ANEXO IV - Preencher'!K74="","",'[1]TCE - ANEXO IV - Preencher'!K74)</f>
        <v>13/05/2020</v>
      </c>
      <c r="J67" s="8" t="str">
        <f>'[1]TCE - ANEXO IV - Preencher'!L74</f>
        <v>26200512420164001048550010000658541100196851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1900.71</v>
      </c>
    </row>
    <row r="68" spans="1:12" s="11" customFormat="1" ht="19.5" customHeight="1" x14ac:dyDescent="0.2">
      <c r="A68" s="6">
        <f>IFERROR(VLOOKUP(B68,'[1]DADOS (OCULTAR)'!$P$3:$R$42,3,0),"")</f>
        <v>9039744000941</v>
      </c>
      <c r="B68" s="7" t="str">
        <f>'[1]TCE - ANEXO IV - Preencher'!C75</f>
        <v>UPA BARRA DE JANGADA</v>
      </c>
      <c r="C68" s="7" t="str">
        <f>'[1]TCE - ANEXO IV - Preencher'!E75</f>
        <v>3.7 - Material de Limpeza e Produtos de Hgienização</v>
      </c>
      <c r="D68" s="6">
        <f>'[1]TCE - ANEXO IV - Preencher'!F75</f>
        <v>12420164001048</v>
      </c>
      <c r="E68" s="8" t="str">
        <f>'[1]TCE - ANEXO IV - Preencher'!G75</f>
        <v>CM HOSPITALAR S.A. RECIFE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000066384</v>
      </c>
      <c r="I68" s="9" t="str">
        <f>IF('[1]TCE - ANEXO IV - Preencher'!K75="","",'[1]TCE - ANEXO IV - Preencher'!K75)</f>
        <v>21/05/2020</v>
      </c>
      <c r="J68" s="8" t="str">
        <f>'[1]TCE - ANEXO IV - Preencher'!L75</f>
        <v>26200512420164001048550010000663841100025506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1951.68</v>
      </c>
    </row>
    <row r="69" spans="1:12" s="11" customFormat="1" ht="19.5" customHeight="1" x14ac:dyDescent="0.2">
      <c r="A69" s="6">
        <f>IFERROR(VLOOKUP(B69,'[1]DADOS (OCULTAR)'!$P$3:$R$42,3,0),"")</f>
        <v>9039744000941</v>
      </c>
      <c r="B69" s="7" t="str">
        <f>'[1]TCE - ANEXO IV - Preencher'!C76</f>
        <v>UPA BARRA DE JANGADA</v>
      </c>
      <c r="C69" s="7" t="str">
        <f>'[1]TCE - ANEXO IV - Preencher'!E76</f>
        <v>3.4 - Material Farmacológico</v>
      </c>
      <c r="D69" s="6">
        <f>'[1]TCE - ANEXO IV - Preencher'!F76</f>
        <v>12420164001048</v>
      </c>
      <c r="E69" s="8" t="str">
        <f>'[1]TCE - ANEXO IV - Preencher'!G76</f>
        <v>CM HOSPITALAR S.A. RECIFE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000066602</v>
      </c>
      <c r="I69" s="9" t="str">
        <f>IF('[1]TCE - ANEXO IV - Preencher'!K76="","",'[1]TCE - ANEXO IV - Preencher'!K76)</f>
        <v>25/05/2020</v>
      </c>
      <c r="J69" s="8" t="str">
        <f>'[1]TCE - ANEXO IV - Preencher'!L76</f>
        <v>26200512420164001048550010000666021100282194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3028.8</v>
      </c>
    </row>
    <row r="70" spans="1:12" s="11" customFormat="1" ht="19.5" customHeight="1" x14ac:dyDescent="0.2">
      <c r="A70" s="6">
        <f>IFERROR(VLOOKUP(B70,'[1]DADOS (OCULTAR)'!$P$3:$R$42,3,0),"")</f>
        <v>9039744000941</v>
      </c>
      <c r="B70" s="7" t="str">
        <f>'[1]TCE - ANEXO IV - Preencher'!C77</f>
        <v>UPA BARRA DE JANGADA</v>
      </c>
      <c r="C70" s="7" t="str">
        <f>'[1]TCE - ANEXO IV - Preencher'!E77</f>
        <v>3.4 - Material Farmacológico</v>
      </c>
      <c r="D70" s="6">
        <f>'[1]TCE - ANEXO IV - Preencher'!F77</f>
        <v>12420164001048</v>
      </c>
      <c r="E70" s="8" t="str">
        <f>'[1]TCE - ANEXO IV - Preencher'!G77</f>
        <v>CM HOSPITALAR S.A. RECIFE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000066606</v>
      </c>
      <c r="I70" s="9" t="str">
        <f>IF('[1]TCE - ANEXO IV - Preencher'!K77="","",'[1]TCE - ANEXO IV - Preencher'!K77)</f>
        <v>25/05/2020</v>
      </c>
      <c r="J70" s="8" t="str">
        <f>'[1]TCE - ANEXO IV - Preencher'!L77</f>
        <v>26200512420164001048550010000666061100103698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1283.1300000000001</v>
      </c>
    </row>
    <row r="71" spans="1:12" s="11" customFormat="1" ht="19.5" customHeight="1" x14ac:dyDescent="0.2">
      <c r="A71" s="6">
        <f>IFERROR(VLOOKUP(B71,'[1]DADOS (OCULTAR)'!$P$3:$R$42,3,0),"")</f>
        <v>9039744000941</v>
      </c>
      <c r="B71" s="7" t="str">
        <f>'[1]TCE - ANEXO IV - Preencher'!C78</f>
        <v>UPA BARRA DE JANGADA</v>
      </c>
      <c r="C71" s="7" t="str">
        <f>'[1]TCE - ANEXO IV - Preencher'!E78</f>
        <v>3.6 - Material de Expediente</v>
      </c>
      <c r="D71" s="6">
        <f>'[1]TCE - ANEXO IV - Preencher'!F78</f>
        <v>12581028000149</v>
      </c>
      <c r="E71" s="8" t="str">
        <f>'[1]TCE - ANEXO IV - Preencher'!G78</f>
        <v>LUCIANA FRANCISCA DA SILVA</v>
      </c>
      <c r="F71" s="8" t="str">
        <f>'[1]TCE - ANEXO IV - Preencher'!H78</f>
        <v>S</v>
      </c>
      <c r="G71" s="8" t="str">
        <f>'[1]TCE - ANEXO IV - Preencher'!I78</f>
        <v>N</v>
      </c>
      <c r="H71" s="8" t="str">
        <f>'[1]TCE - ANEXO IV - Preencher'!J78</f>
        <v>4430</v>
      </c>
      <c r="I71" s="9" t="str">
        <f>IF('[1]TCE - ANEXO IV - Preencher'!K78="","",'[1]TCE - ANEXO IV - Preencher'!K78)</f>
        <v>18/05/2020</v>
      </c>
      <c r="J71" s="8" t="str">
        <f>'[1]TCE - ANEXO IV - Preencher'!L78</f>
        <v/>
      </c>
      <c r="K71" s="8" t="str">
        <f>IF(F71="B",LEFT('[1]TCE - ANEXO IV - Preencher'!M78,2),IF(F71="S",LEFT('[1]TCE - ANEXO IV - Preencher'!M78,7),IF('[1]TCE - ANEXO IV - Preencher'!H78="","")))</f>
        <v>261160</v>
      </c>
      <c r="L71" s="10">
        <f>'[1]TCE - ANEXO IV - Preencher'!N78</f>
        <v>80</v>
      </c>
    </row>
    <row r="72" spans="1:12" s="11" customFormat="1" ht="19.5" customHeight="1" x14ac:dyDescent="0.2">
      <c r="A72" s="6">
        <f>IFERROR(VLOOKUP(B72,'[1]DADOS (OCULTAR)'!$P$3:$R$42,3,0),"")</f>
        <v>9039744000941</v>
      </c>
      <c r="B72" s="7" t="str">
        <f>'[1]TCE - ANEXO IV - Preencher'!C79</f>
        <v>UPA BARRA DE JANGADA</v>
      </c>
      <c r="C72" s="7" t="str">
        <f>'[1]TCE - ANEXO IV - Preencher'!E79</f>
        <v>3.4 - Material Farmacológico</v>
      </c>
      <c r="D72" s="6">
        <f>'[1]TCE - ANEXO IV - Preencher'!F79</f>
        <v>12882932000194</v>
      </c>
      <c r="E72" s="8" t="str">
        <f>'[1]TCE - ANEXO IV - Preencher'!G79</f>
        <v>EXOMED REPRESENTACAO DE MEDICAMENTOS LTD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141853</v>
      </c>
      <c r="I72" s="9" t="str">
        <f>IF('[1]TCE - ANEXO IV - Preencher'!K79="","",'[1]TCE - ANEXO IV - Preencher'!K79)</f>
        <v>04/05/2020</v>
      </c>
      <c r="J72" s="8" t="str">
        <f>'[1]TCE - ANEXO IV - Preencher'!L79</f>
        <v>26200512882932000194550010001418531844945550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16769.5</v>
      </c>
    </row>
    <row r="73" spans="1:12" s="11" customFormat="1" ht="19.5" customHeight="1" x14ac:dyDescent="0.2">
      <c r="A73" s="6">
        <f>IFERROR(VLOOKUP(B73,'[1]DADOS (OCULTAR)'!$P$3:$R$42,3,0),"")</f>
        <v>9039744000941</v>
      </c>
      <c r="B73" s="7" t="str">
        <f>'[1]TCE - ANEXO IV - Preencher'!C80</f>
        <v>UPA BARRA DE JANGADA</v>
      </c>
      <c r="C73" s="7" t="str">
        <f>'[1]TCE - ANEXO IV - Preencher'!E80</f>
        <v>3.4 - Material Farmacológico</v>
      </c>
      <c r="D73" s="6">
        <f>'[1]TCE - ANEXO IV - Preencher'!F80</f>
        <v>12882932000194</v>
      </c>
      <c r="E73" s="8" t="str">
        <f>'[1]TCE - ANEXO IV - Preencher'!G80</f>
        <v>EXOMED REPRESENTACAO DE MEDICAMENTOS LTD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142041</v>
      </c>
      <c r="I73" s="9" t="str">
        <f>IF('[1]TCE - ANEXO IV - Preencher'!K80="","",'[1]TCE - ANEXO IV - Preencher'!K80)</f>
        <v>12/05/2020</v>
      </c>
      <c r="J73" s="8" t="str">
        <f>'[1]TCE - ANEXO IV - Preencher'!L80</f>
        <v>26200512882932000194550010001420411933236694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4169.3</v>
      </c>
    </row>
    <row r="74" spans="1:12" s="11" customFormat="1" ht="19.5" customHeight="1" x14ac:dyDescent="0.2">
      <c r="A74" s="6">
        <f>IFERROR(VLOOKUP(B74,'[1]DADOS (OCULTAR)'!$P$3:$R$42,3,0),"")</f>
        <v>9039744000941</v>
      </c>
      <c r="B74" s="7" t="str">
        <f>'[1]TCE - ANEXO IV - Preencher'!C81</f>
        <v>UPA BARRA DE JANGADA</v>
      </c>
      <c r="C74" s="7" t="str">
        <f>'[1]TCE - ANEXO IV - Preencher'!E81</f>
        <v>3.4 - Material Farmacológico</v>
      </c>
      <c r="D74" s="6">
        <f>'[1]TCE - ANEXO IV - Preencher'!F81</f>
        <v>12882932000194</v>
      </c>
      <c r="E74" s="8" t="str">
        <f>'[1]TCE - ANEXO IV - Preencher'!G81</f>
        <v>EXOMED REPRESENTACAO DE MEDICAMENTOS LTD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142042</v>
      </c>
      <c r="I74" s="9" t="str">
        <f>IF('[1]TCE - ANEXO IV - Preencher'!K81="","",'[1]TCE - ANEXO IV - Preencher'!K81)</f>
        <v>12/05/2020</v>
      </c>
      <c r="J74" s="8" t="str">
        <f>'[1]TCE - ANEXO IV - Preencher'!L81</f>
        <v>26200512882932000194550010001420421119083048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318</v>
      </c>
    </row>
    <row r="75" spans="1:12" s="11" customFormat="1" ht="19.5" customHeight="1" x14ac:dyDescent="0.2">
      <c r="A75" s="6">
        <f>IFERROR(VLOOKUP(B75,'[1]DADOS (OCULTAR)'!$P$3:$R$42,3,0),"")</f>
        <v>9039744000941</v>
      </c>
      <c r="B75" s="7" t="str">
        <f>'[1]TCE - ANEXO IV - Preencher'!C82</f>
        <v>UPA BARRA DE JANGADA</v>
      </c>
      <c r="C75" s="7" t="str">
        <f>'[1]TCE - ANEXO IV - Preencher'!E82</f>
        <v>3.99 - Outras despesas com Material de Consumo</v>
      </c>
      <c r="D75" s="6">
        <f>'[1]TCE - ANEXO IV - Preencher'!F82</f>
        <v>13047802000107</v>
      </c>
      <c r="E75" s="8" t="str">
        <f>'[1]TCE - ANEXO IV - Preencher'!G82</f>
        <v>REDMED COMERCIO E LOCACAO EIRELI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828</v>
      </c>
      <c r="I75" s="9" t="str">
        <f>IF('[1]TCE - ANEXO IV - Preencher'!K82="","",'[1]TCE - ANEXO IV - Preencher'!K82)</f>
        <v>14/05/2020</v>
      </c>
      <c r="J75" s="8" t="str">
        <f>'[1]TCE - ANEXO IV - Preencher'!L82</f>
        <v>27200513047802000107550030000008281088306322</v>
      </c>
      <c r="K75" s="8" t="str">
        <f>IF(F75="B",LEFT('[1]TCE - ANEXO IV - Preencher'!M82,2),IF(F75="S",LEFT('[1]TCE - ANEXO IV - Preencher'!M82,7),IF('[1]TCE - ANEXO IV - Preencher'!H82="","")))</f>
        <v>27</v>
      </c>
      <c r="L75" s="10">
        <f>'[1]TCE - ANEXO IV - Preencher'!N82</f>
        <v>676.4</v>
      </c>
    </row>
    <row r="76" spans="1:12" s="11" customFormat="1" ht="19.5" customHeight="1" x14ac:dyDescent="0.2">
      <c r="A76" s="6">
        <f>IFERROR(VLOOKUP(B76,'[1]DADOS (OCULTAR)'!$P$3:$R$42,3,0),"")</f>
        <v>9039744000941</v>
      </c>
      <c r="B76" s="7" t="str">
        <f>'[1]TCE - ANEXO IV - Preencher'!C83</f>
        <v>UPA BARRA DE JANGADA</v>
      </c>
      <c r="C76" s="7" t="str">
        <f>'[1]TCE - ANEXO IV - Preencher'!E83</f>
        <v>3.99 - Outras despesas com Material de Consumo</v>
      </c>
      <c r="D76" s="6">
        <f>'[1]TCE - ANEXO IV - Preencher'!F83</f>
        <v>13047802000107</v>
      </c>
      <c r="E76" s="8" t="str">
        <f>'[1]TCE - ANEXO IV - Preencher'!G83</f>
        <v>REDMED COMERCIO E LOCACAO EIRELI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829</v>
      </c>
      <c r="I76" s="9" t="str">
        <f>IF('[1]TCE - ANEXO IV - Preencher'!K83="","",'[1]TCE - ANEXO IV - Preencher'!K83)</f>
        <v>14/05/2020</v>
      </c>
      <c r="J76" s="8" t="str">
        <f>'[1]TCE - ANEXO IV - Preencher'!L83</f>
        <v>27200513047802000107550030000008291982698524</v>
      </c>
      <c r="K76" s="8" t="str">
        <f>IF(F76="B",LEFT('[1]TCE - ANEXO IV - Preencher'!M83,2),IF(F76="S",LEFT('[1]TCE - ANEXO IV - Preencher'!M83,7),IF('[1]TCE - ANEXO IV - Preencher'!H83="","")))</f>
        <v>27</v>
      </c>
      <c r="L76" s="10">
        <f>'[1]TCE - ANEXO IV - Preencher'!N83</f>
        <v>756</v>
      </c>
    </row>
    <row r="77" spans="1:12" s="11" customFormat="1" ht="19.5" customHeight="1" x14ac:dyDescent="0.2">
      <c r="A77" s="6">
        <f>IFERROR(VLOOKUP(B77,'[1]DADOS (OCULTAR)'!$P$3:$R$42,3,0),"")</f>
        <v>9039744000941</v>
      </c>
      <c r="B77" s="7" t="str">
        <f>'[1]TCE - ANEXO IV - Preencher'!C84</f>
        <v>UPA BARRA DE JANGADA</v>
      </c>
      <c r="C77" s="7" t="str">
        <f>'[1]TCE - ANEXO IV - Preencher'!E84</f>
        <v xml:space="preserve">3.9 - Material para Manutenção de Bens Imóveis </v>
      </c>
      <c r="D77" s="6">
        <f>'[1]TCE - ANEXO IV - Preencher'!F84</f>
        <v>15227236000132</v>
      </c>
      <c r="E77" s="8" t="str">
        <f>'[1]TCE - ANEXO IV - Preencher'!G84</f>
        <v>ATOS MEDICA COM E REP DE PROD MED HOSP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7158</v>
      </c>
      <c r="I77" s="9" t="str">
        <f>IF('[1]TCE - ANEXO IV - Preencher'!K84="","",'[1]TCE - ANEXO IV - Preencher'!K84)</f>
        <v>14/05/2020</v>
      </c>
      <c r="J77" s="8" t="str">
        <f>'[1]TCE - ANEXO IV - Preencher'!L84</f>
        <v>26200515227236000132550010000071581111171580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390</v>
      </c>
    </row>
    <row r="78" spans="1:12" s="11" customFormat="1" ht="19.5" customHeight="1" x14ac:dyDescent="0.2">
      <c r="A78" s="6">
        <f>IFERROR(VLOOKUP(B78,'[1]DADOS (OCULTAR)'!$P$3:$R$42,3,0),"")</f>
        <v>9039744000941</v>
      </c>
      <c r="B78" s="7" t="str">
        <f>'[1]TCE - ANEXO IV - Preencher'!C85</f>
        <v>UPA BARRA DE JANGADA</v>
      </c>
      <c r="C78" s="7" t="str">
        <f>'[1]TCE - ANEXO IV - Preencher'!E85</f>
        <v>3.3 - Gêneros Alimentação</v>
      </c>
      <c r="D78" s="6">
        <f>'[1]TCE - ANEXO IV - Preencher'!F85</f>
        <v>15242921000138</v>
      </c>
      <c r="E78" s="8" t="str">
        <f>'[1]TCE - ANEXO IV - Preencher'!G85</f>
        <v>M A DE O MENEZES EIRELI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000001638</v>
      </c>
      <c r="I78" s="9" t="str">
        <f>IF('[1]TCE - ANEXO IV - Preencher'!K85="","",'[1]TCE - ANEXO IV - Preencher'!K85)</f>
        <v>29/05/2020</v>
      </c>
      <c r="J78" s="8" t="str">
        <f>'[1]TCE - ANEXO IV - Preencher'!L85</f>
        <v>26200515242921000138550010000016381000005383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29739.5</v>
      </c>
    </row>
    <row r="79" spans="1:12" s="11" customFormat="1" ht="19.5" customHeight="1" x14ac:dyDescent="0.2">
      <c r="A79" s="6">
        <f>IFERROR(VLOOKUP(B79,'[1]DADOS (OCULTAR)'!$P$3:$R$42,3,0),"")</f>
        <v>9039744000941</v>
      </c>
      <c r="B79" s="7" t="str">
        <f>'[1]TCE - ANEXO IV - Preencher'!C86</f>
        <v>UPA BARRA DE JANGADA</v>
      </c>
      <c r="C79" s="7" t="str">
        <f>'[1]TCE - ANEXO IV - Preencher'!E86</f>
        <v>3.4 - Material Farmacológico</v>
      </c>
      <c r="D79" s="6">
        <f>'[1]TCE - ANEXO IV - Preencher'!F86</f>
        <v>19125796000218</v>
      </c>
      <c r="E79" s="8" t="str">
        <f>'[1]TCE - ANEXO IV - Preencher'!G86</f>
        <v>NORDMARKET COM DE PROD HOSP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000000555</v>
      </c>
      <c r="I79" s="9" t="str">
        <f>IF('[1]TCE - ANEXO IV - Preencher'!K86="","",'[1]TCE - ANEXO IV - Preencher'!K86)</f>
        <v>12/05/2020</v>
      </c>
      <c r="J79" s="8" t="str">
        <f>'[1]TCE - ANEXO IV - Preencher'!L86</f>
        <v>26200519125796000218550010000005551687960414</v>
      </c>
      <c r="K79" s="8" t="str">
        <f>IF(F79="B",LEFT('[1]TCE - ANEXO IV - Preencher'!M86,2),IF(F79="S",LEFT('[1]TCE - ANEXO IV - Preencher'!M86,7),IF('[1]TCE - ANEXO IV - Preencher'!H86="","")))</f>
        <v>25</v>
      </c>
      <c r="L79" s="10">
        <f>'[1]TCE - ANEXO IV - Preencher'!N86</f>
        <v>7469</v>
      </c>
    </row>
    <row r="80" spans="1:12" s="11" customFormat="1" ht="19.5" customHeight="1" x14ac:dyDescent="0.2">
      <c r="A80" s="6">
        <f>IFERROR(VLOOKUP(B80,'[1]DADOS (OCULTAR)'!$P$3:$R$42,3,0),"")</f>
        <v>9039744000941</v>
      </c>
      <c r="B80" s="7" t="str">
        <f>'[1]TCE - ANEXO IV - Preencher'!C87</f>
        <v>UPA BARRA DE JANGADA</v>
      </c>
      <c r="C80" s="7" t="str">
        <f>'[1]TCE - ANEXO IV - Preencher'!E87</f>
        <v>3.12 - Material Hospitalar</v>
      </c>
      <c r="D80" s="6">
        <f>'[1]TCE - ANEXO IV - Preencher'!F87</f>
        <v>21368399000138</v>
      </c>
      <c r="E80" s="8" t="str">
        <f>'[1]TCE - ANEXO IV - Preencher'!G87</f>
        <v>ALIANCA HOSPITALAR EIRELI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000005997</v>
      </c>
      <c r="I80" s="9" t="str">
        <f>IF('[1]TCE - ANEXO IV - Preencher'!K87="","",'[1]TCE - ANEXO IV - Preencher'!K87)</f>
        <v>22/05/2020</v>
      </c>
      <c r="J80" s="8" t="str">
        <f>'[1]TCE - ANEXO IV - Preencher'!L87</f>
        <v>52200521368399000138550010000059971221448216</v>
      </c>
      <c r="K80" s="8" t="str">
        <f>IF(F80="B",LEFT('[1]TCE - ANEXO IV - Preencher'!M87,2),IF(F80="S",LEFT('[1]TCE - ANEXO IV - Preencher'!M87,7),IF('[1]TCE - ANEXO IV - Preencher'!H87="","")))</f>
        <v>52</v>
      </c>
      <c r="L80" s="10">
        <f>'[1]TCE - ANEXO IV - Preencher'!N87</f>
        <v>98.76</v>
      </c>
    </row>
    <row r="81" spans="1:12" s="11" customFormat="1" ht="19.5" customHeight="1" x14ac:dyDescent="0.2">
      <c r="A81" s="6">
        <f>IFERROR(VLOOKUP(B81,'[1]DADOS (OCULTAR)'!$P$3:$R$42,3,0),"")</f>
        <v>9039744000941</v>
      </c>
      <c r="B81" s="7" t="str">
        <f>'[1]TCE - ANEXO IV - Preencher'!C88</f>
        <v>UPA BARRA DE JANGADA</v>
      </c>
      <c r="C81" s="7" t="str">
        <f>'[1]TCE - ANEXO IV - Preencher'!E88</f>
        <v>3.4 - Material Farmacológico</v>
      </c>
      <c r="D81" s="6">
        <f>'[1]TCE - ANEXO IV - Preencher'!F88</f>
        <v>21368399000138</v>
      </c>
      <c r="E81" s="8" t="str">
        <f>'[1]TCE - ANEXO IV - Preencher'!G88</f>
        <v>ALIANCA HOSPITALAR EIRELI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000005997</v>
      </c>
      <c r="I81" s="9" t="str">
        <f>IF('[1]TCE - ANEXO IV - Preencher'!K88="","",'[1]TCE - ANEXO IV - Preencher'!K88)</f>
        <v>22/05/2020</v>
      </c>
      <c r="J81" s="8" t="str">
        <f>'[1]TCE - ANEXO IV - Preencher'!L88</f>
        <v>52200521368399000138550010000059971221448216</v>
      </c>
      <c r="K81" s="8" t="str">
        <f>IF(F81="B",LEFT('[1]TCE - ANEXO IV - Preencher'!M88,2),IF(F81="S",LEFT('[1]TCE - ANEXO IV - Preencher'!M88,7),IF('[1]TCE - ANEXO IV - Preencher'!H88="","")))</f>
        <v>52</v>
      </c>
      <c r="L81" s="10">
        <f>'[1]TCE - ANEXO IV - Preencher'!N88</f>
        <v>3277.75</v>
      </c>
    </row>
    <row r="82" spans="1:12" s="11" customFormat="1" ht="19.5" customHeight="1" x14ac:dyDescent="0.2">
      <c r="A82" s="6">
        <f>IFERROR(VLOOKUP(B82,'[1]DADOS (OCULTAR)'!$P$3:$R$42,3,0),"")</f>
        <v>9039744000941</v>
      </c>
      <c r="B82" s="7" t="str">
        <f>'[1]TCE - ANEXO IV - Preencher'!C89</f>
        <v>UPA BARRA DE JANGADA</v>
      </c>
      <c r="C82" s="7" t="str">
        <f>'[1]TCE - ANEXO IV - Preencher'!E89</f>
        <v>3.4 - Material Farmacológico</v>
      </c>
      <c r="D82" s="6">
        <f>'[1]TCE - ANEXO IV - Preencher'!F89</f>
        <v>21368399000138</v>
      </c>
      <c r="E82" s="8" t="str">
        <f>'[1]TCE - ANEXO IV - Preencher'!G89</f>
        <v>ALIANCA HOSPITALAR EIRELI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000006003</v>
      </c>
      <c r="I82" s="9" t="str">
        <f>IF('[1]TCE - ANEXO IV - Preencher'!K89="","",'[1]TCE - ANEXO IV - Preencher'!K89)</f>
        <v>25/05/2020</v>
      </c>
      <c r="J82" s="8" t="str">
        <f>'[1]TCE - ANEXO IV - Preencher'!L89</f>
        <v>52200521368399000138550010000060031251114587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10561.44</v>
      </c>
    </row>
    <row r="83" spans="1:12" s="11" customFormat="1" ht="19.5" customHeight="1" x14ac:dyDescent="0.2">
      <c r="A83" s="6">
        <f>IFERROR(VLOOKUP(B83,'[1]DADOS (OCULTAR)'!$P$3:$R$42,3,0),"")</f>
        <v>9039744000941</v>
      </c>
      <c r="B83" s="7" t="str">
        <f>'[1]TCE - ANEXO IV - Preencher'!C90</f>
        <v>UPA BARRA DE JANGADA</v>
      </c>
      <c r="C83" s="7" t="str">
        <f>'[1]TCE - ANEXO IV - Preencher'!E90</f>
        <v xml:space="preserve">3.8 - Uniformes, Tecidos e Aviamentos </v>
      </c>
      <c r="D83" s="6">
        <f>'[1]TCE - ANEXO IV - Preencher'!F90</f>
        <v>21596736000144</v>
      </c>
      <c r="E83" s="8" t="str">
        <f>'[1]TCE - ANEXO IV - Preencher'!G90</f>
        <v>ULTRAMEGA DISTR HOSPITALAR E LTDA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00098116</v>
      </c>
      <c r="I83" s="9" t="str">
        <f>IF('[1]TCE - ANEXO IV - Preencher'!K90="","",'[1]TCE - ANEXO IV - Preencher'!K90)</f>
        <v>05/05/2020</v>
      </c>
      <c r="J83" s="8" t="str">
        <f>'[1]TCE - ANEXO IV - Preencher'!L90</f>
        <v>26200521596736000144550010000981161001003634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1843.5</v>
      </c>
    </row>
    <row r="84" spans="1:12" s="11" customFormat="1" ht="19.5" customHeight="1" x14ac:dyDescent="0.2">
      <c r="A84" s="6">
        <f>IFERROR(VLOOKUP(B84,'[1]DADOS (OCULTAR)'!$P$3:$R$42,3,0),"")</f>
        <v>9039744000941</v>
      </c>
      <c r="B84" s="7" t="str">
        <f>'[1]TCE - ANEXO IV - Preencher'!C91</f>
        <v>UPA BARRA DE JANGADA</v>
      </c>
      <c r="C84" s="7" t="str">
        <f>'[1]TCE - ANEXO IV - Preencher'!E91</f>
        <v>3.12 - Material Hospitalar</v>
      </c>
      <c r="D84" s="6">
        <f>'[1]TCE - ANEXO IV - Preencher'!F91</f>
        <v>21596736000144</v>
      </c>
      <c r="E84" s="8" t="str">
        <f>'[1]TCE - ANEXO IV - Preencher'!G91</f>
        <v>ULTRAMEGA DISTR HOSPITALAR E LTDA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00098408</v>
      </c>
      <c r="I84" s="9" t="str">
        <f>IF('[1]TCE - ANEXO IV - Preencher'!K91="","",'[1]TCE - ANEXO IV - Preencher'!K91)</f>
        <v>07/05/2020</v>
      </c>
      <c r="J84" s="8" t="str">
        <f>'[1]TCE - ANEXO IV - Preencher'!L91</f>
        <v>26200521596736000144550010000984081001006697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521.86</v>
      </c>
    </row>
    <row r="85" spans="1:12" s="11" customFormat="1" ht="19.5" customHeight="1" x14ac:dyDescent="0.2">
      <c r="A85" s="6">
        <f>IFERROR(VLOOKUP(B85,'[1]DADOS (OCULTAR)'!$P$3:$R$42,3,0),"")</f>
        <v>9039744000941</v>
      </c>
      <c r="B85" s="7" t="str">
        <f>'[1]TCE - ANEXO IV - Preencher'!C92</f>
        <v>UPA BARRA DE JANGADA</v>
      </c>
      <c r="C85" s="7" t="str">
        <f>'[1]TCE - ANEXO IV - Preencher'!E92</f>
        <v xml:space="preserve">3.9 - Material para Manutenção de Bens Imóveis </v>
      </c>
      <c r="D85" s="6">
        <f>'[1]TCE - ANEXO IV - Preencher'!F92</f>
        <v>23755654000120</v>
      </c>
      <c r="E85" s="8" t="str">
        <f>'[1]TCE - ANEXO IV - Preencher'!G92</f>
        <v>MARIA LETICIA F. G. DE AZEVEDO GRAFICA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329</v>
      </c>
      <c r="I85" s="9" t="str">
        <f>IF('[1]TCE - ANEXO IV - Preencher'!K92="","",'[1]TCE - ANEXO IV - Preencher'!K92)</f>
        <v>06/05/2020</v>
      </c>
      <c r="J85" s="8" t="str">
        <f>'[1]TCE - ANEXO IV - Preencher'!L92</f>
        <v>26200523755654000120550010000003291989254935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66</v>
      </c>
    </row>
    <row r="86" spans="1:12" s="11" customFormat="1" ht="19.5" customHeight="1" x14ac:dyDescent="0.2">
      <c r="A86" s="6">
        <f>IFERROR(VLOOKUP(B86,'[1]DADOS (OCULTAR)'!$P$3:$R$42,3,0),"")</f>
        <v>9039744000941</v>
      </c>
      <c r="B86" s="7" t="str">
        <f>'[1]TCE - ANEXO IV - Preencher'!C93</f>
        <v>UPA BARRA DE JANGADA</v>
      </c>
      <c r="C86" s="7" t="str">
        <f>'[1]TCE - ANEXO IV - Preencher'!E93</f>
        <v>3.6 - Material de Expediente</v>
      </c>
      <c r="D86" s="6">
        <f>'[1]TCE - ANEXO IV - Preencher'!F93</f>
        <v>23755654000120</v>
      </c>
      <c r="E86" s="8" t="str">
        <f>'[1]TCE - ANEXO IV - Preencher'!G93</f>
        <v>MARIA LETICIA F. G. DE AZEVEDO GRAFICA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329</v>
      </c>
      <c r="I86" s="9" t="str">
        <f>IF('[1]TCE - ANEXO IV - Preencher'!K93="","",'[1]TCE - ANEXO IV - Preencher'!K93)</f>
        <v>06/05/2020</v>
      </c>
      <c r="J86" s="8" t="str">
        <f>'[1]TCE - ANEXO IV - Preencher'!L93</f>
        <v>26200523755654000120550010000003291989254935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257</v>
      </c>
    </row>
    <row r="87" spans="1:12" s="11" customFormat="1" ht="19.5" customHeight="1" x14ac:dyDescent="0.2">
      <c r="A87" s="6">
        <f>IFERROR(VLOOKUP(B87,'[1]DADOS (OCULTAR)'!$P$3:$R$42,3,0),"")</f>
        <v>9039744000941</v>
      </c>
      <c r="B87" s="7" t="str">
        <f>'[1]TCE - ANEXO IV - Preencher'!C94</f>
        <v>UPA BARRA DE JANGADA</v>
      </c>
      <c r="C87" s="7" t="str">
        <f>'[1]TCE - ANEXO IV - Preencher'!E94</f>
        <v>3.6 - Material de Expediente</v>
      </c>
      <c r="D87" s="6">
        <f>'[1]TCE - ANEXO IV - Preencher'!F94</f>
        <v>23755654000120</v>
      </c>
      <c r="E87" s="8" t="str">
        <f>'[1]TCE - ANEXO IV - Preencher'!G94</f>
        <v>MARIA LETICIA F. G. DE AZEVEDO GRAFICA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332</v>
      </c>
      <c r="I87" s="9" t="str">
        <f>IF('[1]TCE - ANEXO IV - Preencher'!K94="","",'[1]TCE - ANEXO IV - Preencher'!K94)</f>
        <v>14/05/2020</v>
      </c>
      <c r="J87" s="8" t="str">
        <f>'[1]TCE - ANEXO IV - Preencher'!L94</f>
        <v>26200523755654000120550010000003321449701724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130</v>
      </c>
    </row>
    <row r="88" spans="1:12" s="11" customFormat="1" ht="19.5" customHeight="1" x14ac:dyDescent="0.2">
      <c r="A88" s="6">
        <f>IFERROR(VLOOKUP(B88,'[1]DADOS (OCULTAR)'!$P$3:$R$42,3,0),"")</f>
        <v>9039744000941</v>
      </c>
      <c r="B88" s="7" t="str">
        <f>'[1]TCE - ANEXO IV - Preencher'!C95</f>
        <v>UPA BARRA DE JANGADA</v>
      </c>
      <c r="C88" s="7" t="str">
        <f>'[1]TCE - ANEXO IV - Preencher'!E95</f>
        <v>3.6 - Material de Expediente</v>
      </c>
      <c r="D88" s="6">
        <f>'[1]TCE - ANEXO IV - Preencher'!F95</f>
        <v>23755654000120</v>
      </c>
      <c r="E88" s="8" t="str">
        <f>'[1]TCE - ANEXO IV - Preencher'!G95</f>
        <v>MARIA LETICIA F. G. DE AZEVEDO GRAFICA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332</v>
      </c>
      <c r="I88" s="9" t="str">
        <f>IF('[1]TCE - ANEXO IV - Preencher'!K95="","",'[1]TCE - ANEXO IV - Preencher'!K95)</f>
        <v>14/05/2020</v>
      </c>
      <c r="J88" s="8" t="str">
        <f>'[1]TCE - ANEXO IV - Preencher'!L95</f>
        <v>26200523755654000120550010000003321449701724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3255</v>
      </c>
    </row>
    <row r="89" spans="1:12" s="11" customFormat="1" ht="19.5" customHeight="1" x14ac:dyDescent="0.2">
      <c r="A89" s="6">
        <f>IFERROR(VLOOKUP(B89,'[1]DADOS (OCULTAR)'!$P$3:$R$42,3,0),"")</f>
        <v>9039744000941</v>
      </c>
      <c r="B89" s="7" t="str">
        <f>'[1]TCE - ANEXO IV - Preencher'!C96</f>
        <v>UPA BARRA DE JANGADA</v>
      </c>
      <c r="C89" s="7" t="str">
        <f>'[1]TCE - ANEXO IV - Preencher'!E96</f>
        <v>3.2 - Gás e Outros Materiais Engarrafados</v>
      </c>
      <c r="D89" s="6">
        <f>'[1]TCE - ANEXO IV - Preencher'!F96</f>
        <v>24380578002041</v>
      </c>
      <c r="E89" s="8" t="str">
        <f>'[1]TCE - ANEXO IV - Preencher'!G96</f>
        <v>WHITE MARTINS GASES IND. DO NE S.A.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1031</v>
      </c>
      <c r="I89" s="9" t="str">
        <f>IF('[1]TCE - ANEXO IV - Preencher'!K96="","",'[1]TCE - ANEXO IV - Preencher'!K96)</f>
        <v>14/05/2020</v>
      </c>
      <c r="J89" s="8" t="str">
        <f>'[1]TCE - ANEXO IV - Preencher'!L96</f>
        <v>26200524380578002203550750000010311790780070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1475.71</v>
      </c>
    </row>
    <row r="90" spans="1:12" s="11" customFormat="1" ht="19.5" customHeight="1" x14ac:dyDescent="0.2">
      <c r="A90" s="6">
        <f>IFERROR(VLOOKUP(B90,'[1]DADOS (OCULTAR)'!$P$3:$R$42,3,0),"")</f>
        <v>9039744000941</v>
      </c>
      <c r="B90" s="7" t="str">
        <f>'[1]TCE - ANEXO IV - Preencher'!C97</f>
        <v>UPA BARRA DE JANGADA</v>
      </c>
      <c r="C90" s="7" t="str">
        <f>'[1]TCE - ANEXO IV - Preencher'!E97</f>
        <v>3.2 - Gás e Outros Materiais Engarrafados</v>
      </c>
      <c r="D90" s="6">
        <f>'[1]TCE - ANEXO IV - Preencher'!F97</f>
        <v>24380578002041</v>
      </c>
      <c r="E90" s="8" t="str">
        <f>'[1]TCE - ANEXO IV - Preencher'!G97</f>
        <v>WHITE MARTINS GASES IND. DO NE S.A.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1553</v>
      </c>
      <c r="I90" s="9" t="str">
        <f>IF('[1]TCE - ANEXO IV - Preencher'!K97="","",'[1]TCE - ANEXO IV - Preencher'!K97)</f>
        <v>19/05/2020</v>
      </c>
      <c r="J90" s="8" t="str">
        <f>'[1]TCE - ANEXO IV - Preencher'!L97</f>
        <v>26200524380578002203550110000015531791288940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1670.88</v>
      </c>
    </row>
    <row r="91" spans="1:12" s="11" customFormat="1" ht="19.5" customHeight="1" x14ac:dyDescent="0.2">
      <c r="A91" s="6">
        <f>IFERROR(VLOOKUP(B91,'[1]DADOS (OCULTAR)'!$P$3:$R$42,3,0),"")</f>
        <v>9039744000941</v>
      </c>
      <c r="B91" s="7" t="str">
        <f>'[1]TCE - ANEXO IV - Preencher'!C98</f>
        <v>UPA BARRA DE JANGADA</v>
      </c>
      <c r="C91" s="7" t="str">
        <f>'[1]TCE - ANEXO IV - Preencher'!E98</f>
        <v>3.2 - Gás e Outros Materiais Engarrafados</v>
      </c>
      <c r="D91" s="6">
        <f>'[1]TCE - ANEXO IV - Preencher'!F98</f>
        <v>24380578002041</v>
      </c>
      <c r="E91" s="8" t="str">
        <f>'[1]TCE - ANEXO IV - Preencher'!G98</f>
        <v>WHITE MARTINS GASES IND. DO NE S.A.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281718</v>
      </c>
      <c r="I91" s="9" t="str">
        <f>IF('[1]TCE - ANEXO IV - Preencher'!K98="","",'[1]TCE - ANEXO IV - Preencher'!K98)</f>
        <v>14/05/2020</v>
      </c>
      <c r="J91" s="8" t="str">
        <f>'[1]TCE - ANEXO IV - Preencher'!L98</f>
        <v>26200524380578002041552000002817181790631827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221.7</v>
      </c>
    </row>
    <row r="92" spans="1:12" s="11" customFormat="1" ht="19.5" customHeight="1" x14ac:dyDescent="0.2">
      <c r="A92" s="6">
        <f>IFERROR(VLOOKUP(B92,'[1]DADOS (OCULTAR)'!$P$3:$R$42,3,0),"")</f>
        <v>9039744000941</v>
      </c>
      <c r="B92" s="7" t="str">
        <f>'[1]TCE - ANEXO IV - Preencher'!C99</f>
        <v>UPA BARRA DE JANGADA</v>
      </c>
      <c r="C92" s="7" t="str">
        <f>'[1]TCE - ANEXO IV - Preencher'!E99</f>
        <v>3.2 - Gás e Outros Materiais Engarrafados</v>
      </c>
      <c r="D92" s="6">
        <f>'[1]TCE - ANEXO IV - Preencher'!F99</f>
        <v>24380578002041</v>
      </c>
      <c r="E92" s="8" t="str">
        <f>'[1]TCE - ANEXO IV - Preencher'!G99</f>
        <v>WHITE MARTINS GASES IND. DO NE S.A.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281787</v>
      </c>
      <c r="I92" s="9" t="str">
        <f>IF('[1]TCE - ANEXO IV - Preencher'!K99="","",'[1]TCE - ANEXO IV - Preencher'!K99)</f>
        <v>14/05/2020</v>
      </c>
      <c r="J92" s="8" t="str">
        <f>'[1]TCE - ANEXO IV - Preencher'!L99</f>
        <v>26200524380578002041552000002817871790733287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264.86</v>
      </c>
    </row>
    <row r="93" spans="1:12" s="11" customFormat="1" ht="19.5" customHeight="1" x14ac:dyDescent="0.2">
      <c r="A93" s="6">
        <f>IFERROR(VLOOKUP(B93,'[1]DADOS (OCULTAR)'!$P$3:$R$42,3,0),"")</f>
        <v>9039744000941</v>
      </c>
      <c r="B93" s="7" t="str">
        <f>'[1]TCE - ANEXO IV - Preencher'!C100</f>
        <v>UPA BARRA DE JANGADA</v>
      </c>
      <c r="C93" s="7" t="str">
        <f>'[1]TCE - ANEXO IV - Preencher'!E100</f>
        <v>3.2 - Gás e Outros Materiais Engarrafados</v>
      </c>
      <c r="D93" s="6">
        <f>'[1]TCE - ANEXO IV - Preencher'!F100</f>
        <v>24380578002041</v>
      </c>
      <c r="E93" s="8" t="str">
        <f>'[1]TCE - ANEXO IV - Preencher'!G100</f>
        <v>WHITE MARTINS GASES IND. DO NE S.A.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36734</v>
      </c>
      <c r="I93" s="9" t="str">
        <f>IF('[1]TCE - ANEXO IV - Preencher'!K100="","",'[1]TCE - ANEXO IV - Preencher'!K100)</f>
        <v>03/05/2020</v>
      </c>
      <c r="J93" s="8" t="str">
        <f>'[1]TCE - ANEXO IV - Preencher'!L100</f>
        <v>26200524380578002041550240000367341789630227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62.26</v>
      </c>
    </row>
    <row r="94" spans="1:12" s="11" customFormat="1" ht="19.5" customHeight="1" x14ac:dyDescent="0.2">
      <c r="A94" s="6">
        <f>IFERROR(VLOOKUP(B94,'[1]DADOS (OCULTAR)'!$P$3:$R$42,3,0),"")</f>
        <v>9039744000941</v>
      </c>
      <c r="B94" s="7" t="str">
        <f>'[1]TCE - ANEXO IV - Preencher'!C101</f>
        <v>UPA BARRA DE JANGADA</v>
      </c>
      <c r="C94" s="7" t="str">
        <f>'[1]TCE - ANEXO IV - Preencher'!E101</f>
        <v>3.2 - Gás e Outros Materiais Engarrafados</v>
      </c>
      <c r="D94" s="6">
        <f>'[1]TCE - ANEXO IV - Preencher'!F101</f>
        <v>24380578002041</v>
      </c>
      <c r="E94" s="8" t="str">
        <f>'[1]TCE - ANEXO IV - Preencher'!G101</f>
        <v>WHITE MARTINS GASES IND. DO NE S.A.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40737</v>
      </c>
      <c r="I94" s="9" t="str">
        <f>IF('[1]TCE - ANEXO IV - Preencher'!K101="","",'[1]TCE - ANEXO IV - Preencher'!K101)</f>
        <v>01/05/2020</v>
      </c>
      <c r="J94" s="8" t="str">
        <f>'[1]TCE - ANEXO IV - Preencher'!L101</f>
        <v>26200524380578002041550080000407371789556445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155.63999999999999</v>
      </c>
    </row>
    <row r="95" spans="1:12" s="11" customFormat="1" ht="19.5" customHeight="1" x14ac:dyDescent="0.2">
      <c r="A95" s="6">
        <f>IFERROR(VLOOKUP(B95,'[1]DADOS (OCULTAR)'!$P$3:$R$42,3,0),"")</f>
        <v>9039744000941</v>
      </c>
      <c r="B95" s="7" t="str">
        <f>'[1]TCE - ANEXO IV - Preencher'!C102</f>
        <v>UPA BARRA DE JANGADA</v>
      </c>
      <c r="C95" s="7" t="str">
        <f>'[1]TCE - ANEXO IV - Preencher'!E102</f>
        <v>3.2 - Gás e Outros Materiais Engarrafados</v>
      </c>
      <c r="D95" s="6">
        <f>'[1]TCE - ANEXO IV - Preencher'!F102</f>
        <v>24380578002041</v>
      </c>
      <c r="E95" s="8" t="str">
        <f>'[1]TCE - ANEXO IV - Preencher'!G102</f>
        <v>WHITE MARTINS GASES IND. DO NE S.A.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40758</v>
      </c>
      <c r="I95" s="9" t="str">
        <f>IF('[1]TCE - ANEXO IV - Preencher'!K102="","",'[1]TCE - ANEXO IV - Preencher'!K102)</f>
        <v>04/05/2020</v>
      </c>
      <c r="J95" s="8" t="str">
        <f>'[1]TCE - ANEXO IV - Preencher'!L102</f>
        <v>26200524380578002041550080000407581789646827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31.13</v>
      </c>
    </row>
    <row r="96" spans="1:12" s="11" customFormat="1" ht="19.5" customHeight="1" x14ac:dyDescent="0.2">
      <c r="A96" s="6">
        <f>IFERROR(VLOOKUP(B96,'[1]DADOS (OCULTAR)'!$P$3:$R$42,3,0),"")</f>
        <v>9039744000941</v>
      </c>
      <c r="B96" s="7" t="str">
        <f>'[1]TCE - ANEXO IV - Preencher'!C103</f>
        <v>UPA BARRA DE JANGADA</v>
      </c>
      <c r="C96" s="7" t="str">
        <f>'[1]TCE - ANEXO IV - Preencher'!E103</f>
        <v>3.2 - Gás e Outros Materiais Engarrafados</v>
      </c>
      <c r="D96" s="6">
        <f>'[1]TCE - ANEXO IV - Preencher'!F103</f>
        <v>24380578002041</v>
      </c>
      <c r="E96" s="8" t="str">
        <f>'[1]TCE - ANEXO IV - Preencher'!G103</f>
        <v>WHITE MARTINS GASES IND. DO NE S.A.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40773</v>
      </c>
      <c r="I96" s="9" t="str">
        <f>IF('[1]TCE - ANEXO IV - Preencher'!K103="","",'[1]TCE - ANEXO IV - Preencher'!K103)</f>
        <v>05/05/2020</v>
      </c>
      <c r="J96" s="8" t="str">
        <f>'[1]TCE - ANEXO IV - Preencher'!L103</f>
        <v>26200524380578002041550080000407731789772349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286.72000000000003</v>
      </c>
    </row>
    <row r="97" spans="1:12" s="11" customFormat="1" ht="19.5" customHeight="1" x14ac:dyDescent="0.2">
      <c r="A97" s="6">
        <f>IFERROR(VLOOKUP(B97,'[1]DADOS (OCULTAR)'!$P$3:$R$42,3,0),"")</f>
        <v>9039744000941</v>
      </c>
      <c r="B97" s="7" t="str">
        <f>'[1]TCE - ANEXO IV - Preencher'!C104</f>
        <v>UPA BARRA DE JANGADA</v>
      </c>
      <c r="C97" s="7" t="str">
        <f>'[1]TCE - ANEXO IV - Preencher'!E104</f>
        <v>3.2 - Gás e Outros Materiais Engarrafados</v>
      </c>
      <c r="D97" s="6">
        <f>'[1]TCE - ANEXO IV - Preencher'!F104</f>
        <v>24380578002041</v>
      </c>
      <c r="E97" s="8" t="str">
        <f>'[1]TCE - ANEXO IV - Preencher'!G104</f>
        <v>WHITE MARTINS GASES IND. DO NE S.A.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40801</v>
      </c>
      <c r="I97" s="9" t="str">
        <f>IF('[1]TCE - ANEXO IV - Preencher'!K104="","",'[1]TCE - ANEXO IV - Preencher'!K104)</f>
        <v>06/05/2020</v>
      </c>
      <c r="J97" s="8" t="str">
        <f>'[1]TCE - ANEXO IV - Preencher'!L104</f>
        <v>26200524380578002041550080000408011789933160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62.26</v>
      </c>
    </row>
    <row r="98" spans="1:12" s="11" customFormat="1" ht="19.5" customHeight="1" x14ac:dyDescent="0.2">
      <c r="A98" s="6">
        <f>IFERROR(VLOOKUP(B98,'[1]DADOS (OCULTAR)'!$P$3:$R$42,3,0),"")</f>
        <v>9039744000941</v>
      </c>
      <c r="B98" s="7" t="str">
        <f>'[1]TCE - ANEXO IV - Preencher'!C105</f>
        <v>UPA BARRA DE JANGADA</v>
      </c>
      <c r="C98" s="7" t="str">
        <f>'[1]TCE - ANEXO IV - Preencher'!E105</f>
        <v>3.2 - Gás e Outros Materiais Engarrafados</v>
      </c>
      <c r="D98" s="6">
        <f>'[1]TCE - ANEXO IV - Preencher'!F105</f>
        <v>24380578002041</v>
      </c>
      <c r="E98" s="8" t="str">
        <f>'[1]TCE - ANEXO IV - Preencher'!G105</f>
        <v>WHITE MARTINS GASES IND. DO NE S.A.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40816</v>
      </c>
      <c r="I98" s="9" t="str">
        <f>IF('[1]TCE - ANEXO IV - Preencher'!K105="","",'[1]TCE - ANEXO IV - Preencher'!K105)</f>
        <v>08/05/2020</v>
      </c>
      <c r="J98" s="8" t="str">
        <f>'[1]TCE - ANEXO IV - Preencher'!L105</f>
        <v>26200524380578002041550080000408161790330698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183.65</v>
      </c>
    </row>
    <row r="99" spans="1:12" s="11" customFormat="1" ht="19.5" customHeight="1" x14ac:dyDescent="0.2">
      <c r="A99" s="6">
        <f>IFERROR(VLOOKUP(B99,'[1]DADOS (OCULTAR)'!$P$3:$R$42,3,0),"")</f>
        <v>9039744000941</v>
      </c>
      <c r="B99" s="7" t="str">
        <f>'[1]TCE - ANEXO IV - Preencher'!C106</f>
        <v>UPA BARRA DE JANGADA</v>
      </c>
      <c r="C99" s="7" t="str">
        <f>'[1]TCE - ANEXO IV - Preencher'!E106</f>
        <v>3.2 - Gás e Outros Materiais Engarrafados</v>
      </c>
      <c r="D99" s="6">
        <f>'[1]TCE - ANEXO IV - Preencher'!F106</f>
        <v>24380578002041</v>
      </c>
      <c r="E99" s="8" t="str">
        <f>'[1]TCE - ANEXO IV - Preencher'!G106</f>
        <v>WHITE MARTINS GASES IND. DO NE S.A.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40839</v>
      </c>
      <c r="I99" s="9" t="str">
        <f>IF('[1]TCE - ANEXO IV - Preencher'!K106="","",'[1]TCE - ANEXO IV - Preencher'!K106)</f>
        <v>09/05/2020</v>
      </c>
      <c r="J99" s="8" t="str">
        <f>'[1]TCE - ANEXO IV - Preencher'!L106</f>
        <v>26200524380578002041550080000408391790483561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162.07</v>
      </c>
    </row>
    <row r="100" spans="1:12" s="11" customFormat="1" ht="19.5" customHeight="1" x14ac:dyDescent="0.2">
      <c r="A100" s="6">
        <f>IFERROR(VLOOKUP(B100,'[1]DADOS (OCULTAR)'!$P$3:$R$42,3,0),"")</f>
        <v>9039744000941</v>
      </c>
      <c r="B100" s="7" t="str">
        <f>'[1]TCE - ANEXO IV - Preencher'!C107</f>
        <v>UPA BARRA DE JANGADA</v>
      </c>
      <c r="C100" s="7" t="str">
        <f>'[1]TCE - ANEXO IV - Preencher'!E107</f>
        <v>3.2 - Gás e Outros Materiais Engarrafados</v>
      </c>
      <c r="D100" s="6">
        <f>'[1]TCE - ANEXO IV - Preencher'!F107</f>
        <v>24380578002041</v>
      </c>
      <c r="E100" s="8" t="str">
        <f>'[1]TCE - ANEXO IV - Preencher'!G107</f>
        <v>WHITE MARTINS GASES IND. DO NE S.A.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40841</v>
      </c>
      <c r="I100" s="9" t="str">
        <f>IF('[1]TCE - ANEXO IV - Preencher'!K107="","",'[1]TCE - ANEXO IV - Preencher'!K107)</f>
        <v>11/05/2020</v>
      </c>
      <c r="J100" s="8" t="str">
        <f>'[1]TCE - ANEXO IV - Preencher'!L107</f>
        <v>26200524380578002041550080000408411790530819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125.67</v>
      </c>
    </row>
    <row r="101" spans="1:12" s="11" customFormat="1" ht="19.5" customHeight="1" x14ac:dyDescent="0.2">
      <c r="A101" s="6">
        <f>IFERROR(VLOOKUP(B101,'[1]DADOS (OCULTAR)'!$P$3:$R$42,3,0),"")</f>
        <v>9039744000941</v>
      </c>
      <c r="B101" s="7" t="str">
        <f>'[1]TCE - ANEXO IV - Preencher'!C108</f>
        <v>UPA BARRA DE JANGADA</v>
      </c>
      <c r="C101" s="7" t="str">
        <f>'[1]TCE - ANEXO IV - Preencher'!E108</f>
        <v>3.2 - Gás e Outros Materiais Engarrafados</v>
      </c>
      <c r="D101" s="6">
        <f>'[1]TCE - ANEXO IV - Preencher'!F108</f>
        <v>24380578002041</v>
      </c>
      <c r="E101" s="8" t="str">
        <f>'[1]TCE - ANEXO IV - Preencher'!G108</f>
        <v>WHITE MARTINS GASES IND. DO NE S.A.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40853</v>
      </c>
      <c r="I101" s="9" t="str">
        <f>IF('[1]TCE - ANEXO IV - Preencher'!K108="","",'[1]TCE - ANEXO IV - Preencher'!K108)</f>
        <v>14/05/2020</v>
      </c>
      <c r="J101" s="8" t="str">
        <f>'[1]TCE - ANEXO IV - Preencher'!L108</f>
        <v>26200524380578002041550080000408531790657623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110.19</v>
      </c>
    </row>
    <row r="102" spans="1:12" s="11" customFormat="1" ht="19.5" customHeight="1" x14ac:dyDescent="0.2">
      <c r="A102" s="6">
        <f>IFERROR(VLOOKUP(B102,'[1]DADOS (OCULTAR)'!$P$3:$R$42,3,0),"")</f>
        <v>9039744000941</v>
      </c>
      <c r="B102" s="7" t="str">
        <f>'[1]TCE - ANEXO IV - Preencher'!C109</f>
        <v>UPA BARRA DE JANGADA</v>
      </c>
      <c r="C102" s="7" t="str">
        <f>'[1]TCE - ANEXO IV - Preencher'!E109</f>
        <v>3.2 - Gás e Outros Materiais Engarrafados</v>
      </c>
      <c r="D102" s="6">
        <f>'[1]TCE - ANEXO IV - Preencher'!F109</f>
        <v>24380578002041</v>
      </c>
      <c r="E102" s="8" t="str">
        <f>'[1]TCE - ANEXO IV - Preencher'!G109</f>
        <v>WHITE MARTINS GASES IND. DO NE S.A.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40871</v>
      </c>
      <c r="I102" s="9" t="str">
        <f>IF('[1]TCE - ANEXO IV - Preencher'!K109="","",'[1]TCE - ANEXO IV - Preencher'!K109)</f>
        <v>15/05/2020</v>
      </c>
      <c r="J102" s="8" t="str">
        <f>'[1]TCE - ANEXO IV - Preencher'!L109</f>
        <v>26200524380578002041550080000408711790838464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117.93</v>
      </c>
    </row>
    <row r="103" spans="1:12" s="11" customFormat="1" ht="19.5" customHeight="1" x14ac:dyDescent="0.2">
      <c r="A103" s="6">
        <f>IFERROR(VLOOKUP(B103,'[1]DADOS (OCULTAR)'!$P$3:$R$42,3,0),"")</f>
        <v>9039744000941</v>
      </c>
      <c r="B103" s="7" t="str">
        <f>'[1]TCE - ANEXO IV - Preencher'!C110</f>
        <v>UPA BARRA DE JANGADA</v>
      </c>
      <c r="C103" s="7" t="str">
        <f>'[1]TCE - ANEXO IV - Preencher'!E110</f>
        <v>3.2 - Gás e Outros Materiais Engarrafados</v>
      </c>
      <c r="D103" s="6">
        <f>'[1]TCE - ANEXO IV - Preencher'!F110</f>
        <v>24380578002041</v>
      </c>
      <c r="E103" s="8" t="str">
        <f>'[1]TCE - ANEXO IV - Preencher'!G110</f>
        <v>WHITE MARTINS GASES IND. DO NE S.A.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40900</v>
      </c>
      <c r="I103" s="9" t="str">
        <f>IF('[1]TCE - ANEXO IV - Preencher'!K110="","",'[1]TCE - ANEXO IV - Preencher'!K110)</f>
        <v>18/05/2020</v>
      </c>
      <c r="J103" s="8" t="str">
        <f>'[1]TCE - ANEXO IV - Preencher'!L110</f>
        <v>26200524380578002041550080000409001791133662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146.91999999999999</v>
      </c>
    </row>
    <row r="104" spans="1:12" s="11" customFormat="1" ht="19.5" customHeight="1" x14ac:dyDescent="0.2">
      <c r="A104" s="6">
        <f>IFERROR(VLOOKUP(B104,'[1]DADOS (OCULTAR)'!$P$3:$R$42,3,0),"")</f>
        <v>9039744000941</v>
      </c>
      <c r="B104" s="7" t="str">
        <f>'[1]TCE - ANEXO IV - Preencher'!C111</f>
        <v>UPA BARRA DE JANGADA</v>
      </c>
      <c r="C104" s="7" t="str">
        <f>'[1]TCE - ANEXO IV - Preencher'!E111</f>
        <v>3.2 - Gás e Outros Materiais Engarrafados</v>
      </c>
      <c r="D104" s="6">
        <f>'[1]TCE - ANEXO IV - Preencher'!F111</f>
        <v>24380578002041</v>
      </c>
      <c r="E104" s="8" t="str">
        <f>'[1]TCE - ANEXO IV - Preencher'!G111</f>
        <v>WHITE MARTINS GASES IND. DO NE S.A.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40916</v>
      </c>
      <c r="I104" s="9" t="str">
        <f>IF('[1]TCE - ANEXO IV - Preencher'!K111="","",'[1]TCE - ANEXO IV - Preencher'!K111)</f>
        <v>19/05/2020</v>
      </c>
      <c r="J104" s="8" t="str">
        <f>'[1]TCE - ANEXO IV - Preencher'!L111</f>
        <v>26200524380578002041550080000409161791291179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228.12</v>
      </c>
    </row>
    <row r="105" spans="1:12" s="11" customFormat="1" ht="19.5" customHeight="1" x14ac:dyDescent="0.2">
      <c r="A105" s="6">
        <f>IFERROR(VLOOKUP(B105,'[1]DADOS (OCULTAR)'!$P$3:$R$42,3,0),"")</f>
        <v>9039744000941</v>
      </c>
      <c r="B105" s="7" t="str">
        <f>'[1]TCE - ANEXO IV - Preencher'!C112</f>
        <v>UPA BARRA DE JANGADA</v>
      </c>
      <c r="C105" s="7" t="str">
        <f>'[1]TCE - ANEXO IV - Preencher'!E112</f>
        <v>3.2 - Gás e Outros Materiais Engarrafados</v>
      </c>
      <c r="D105" s="6">
        <f>'[1]TCE - ANEXO IV - Preencher'!F112</f>
        <v>24380578002041</v>
      </c>
      <c r="E105" s="8" t="str">
        <f>'[1]TCE - ANEXO IV - Preencher'!G112</f>
        <v>WHITE MARTINS GASES IND. DO NE S.A.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40944</v>
      </c>
      <c r="I105" s="9" t="str">
        <f>IF('[1]TCE - ANEXO IV - Preencher'!K112="","",'[1]TCE - ANEXO IV - Preencher'!K112)</f>
        <v>20/05/2020</v>
      </c>
      <c r="J105" s="8" t="str">
        <f>'[1]TCE - ANEXO IV - Preencher'!L112</f>
        <v>26200524380578002041550080000409441791513176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191.38</v>
      </c>
    </row>
    <row r="106" spans="1:12" s="11" customFormat="1" ht="19.5" customHeight="1" x14ac:dyDescent="0.2">
      <c r="A106" s="6">
        <f>IFERROR(VLOOKUP(B106,'[1]DADOS (OCULTAR)'!$P$3:$R$42,3,0),"")</f>
        <v>9039744000941</v>
      </c>
      <c r="B106" s="7" t="str">
        <f>'[1]TCE - ANEXO IV - Preencher'!C113</f>
        <v>UPA BARRA DE JANGADA</v>
      </c>
      <c r="C106" s="7" t="str">
        <f>'[1]TCE - ANEXO IV - Preencher'!E113</f>
        <v>3.2 - Gás e Outros Materiais Engarrafados</v>
      </c>
      <c r="D106" s="6">
        <f>'[1]TCE - ANEXO IV - Preencher'!F113</f>
        <v>24380578002041</v>
      </c>
      <c r="E106" s="8" t="str">
        <f>'[1]TCE - ANEXO IV - Preencher'!G113</f>
        <v>WHITE MARTINS GASES IND. DO NE S.A.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40968</v>
      </c>
      <c r="I106" s="9" t="str">
        <f>IF('[1]TCE - ANEXO IV - Preencher'!K113="","",'[1]TCE - ANEXO IV - Preencher'!K113)</f>
        <v>22/05/2020</v>
      </c>
      <c r="J106" s="8" t="str">
        <f>'[1]TCE - ANEXO IV - Preencher'!L113</f>
        <v>26200524380578002041550080000409681791744455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73.459999999999994</v>
      </c>
    </row>
    <row r="107" spans="1:12" s="11" customFormat="1" ht="19.5" customHeight="1" x14ac:dyDescent="0.2">
      <c r="A107" s="6">
        <f>IFERROR(VLOOKUP(B107,'[1]DADOS (OCULTAR)'!$P$3:$R$42,3,0),"")</f>
        <v>9039744000941</v>
      </c>
      <c r="B107" s="7" t="str">
        <f>'[1]TCE - ANEXO IV - Preencher'!C114</f>
        <v>UPA BARRA DE JANGADA</v>
      </c>
      <c r="C107" s="7" t="str">
        <f>'[1]TCE - ANEXO IV - Preencher'!E114</f>
        <v>3.2 - Gás e Outros Materiais Engarrafados</v>
      </c>
      <c r="D107" s="6">
        <f>'[1]TCE - ANEXO IV - Preencher'!F114</f>
        <v>24380578002041</v>
      </c>
      <c r="E107" s="8" t="str">
        <f>'[1]TCE - ANEXO IV - Preencher'!G114</f>
        <v>WHITE MARTINS GASES IND. DO NE S.A.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41001</v>
      </c>
      <c r="I107" s="9" t="str">
        <f>IF('[1]TCE - ANEXO IV - Preencher'!K114="","",'[1]TCE - ANEXO IV - Preencher'!K114)</f>
        <v>25/05/2020</v>
      </c>
      <c r="J107" s="8" t="str">
        <f>'[1]TCE - ANEXO IV - Preencher'!L114</f>
        <v>26200524380578002041550080000410011791975747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146.91999999999999</v>
      </c>
    </row>
    <row r="108" spans="1:12" s="11" customFormat="1" ht="19.5" customHeight="1" x14ac:dyDescent="0.2">
      <c r="A108" s="6">
        <f>IFERROR(VLOOKUP(B108,'[1]DADOS (OCULTAR)'!$P$3:$R$42,3,0),"")</f>
        <v>9039744000941</v>
      </c>
      <c r="B108" s="7" t="str">
        <f>'[1]TCE - ANEXO IV - Preencher'!C115</f>
        <v>UPA BARRA DE JANGADA</v>
      </c>
      <c r="C108" s="7" t="str">
        <f>'[1]TCE - ANEXO IV - Preencher'!E115</f>
        <v>3.2 - Gás e Outros Materiais Engarrafados</v>
      </c>
      <c r="D108" s="6">
        <f>'[1]TCE - ANEXO IV - Preencher'!F115</f>
        <v>24380578002041</v>
      </c>
      <c r="E108" s="8" t="str">
        <f>'[1]TCE - ANEXO IV - Preencher'!G115</f>
        <v>WHITE MARTINS GASES IND. DO NE S.A.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41025</v>
      </c>
      <c r="I108" s="9" t="str">
        <f>IF('[1]TCE - ANEXO IV - Preencher'!K115="","",'[1]TCE - ANEXO IV - Preencher'!K115)</f>
        <v>27/05/2020</v>
      </c>
      <c r="J108" s="8" t="str">
        <f>'[1]TCE - ANEXO IV - Preencher'!L115</f>
        <v>26200524380578002041550080000410251792215748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264.85000000000002</v>
      </c>
    </row>
    <row r="109" spans="1:12" s="11" customFormat="1" ht="19.5" customHeight="1" x14ac:dyDescent="0.2">
      <c r="A109" s="6">
        <f>IFERROR(VLOOKUP(B109,'[1]DADOS (OCULTAR)'!$P$3:$R$42,3,0),"")</f>
        <v>9039744000941</v>
      </c>
      <c r="B109" s="7" t="str">
        <f>'[1]TCE - ANEXO IV - Preencher'!C116</f>
        <v>UPA BARRA DE JANGADA</v>
      </c>
      <c r="C109" s="7" t="str">
        <f>'[1]TCE - ANEXO IV - Preencher'!E116</f>
        <v>3.2 - Gás e Outros Materiais Engarrafados</v>
      </c>
      <c r="D109" s="6">
        <f>'[1]TCE - ANEXO IV - Preencher'!F116</f>
        <v>24380578002041</v>
      </c>
      <c r="E109" s="8" t="str">
        <f>'[1]TCE - ANEXO IV - Preencher'!G116</f>
        <v>WHITE MARTINS GASES IND. DO NE S.A.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41053</v>
      </c>
      <c r="I109" s="9" t="str">
        <f>IF('[1]TCE - ANEXO IV - Preencher'!K116="","",'[1]TCE - ANEXO IV - Preencher'!K116)</f>
        <v>29/05/2020</v>
      </c>
      <c r="J109" s="8" t="str">
        <f>'[1]TCE - ANEXO IV - Preencher'!L116</f>
        <v>26200524380578002041550080000410531792507891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257.11</v>
      </c>
    </row>
    <row r="110" spans="1:12" s="11" customFormat="1" ht="19.5" customHeight="1" x14ac:dyDescent="0.2">
      <c r="A110" s="6">
        <f>IFERROR(VLOOKUP(B110,'[1]DADOS (OCULTAR)'!$P$3:$R$42,3,0),"")</f>
        <v>9039744000941</v>
      </c>
      <c r="B110" s="7" t="str">
        <f>'[1]TCE - ANEXO IV - Preencher'!C117</f>
        <v>UPA BARRA DE JANGADA</v>
      </c>
      <c r="C110" s="7" t="str">
        <f>'[1]TCE - ANEXO IV - Preencher'!E117</f>
        <v>3.2 - Gás e Outros Materiais Engarrafados</v>
      </c>
      <c r="D110" s="6">
        <f>'[1]TCE - ANEXO IV - Preencher'!F117</f>
        <v>24380578002203</v>
      </c>
      <c r="E110" s="8" t="str">
        <f>'[1]TCE - ANEXO IV - Preencher'!G117</f>
        <v>WHITE MARTINS GASES INDUSTRIAIS NE LTDA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1063</v>
      </c>
      <c r="I110" s="9" t="str">
        <f>IF('[1]TCE - ANEXO IV - Preencher'!K117="","",'[1]TCE - ANEXO IV - Preencher'!K117)</f>
        <v>23/05/2020</v>
      </c>
      <c r="J110" s="8" t="str">
        <f>'[1]TCE - ANEXO IV - Preencher'!L117</f>
        <v>26200524380578002203550750000010631791914805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1398.48</v>
      </c>
    </row>
    <row r="111" spans="1:12" s="11" customFormat="1" ht="19.5" customHeight="1" x14ac:dyDescent="0.2">
      <c r="A111" s="6">
        <f>IFERROR(VLOOKUP(B111,'[1]DADOS (OCULTAR)'!$P$3:$R$42,3,0),"")</f>
        <v>9039744000941</v>
      </c>
      <c r="B111" s="7" t="str">
        <f>'[1]TCE - ANEXO IV - Preencher'!C118</f>
        <v>UPA BARRA DE JANGADA</v>
      </c>
      <c r="C111" s="7" t="str">
        <f>'[1]TCE - ANEXO IV - Preencher'!E118</f>
        <v>3.2 - Gás e Outros Materiais Engarrafados</v>
      </c>
      <c r="D111" s="6">
        <f>'[1]TCE - ANEXO IV - Preencher'!F118</f>
        <v>24380578002203</v>
      </c>
      <c r="E111" s="8" t="str">
        <f>'[1]TCE - ANEXO IV - Preencher'!G118</f>
        <v>WHITE MARTINS GASES INDUSTRIAIS NE LTDA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2143</v>
      </c>
      <c r="I111" s="9" t="str">
        <f>IF('[1]TCE - ANEXO IV - Preencher'!K118="","",'[1]TCE - ANEXO IV - Preencher'!K118)</f>
        <v>06/05/2020</v>
      </c>
      <c r="J111" s="8" t="str">
        <f>'[1]TCE - ANEXO IV - Preencher'!L118</f>
        <v>26200524380578002203550390000021431789953492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1481.55</v>
      </c>
    </row>
    <row r="112" spans="1:12" s="11" customFormat="1" ht="19.5" customHeight="1" x14ac:dyDescent="0.2">
      <c r="A112" s="6">
        <f>IFERROR(VLOOKUP(B112,'[1]DADOS (OCULTAR)'!$P$3:$R$42,3,0),"")</f>
        <v>9039744000941</v>
      </c>
      <c r="B112" s="7" t="str">
        <f>'[1]TCE - ANEXO IV - Preencher'!C119</f>
        <v>UPA BARRA DE JANGADA</v>
      </c>
      <c r="C112" s="7" t="str">
        <f>'[1]TCE - ANEXO IV - Preencher'!E119</f>
        <v>3.2 - Gás e Outros Materiais Engarrafados</v>
      </c>
      <c r="D112" s="6">
        <f>'[1]TCE - ANEXO IV - Preencher'!F119</f>
        <v>24380578002203</v>
      </c>
      <c r="E112" s="8" t="str">
        <f>'[1]TCE - ANEXO IV - Preencher'!G119</f>
        <v>WHITE MARTINS GASES INDUSTRIAIS NE LTDA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3662</v>
      </c>
      <c r="I112" s="9" t="str">
        <f>IF('[1]TCE - ANEXO IV - Preencher'!K119="","",'[1]TCE - ANEXO IV - Preencher'!K119)</f>
        <v>10/05/2020</v>
      </c>
      <c r="J112" s="8" t="str">
        <f>'[1]TCE - ANEXO IV - Preencher'!L119</f>
        <v>26200524380578002203550230000036621790549415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1457.46</v>
      </c>
    </row>
    <row r="113" spans="1:12" s="11" customFormat="1" ht="19.5" customHeight="1" x14ac:dyDescent="0.2">
      <c r="A113" s="6">
        <f>IFERROR(VLOOKUP(B113,'[1]DADOS (OCULTAR)'!$P$3:$R$42,3,0),"")</f>
        <v>9039744000941</v>
      </c>
      <c r="B113" s="7" t="str">
        <f>'[1]TCE - ANEXO IV - Preencher'!C120</f>
        <v>UPA BARRA DE JANGADA</v>
      </c>
      <c r="C113" s="7" t="str">
        <f>'[1]TCE - ANEXO IV - Preencher'!E120</f>
        <v>3.3 - Gêneros Alimentação</v>
      </c>
      <c r="D113" s="6">
        <f>'[1]TCE - ANEXO IV - Preencher'!F120</f>
        <v>30743270000153</v>
      </c>
      <c r="E113" s="8" t="str">
        <f>'[1]TCE - ANEXO IV - Preencher'!G120</f>
        <v>TRIUNFO COM DE ALIM PAP E MATL DE LIMP E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000002509</v>
      </c>
      <c r="I113" s="9" t="str">
        <f>IF('[1]TCE - ANEXO IV - Preencher'!K120="","",'[1]TCE - ANEXO IV - Preencher'!K120)</f>
        <v>20/05/2020</v>
      </c>
      <c r="J113" s="8" t="str">
        <f>'[1]TCE - ANEXO IV - Preencher'!L120</f>
        <v>26200530743270000153550010000025091006999929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279.5</v>
      </c>
    </row>
    <row r="114" spans="1:12" s="11" customFormat="1" ht="19.5" customHeight="1" x14ac:dyDescent="0.2">
      <c r="A114" s="6">
        <f>IFERROR(VLOOKUP(B114,'[1]DADOS (OCULTAR)'!$P$3:$R$42,3,0),"")</f>
        <v>9039744000941</v>
      </c>
      <c r="B114" s="7" t="str">
        <f>'[1]TCE - ANEXO IV - Preencher'!C121</f>
        <v>UPA BARRA DE JANGADA</v>
      </c>
      <c r="C114" s="7" t="str">
        <f>'[1]TCE - ANEXO IV - Preencher'!E121</f>
        <v>3.6 - Material de Expediente</v>
      </c>
      <c r="D114" s="6">
        <f>'[1]TCE - ANEXO IV - Preencher'!F121</f>
        <v>30743270000153</v>
      </c>
      <c r="E114" s="8" t="str">
        <f>'[1]TCE - ANEXO IV - Preencher'!G121</f>
        <v>TRIUNFO COM DE ALIM PAP E MATL DE LIMP E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000002509</v>
      </c>
      <c r="I114" s="9" t="str">
        <f>IF('[1]TCE - ANEXO IV - Preencher'!K121="","",'[1]TCE - ANEXO IV - Preencher'!K121)</f>
        <v>20/05/2020</v>
      </c>
      <c r="J114" s="8" t="str">
        <f>'[1]TCE - ANEXO IV - Preencher'!L121</f>
        <v>26200530743270000153550010000025091006999929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6676</v>
      </c>
    </row>
    <row r="115" spans="1:12" s="11" customFormat="1" ht="19.5" customHeight="1" x14ac:dyDescent="0.2">
      <c r="A115" s="6">
        <f>IFERROR(VLOOKUP(B115,'[1]DADOS (OCULTAR)'!$P$3:$R$42,3,0),"")</f>
        <v>9039744000941</v>
      </c>
      <c r="B115" s="7" t="str">
        <f>'[1]TCE - ANEXO IV - Preencher'!C122</f>
        <v>UPA BARRA DE JANGADA</v>
      </c>
      <c r="C115" s="7" t="str">
        <f>'[1]TCE - ANEXO IV - Preencher'!E122</f>
        <v>3.7 - Material de Limpeza e Produtos de Hgienização</v>
      </c>
      <c r="D115" s="6">
        <f>'[1]TCE - ANEXO IV - Preencher'!F122</f>
        <v>30743270000153</v>
      </c>
      <c r="E115" s="8" t="str">
        <f>'[1]TCE - ANEXO IV - Preencher'!G122</f>
        <v>TRIUNFO COM DE ALIM PAP E MATL DE LIMP E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000002509</v>
      </c>
      <c r="I115" s="9" t="str">
        <f>IF('[1]TCE - ANEXO IV - Preencher'!K122="","",'[1]TCE - ANEXO IV - Preencher'!K122)</f>
        <v>20/05/2020</v>
      </c>
      <c r="J115" s="8" t="str">
        <f>'[1]TCE - ANEXO IV - Preencher'!L122</f>
        <v>26200530743270000153550010000025091006999929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150</v>
      </c>
    </row>
    <row r="116" spans="1:12" s="11" customFormat="1" ht="19.5" customHeight="1" x14ac:dyDescent="0.2">
      <c r="A116" s="6">
        <f>IFERROR(VLOOKUP(B116,'[1]DADOS (OCULTAR)'!$P$3:$R$42,3,0),"")</f>
        <v>9039744000941</v>
      </c>
      <c r="B116" s="7" t="str">
        <f>'[1]TCE - ANEXO IV - Preencher'!C123</f>
        <v>UPA BARRA DE JANGADA</v>
      </c>
      <c r="C116" s="7" t="str">
        <f>'[1]TCE - ANEXO IV - Preencher'!E123</f>
        <v>3.12 - Material Hospitalar</v>
      </c>
      <c r="D116" s="6">
        <f>'[1]TCE - ANEXO IV - Preencher'!F123</f>
        <v>30848237000198</v>
      </c>
      <c r="E116" s="8" t="str">
        <f>'[1]TCE - ANEXO IV - Preencher'!G123</f>
        <v>PH COMERCIO DE PROD MED HOSP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000003488</v>
      </c>
      <c r="I116" s="9" t="str">
        <f>IF('[1]TCE - ANEXO IV - Preencher'!K123="","",'[1]TCE - ANEXO IV - Preencher'!K123)</f>
        <v>11/05/2020</v>
      </c>
      <c r="J116" s="8" t="str">
        <f>'[1]TCE - ANEXO IV - Preencher'!L123</f>
        <v>26200530848237000198550010000034881396226624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547.5</v>
      </c>
    </row>
    <row r="117" spans="1:12" s="11" customFormat="1" ht="19.5" customHeight="1" x14ac:dyDescent="0.2">
      <c r="A117" s="6">
        <f>IFERROR(VLOOKUP(B117,'[1]DADOS (OCULTAR)'!$P$3:$R$42,3,0),"")</f>
        <v>9039744000941</v>
      </c>
      <c r="B117" s="7" t="str">
        <f>'[1]TCE - ANEXO IV - Preencher'!C124</f>
        <v>UPA BARRA DE JANGADA</v>
      </c>
      <c r="C117" s="7" t="str">
        <f>'[1]TCE - ANEXO IV - Preencher'!E124</f>
        <v>3.12 - Material Hospitalar</v>
      </c>
      <c r="D117" s="6">
        <f>'[1]TCE - ANEXO IV - Preencher'!F124</f>
        <v>30848237000198</v>
      </c>
      <c r="E117" s="8" t="str">
        <f>'[1]TCE - ANEXO IV - Preencher'!G124</f>
        <v>PH COMERCIO DE PROD MED HOSP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000003526</v>
      </c>
      <c r="I117" s="9" t="str">
        <f>IF('[1]TCE - ANEXO IV - Preencher'!K124="","",'[1]TCE - ANEXO IV - Preencher'!K124)</f>
        <v>18/05/2020</v>
      </c>
      <c r="J117" s="8" t="str">
        <f>'[1]TCE - ANEXO IV - Preencher'!L124</f>
        <v>26200530848237000198550010000035261604202624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982.28</v>
      </c>
    </row>
    <row r="118" spans="1:12" s="11" customFormat="1" ht="19.5" customHeight="1" x14ac:dyDescent="0.2">
      <c r="A118" s="6">
        <f>IFERROR(VLOOKUP(B118,'[1]DADOS (OCULTAR)'!$P$3:$R$42,3,0),"")</f>
        <v>9039744000941</v>
      </c>
      <c r="B118" s="7" t="str">
        <f>'[1]TCE - ANEXO IV - Preencher'!C125</f>
        <v>UPA BARRA DE JANGADA</v>
      </c>
      <c r="C118" s="7" t="str">
        <f>'[1]TCE - ANEXO IV - Preencher'!E125</f>
        <v>3.12 - Material Hospitalar</v>
      </c>
      <c r="D118" s="6">
        <f>'[1]TCE - ANEXO IV - Preencher'!F125</f>
        <v>31857186000123</v>
      </c>
      <c r="E118" s="8" t="str">
        <f>'[1]TCE - ANEXO IV - Preencher'!G125</f>
        <v>RAFAELA IRIA DE LIMA COSTA E CIA LTDA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000000124</v>
      </c>
      <c r="I118" s="9" t="str">
        <f>IF('[1]TCE - ANEXO IV - Preencher'!K125="","",'[1]TCE - ANEXO IV - Preencher'!K125)</f>
        <v>08/05/2020</v>
      </c>
      <c r="J118" s="8" t="str">
        <f>'[1]TCE - ANEXO IV - Preencher'!L125</f>
        <v>26200531857186000123550010000001241801570487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30000</v>
      </c>
    </row>
    <row r="119" spans="1:12" s="11" customFormat="1" ht="19.5" customHeight="1" x14ac:dyDescent="0.2">
      <c r="A119" s="6">
        <f>IFERROR(VLOOKUP(B119,'[1]DADOS (OCULTAR)'!$P$3:$R$42,3,0),"")</f>
        <v>9039744000941</v>
      </c>
      <c r="B119" s="7" t="str">
        <f>'[1]TCE - ANEXO IV - Preencher'!C126</f>
        <v>UPA BARRA DE JANGADA</v>
      </c>
      <c r="C119" s="7" t="str">
        <f>'[1]TCE - ANEXO IV - Preencher'!E126</f>
        <v>3.6 - Material de Expediente</v>
      </c>
      <c r="D119" s="6">
        <f>'[1]TCE - ANEXO IV - Preencher'!F126</f>
        <v>33743179000126</v>
      </c>
      <c r="E119" s="8" t="str">
        <f>'[1]TCE - ANEXO IV - Preencher'!G126</f>
        <v>CSL MATERIAL DE HIGIENE E PAPELARIA LTDA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000000833</v>
      </c>
      <c r="I119" s="9" t="str">
        <f>IF('[1]TCE - ANEXO IV - Preencher'!K126="","",'[1]TCE - ANEXO IV - Preencher'!K126)</f>
        <v>21/05/2020</v>
      </c>
      <c r="J119" s="8" t="str">
        <f>'[1]TCE - ANEXO IV - Preencher'!L126</f>
        <v>26200533743179000126550010000008331177655087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183.8</v>
      </c>
    </row>
    <row r="120" spans="1:12" s="11" customFormat="1" ht="19.5" customHeight="1" x14ac:dyDescent="0.2">
      <c r="A120" s="6">
        <f>IFERROR(VLOOKUP(B120,'[1]DADOS (OCULTAR)'!$P$3:$R$42,3,0),"")</f>
        <v>9039744000941</v>
      </c>
      <c r="B120" s="7" t="str">
        <f>'[1]TCE - ANEXO IV - Preencher'!C127</f>
        <v>UPA BARRA DE JANGADA</v>
      </c>
      <c r="C120" s="7" t="str">
        <f>'[1]TCE - ANEXO IV - Preencher'!E127</f>
        <v>3.7 - Material de Limpeza e Produtos de Hgienização</v>
      </c>
      <c r="D120" s="6">
        <f>'[1]TCE - ANEXO IV - Preencher'!F127</f>
        <v>33743179000126</v>
      </c>
      <c r="E120" s="8" t="str">
        <f>'[1]TCE - ANEXO IV - Preencher'!G127</f>
        <v>CSL MATERIAL DE HIGIENE E PAPELARIA LTDA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000000833</v>
      </c>
      <c r="I120" s="9" t="str">
        <f>IF('[1]TCE - ANEXO IV - Preencher'!K127="","",'[1]TCE - ANEXO IV - Preencher'!K127)</f>
        <v>21/05/2020</v>
      </c>
      <c r="J120" s="8" t="str">
        <f>'[1]TCE - ANEXO IV - Preencher'!L127</f>
        <v>26200533743179000126550010000008331177655087</v>
      </c>
      <c r="K120" s="8" t="str">
        <f>IF(F120="B",LEFT('[1]TCE - ANEXO IV - Preencher'!M127,2),IF(F120="S",LEFT('[1]TCE - ANEXO IV - Preencher'!M127,7),IF('[1]TCE - ANEXO IV - Preencher'!H127="","")))</f>
        <v>26</v>
      </c>
      <c r="L120" s="10">
        <f>'[1]TCE - ANEXO IV - Preencher'!N127</f>
        <v>202</v>
      </c>
    </row>
    <row r="121" spans="1:12" s="11" customFormat="1" ht="19.5" customHeight="1" x14ac:dyDescent="0.2">
      <c r="A121" s="6">
        <f>IFERROR(VLOOKUP(B121,'[1]DADOS (OCULTAR)'!$P$3:$R$42,3,0),"")</f>
        <v>9039744000941</v>
      </c>
      <c r="B121" s="7" t="str">
        <f>'[1]TCE - ANEXO IV - Preencher'!C128</f>
        <v>UPA BARRA DE JANGADA</v>
      </c>
      <c r="C121" s="7" t="str">
        <f>'[1]TCE - ANEXO IV - Preencher'!E128</f>
        <v>3.12 - Material Hospitalar</v>
      </c>
      <c r="D121" s="6">
        <f>'[1]TCE - ANEXO IV - Preencher'!F128</f>
        <v>41102195000168</v>
      </c>
      <c r="E121" s="8" t="str">
        <f>'[1]TCE - ANEXO IV - Preencher'!G128</f>
        <v>PR COMERCIAL MEDICA LTDA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82060</v>
      </c>
      <c r="I121" s="9" t="str">
        <f>IF('[1]TCE - ANEXO IV - Preencher'!K128="","",'[1]TCE - ANEXO IV - Preencher'!K128)</f>
        <v>19/05/2020</v>
      </c>
      <c r="J121" s="8" t="str">
        <f>'[1]TCE - ANEXO IV - Preencher'!L128</f>
        <v>26200541102195000168550000000820601075932660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5635.5</v>
      </c>
    </row>
    <row r="122" spans="1:12" s="11" customFormat="1" ht="19.5" customHeight="1" x14ac:dyDescent="0.2">
      <c r="A122" s="6">
        <f>IFERROR(VLOOKUP(B122,'[1]DADOS (OCULTAR)'!$P$3:$R$42,3,0),"")</f>
        <v>9039744000941</v>
      </c>
      <c r="B122" s="7" t="str">
        <f>'[1]TCE - ANEXO IV - Preencher'!C129</f>
        <v>UPA BARRA DE JANGADA</v>
      </c>
      <c r="C122" s="7" t="str">
        <f>'[1]TCE - ANEXO IV - Preencher'!E129</f>
        <v>3.4 - Material Farmacológico</v>
      </c>
      <c r="D122" s="6">
        <f>'[1]TCE - ANEXO IV - Preencher'!F129</f>
        <v>44734671000151</v>
      </c>
      <c r="E122" s="8" t="str">
        <f>'[1]TCE - ANEXO IV - Preencher'!G129</f>
        <v>CRISTALIA PROD QUIM FARMACEUTICOS LTDA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2606602</v>
      </c>
      <c r="I122" s="9" t="str">
        <f>IF('[1]TCE - ANEXO IV - Preencher'!K129="","",'[1]TCE - ANEXO IV - Preencher'!K129)</f>
        <v>05/05/2020</v>
      </c>
      <c r="J122" s="8" t="str">
        <f>'[1]TCE - ANEXO IV - Preencher'!L129</f>
        <v>35200544734671000151550100026066021103876610</v>
      </c>
      <c r="K122" s="8" t="str">
        <f>IF(F122="B",LEFT('[1]TCE - ANEXO IV - Preencher'!M129,2),IF(F122="S",LEFT('[1]TCE - ANEXO IV - Preencher'!M129,7),IF('[1]TCE - ANEXO IV - Preencher'!H129="","")))</f>
        <v>35</v>
      </c>
      <c r="L122" s="10">
        <f>'[1]TCE - ANEXO IV - Preencher'!N129</f>
        <v>18795</v>
      </c>
    </row>
    <row r="123" spans="1:12" s="11" customFormat="1" ht="19.5" customHeight="1" x14ac:dyDescent="0.2">
      <c r="A123" s="6">
        <f>IFERROR(VLOOKUP(B123,'[1]DADOS (OCULTAR)'!$P$3:$R$42,3,0),"")</f>
        <v>9039744000941</v>
      </c>
      <c r="B123" s="7" t="str">
        <f>'[1]TCE - ANEXO IV - Preencher'!C130</f>
        <v>UPA BARRA DE JANGADA</v>
      </c>
      <c r="C123" s="7" t="str">
        <f>'[1]TCE - ANEXO IV - Preencher'!E130</f>
        <v>3.4 - Material Farmacológico</v>
      </c>
      <c r="D123" s="6">
        <f>'[1]TCE - ANEXO IV - Preencher'!F130</f>
        <v>44734671000151</v>
      </c>
      <c r="E123" s="8" t="str">
        <f>'[1]TCE - ANEXO IV - Preencher'!G130</f>
        <v>CRISTALIA PROD QUIM FARMACEUTICOS LTDA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2609071</v>
      </c>
      <c r="I123" s="9" t="str">
        <f>IF('[1]TCE - ANEXO IV - Preencher'!K130="","",'[1]TCE - ANEXO IV - Preencher'!K130)</f>
        <v>07/05/2020</v>
      </c>
      <c r="J123" s="8" t="str">
        <f>'[1]TCE - ANEXO IV - Preencher'!L130</f>
        <v>35200544734671000151550100026090711641176334</v>
      </c>
      <c r="K123" s="8" t="str">
        <f>IF(F123="B",LEFT('[1]TCE - ANEXO IV - Preencher'!M130,2),IF(F123="S",LEFT('[1]TCE - ANEXO IV - Preencher'!M130,7),IF('[1]TCE - ANEXO IV - Preencher'!H130="","")))</f>
        <v>35</v>
      </c>
      <c r="L123" s="10">
        <f>'[1]TCE - ANEXO IV - Preencher'!N130</f>
        <v>37800</v>
      </c>
    </row>
    <row r="124" spans="1:12" s="11" customFormat="1" ht="19.5" customHeight="1" x14ac:dyDescent="0.2">
      <c r="A124" s="6">
        <f>IFERROR(VLOOKUP(B124,'[1]DADOS (OCULTAR)'!$P$3:$R$42,3,0),"")</f>
        <v>9039744000941</v>
      </c>
      <c r="B124" s="7" t="str">
        <f>'[1]TCE - ANEXO IV - Preencher'!C131</f>
        <v>UPA BARRA DE JANGADA</v>
      </c>
      <c r="C124" s="7" t="str">
        <f>'[1]TCE - ANEXO IV - Preencher'!E131</f>
        <v>3.4 - Material Farmacológico</v>
      </c>
      <c r="D124" s="6">
        <f>'[1]TCE - ANEXO IV - Preencher'!F131</f>
        <v>44734671000151</v>
      </c>
      <c r="E124" s="8" t="str">
        <f>'[1]TCE - ANEXO IV - Preencher'!G131</f>
        <v>CRISTALIA PROD QUIM FARMACEUTICOS LTDA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2610268</v>
      </c>
      <c r="I124" s="9" t="str">
        <f>IF('[1]TCE - ANEXO IV - Preencher'!K131="","",'[1]TCE - ANEXO IV - Preencher'!K131)</f>
        <v>11/05/2020</v>
      </c>
      <c r="J124" s="8" t="str">
        <f>'[1]TCE - ANEXO IV - Preencher'!L131</f>
        <v>35200544734671000151550100026102681438338315</v>
      </c>
      <c r="K124" s="8" t="str">
        <f>IF(F124="B",LEFT('[1]TCE - ANEXO IV - Preencher'!M131,2),IF(F124="S",LEFT('[1]TCE - ANEXO IV - Preencher'!M131,7),IF('[1]TCE - ANEXO IV - Preencher'!H131="","")))</f>
        <v>35</v>
      </c>
      <c r="L124" s="10">
        <f>'[1]TCE - ANEXO IV - Preencher'!N131</f>
        <v>11906.3</v>
      </c>
    </row>
    <row r="125" spans="1:12" s="11" customFormat="1" ht="19.5" customHeight="1" x14ac:dyDescent="0.2">
      <c r="A125" s="6">
        <f>IFERROR(VLOOKUP(B125,'[1]DADOS (OCULTAR)'!$P$3:$R$42,3,0),"")</f>
        <v>9039744000941</v>
      </c>
      <c r="B125" s="7" t="str">
        <f>'[1]TCE - ANEXO IV - Preencher'!C132</f>
        <v>UPA BARRA DE JANGADA</v>
      </c>
      <c r="C125" s="7" t="str">
        <f>'[1]TCE - ANEXO IV - Preencher'!E132</f>
        <v>3.4 - Material Farmacológico</v>
      </c>
      <c r="D125" s="6">
        <f>'[1]TCE - ANEXO IV - Preencher'!F132</f>
        <v>44734671000151</v>
      </c>
      <c r="E125" s="8" t="str">
        <f>'[1]TCE - ANEXO IV - Preencher'!G132</f>
        <v>CRISTALIA PROD QUIM FARMACEUTICOS LTDA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2616169</v>
      </c>
      <c r="I125" s="9" t="str">
        <f>IF('[1]TCE - ANEXO IV - Preencher'!K132="","",'[1]TCE - ANEXO IV - Preencher'!K132)</f>
        <v>15/05/2020</v>
      </c>
      <c r="J125" s="8" t="str">
        <f>'[1]TCE - ANEXO IV - Preencher'!L132</f>
        <v>35200544734671000151550100026161691254676128</v>
      </c>
      <c r="K125" s="8" t="str">
        <f>IF(F125="B",LEFT('[1]TCE - ANEXO IV - Preencher'!M132,2),IF(F125="S",LEFT('[1]TCE - ANEXO IV - Preencher'!M132,7),IF('[1]TCE - ANEXO IV - Preencher'!H132="","")))</f>
        <v>35</v>
      </c>
      <c r="L125" s="10">
        <f>'[1]TCE - ANEXO IV - Preencher'!N132</f>
        <v>207.5</v>
      </c>
    </row>
    <row r="126" spans="1:12" s="11" customFormat="1" ht="19.5" customHeight="1" x14ac:dyDescent="0.2">
      <c r="A126" s="6">
        <f>IFERROR(VLOOKUP(B126,'[1]DADOS (OCULTAR)'!$P$3:$R$42,3,0),"")</f>
        <v>9039744000941</v>
      </c>
      <c r="B126" s="7" t="str">
        <f>'[1]TCE - ANEXO IV - Preencher'!C133</f>
        <v>UPA BARRA DE JANGADA</v>
      </c>
      <c r="C126" s="7" t="str">
        <f>'[1]TCE - ANEXO IV - Preencher'!E133</f>
        <v>3.12 - Material Hospitalar</v>
      </c>
      <c r="D126" s="6">
        <f>'[1]TCE - ANEXO IV - Preencher'!F133</f>
        <v>58426628000133</v>
      </c>
      <c r="E126" s="8" t="str">
        <f>'[1]TCE - ANEXO IV - Preencher'!G133</f>
        <v>SAMTRONIC INDUSTRIA E COMERCIO LTDA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000237266</v>
      </c>
      <c r="I126" s="9" t="str">
        <f>IF('[1]TCE - ANEXO IV - Preencher'!K133="","",'[1]TCE - ANEXO IV - Preencher'!K133)</f>
        <v>30/04/2020</v>
      </c>
      <c r="J126" s="8" t="str">
        <f>'[1]TCE - ANEXO IV - Preencher'!L133</f>
        <v>35200458426628000133550010002372661100290460</v>
      </c>
      <c r="K126" s="8" t="str">
        <f>IF(F126="B",LEFT('[1]TCE - ANEXO IV - Preencher'!M133,2),IF(F126="S",LEFT('[1]TCE - ANEXO IV - Preencher'!M133,7),IF('[1]TCE - ANEXO IV - Preencher'!H133="","")))</f>
        <v>35</v>
      </c>
      <c r="L126" s="10">
        <f>'[1]TCE - ANEXO IV - Preencher'!N133</f>
        <v>594</v>
      </c>
    </row>
    <row r="127" spans="1:12" s="11" customFormat="1" ht="19.5" customHeight="1" x14ac:dyDescent="0.2">
      <c r="A127" s="6">
        <f>IFERROR(VLOOKUP(B127,'[1]DADOS (OCULTAR)'!$P$3:$R$42,3,0),"")</f>
        <v>9039744000941</v>
      </c>
      <c r="B127" s="7" t="str">
        <f>'[1]TCE - ANEXO IV - Preencher'!C134</f>
        <v>UPA BARRA DE JANGADA</v>
      </c>
      <c r="C127" s="7" t="str">
        <f>'[1]TCE - ANEXO IV - Preencher'!E134</f>
        <v>3.12 - Material Hospitalar</v>
      </c>
      <c r="D127" s="6">
        <f>'[1]TCE - ANEXO IV - Preencher'!F134</f>
        <v>58426628000133</v>
      </c>
      <c r="E127" s="8" t="str">
        <f>'[1]TCE - ANEXO IV - Preencher'!G134</f>
        <v>SAMTRONIC INDUSTRIA E COMERCIO LTDA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000238749</v>
      </c>
      <c r="I127" s="9" t="str">
        <f>IF('[1]TCE - ANEXO IV - Preencher'!K134="","",'[1]TCE - ANEXO IV - Preencher'!K134)</f>
        <v>19/05/2020</v>
      </c>
      <c r="J127" s="8" t="str">
        <f>'[1]TCE - ANEXO IV - Preencher'!L134</f>
        <v>35200558426628000133550010002387491100173868</v>
      </c>
      <c r="K127" s="8" t="str">
        <f>IF(F127="B",LEFT('[1]TCE - ANEXO IV - Preencher'!M134,2),IF(F127="S",LEFT('[1]TCE - ANEXO IV - Preencher'!M134,7),IF('[1]TCE - ANEXO IV - Preencher'!H134="","")))</f>
        <v>35</v>
      </c>
      <c r="L127" s="10">
        <f>'[1]TCE - ANEXO IV - Preencher'!N134</f>
        <v>6788</v>
      </c>
    </row>
    <row r="128" spans="1:12" s="11" customFormat="1" ht="19.5" customHeight="1" x14ac:dyDescent="0.2">
      <c r="A128" s="6">
        <f>IFERROR(VLOOKUP(B128,'[1]DADOS (OCULTAR)'!$P$3:$R$42,3,0),"")</f>
        <v>9039744000941</v>
      </c>
      <c r="B128" s="7" t="str">
        <f>'[1]TCE - ANEXO IV - Preencher'!C135</f>
        <v>UPA BARRA DE JANGADA</v>
      </c>
      <c r="C128" s="7" t="str">
        <f>'[1]TCE - ANEXO IV - Preencher'!E135</f>
        <v>3.12 - Material Hospitalar</v>
      </c>
      <c r="D128" s="6">
        <f>'[1]TCE - ANEXO IV - Preencher'!F135</f>
        <v>61418042000131</v>
      </c>
      <c r="E128" s="8" t="str">
        <f>'[1]TCE - ANEXO IV - Preencher'!G135</f>
        <v>CIRURGICA FERNANDES LTDA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1215868</v>
      </c>
      <c r="I128" s="9" t="str">
        <f>IF('[1]TCE - ANEXO IV - Preencher'!K135="","",'[1]TCE - ANEXO IV - Preencher'!K135)</f>
        <v>14/05/2020</v>
      </c>
      <c r="J128" s="8" t="str">
        <f>'[1]TCE - ANEXO IV - Preencher'!L135</f>
        <v>35200561418042000131550040012158681782274953</v>
      </c>
      <c r="K128" s="8" t="str">
        <f>IF(F128="B",LEFT('[1]TCE - ANEXO IV - Preencher'!M135,2),IF(F128="S",LEFT('[1]TCE - ANEXO IV - Preencher'!M135,7),IF('[1]TCE - ANEXO IV - Preencher'!H135="","")))</f>
        <v>35</v>
      </c>
      <c r="L128" s="10">
        <f>'[1]TCE - ANEXO IV - Preencher'!N135</f>
        <v>25345.439999999999</v>
      </c>
    </row>
    <row r="129" spans="1:12" s="11" customFormat="1" ht="19.5" customHeight="1" x14ac:dyDescent="0.2">
      <c r="A129" s="6">
        <f>IFERROR(VLOOKUP(B129,'[1]DADOS (OCULTAR)'!$P$3:$R$42,3,0),"")</f>
        <v>9039744000941</v>
      </c>
      <c r="B129" s="7" t="str">
        <f>'[1]TCE - ANEXO IV - Preencher'!C136</f>
        <v>UPA BARRA DE JANGADA</v>
      </c>
      <c r="C129" s="7" t="str">
        <f>'[1]TCE - ANEXO IV - Preencher'!E136</f>
        <v>3.6 - Material de Expediente</v>
      </c>
      <c r="D129" s="6">
        <f>'[1]TCE - ANEXO IV - Preencher'!F136</f>
        <v>61418042000131</v>
      </c>
      <c r="E129" s="8" t="str">
        <f>'[1]TCE - ANEXO IV - Preencher'!G136</f>
        <v>CIRURGICA FERNANDES LTDA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1216761</v>
      </c>
      <c r="I129" s="9" t="str">
        <f>IF('[1]TCE - ANEXO IV - Preencher'!K136="","",'[1]TCE - ANEXO IV - Preencher'!K136)</f>
        <v>18/05/2020</v>
      </c>
      <c r="J129" s="8" t="str">
        <f>'[1]TCE - ANEXO IV - Preencher'!L136</f>
        <v>35200561418042000131550040012167611722179766</v>
      </c>
      <c r="K129" s="8" t="str">
        <f>IF(F129="B",LEFT('[1]TCE - ANEXO IV - Preencher'!M136,2),IF(F129="S",LEFT('[1]TCE - ANEXO IV - Preencher'!M136,7),IF('[1]TCE - ANEXO IV - Preencher'!H136="","")))</f>
        <v>35</v>
      </c>
      <c r="L129" s="10">
        <f>'[1]TCE - ANEXO IV - Preencher'!N136</f>
        <v>14250</v>
      </c>
    </row>
    <row r="130" spans="1:12" s="11" customFormat="1" ht="19.5" customHeight="1" x14ac:dyDescent="0.2">
      <c r="A130" s="6">
        <f>IFERROR(VLOOKUP(B130,'[1]DADOS (OCULTAR)'!$P$3:$R$42,3,0),"")</f>
        <v>9039744000941</v>
      </c>
      <c r="B130" s="7" t="str">
        <f>'[1]TCE - ANEXO IV - Preencher'!C137</f>
        <v>UPA BARRA DE JANGADA</v>
      </c>
      <c r="C130" s="7" t="str">
        <f>'[1]TCE - ANEXO IV - Preencher'!E137</f>
        <v xml:space="preserve">3.8 - Uniformes, Tecidos e Aviamentos </v>
      </c>
      <c r="D130" s="6">
        <f>'[1]TCE - ANEXO IV - Preencher'!F137</f>
        <v>61418042000131</v>
      </c>
      <c r="E130" s="8" t="str">
        <f>'[1]TCE - ANEXO IV - Preencher'!G137</f>
        <v>CIRURGICA FERNANDES LTDA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1216761</v>
      </c>
      <c r="I130" s="9" t="str">
        <f>IF('[1]TCE - ANEXO IV - Preencher'!K137="","",'[1]TCE - ANEXO IV - Preencher'!K137)</f>
        <v>18/05/2020</v>
      </c>
      <c r="J130" s="8" t="str">
        <f>'[1]TCE - ANEXO IV - Preencher'!L137</f>
        <v>35200561418042000131550040012167611722179766</v>
      </c>
      <c r="K130" s="8" t="str">
        <f>IF(F130="B",LEFT('[1]TCE - ANEXO IV - Preencher'!M137,2),IF(F130="S",LEFT('[1]TCE - ANEXO IV - Preencher'!M137,7),IF('[1]TCE - ANEXO IV - Preencher'!H137="","")))</f>
        <v>35</v>
      </c>
      <c r="L130" s="10">
        <f>'[1]TCE - ANEXO IV - Preencher'!N137</f>
        <v>1040</v>
      </c>
    </row>
    <row r="131" spans="1:12" s="11" customFormat="1" ht="19.5" customHeight="1" x14ac:dyDescent="0.2">
      <c r="A131" s="6">
        <f>IFERROR(VLOOKUP(B131,'[1]DADOS (OCULTAR)'!$P$3:$R$42,3,0),"")</f>
        <v>9039744000941</v>
      </c>
      <c r="B131" s="7" t="str">
        <f>'[1]TCE - ANEXO IV - Preencher'!C138</f>
        <v>UPA BARRA DE JANGADA</v>
      </c>
      <c r="C131" s="7" t="str">
        <f>'[1]TCE - ANEXO IV - Preencher'!E138</f>
        <v>5.1 - Locação de Equipamentos Médicos-Hospitalares</v>
      </c>
      <c r="D131" s="6">
        <f>'[1]TCE - ANEXO IV - Preencher'!F138</f>
        <v>331788002405</v>
      </c>
      <c r="E131" s="8" t="str">
        <f>'[1]TCE - ANEXO IV - Preencher'!G138</f>
        <v>AIR LIQUIDE BRASIL LTDA</v>
      </c>
      <c r="F131" s="8" t="str">
        <f>'[1]TCE - ANEXO IV - Preencher'!H138</f>
        <v>S</v>
      </c>
      <c r="G131" s="8" t="str">
        <f>'[1]TCE - ANEXO IV - Preencher'!I138</f>
        <v>S</v>
      </c>
      <c r="H131" s="8">
        <f>'[1]TCE - ANEXO IV - Preencher'!J138</f>
        <v>38938</v>
      </c>
      <c r="I131" s="9">
        <f>IF('[1]TCE - ANEXO IV - Preencher'!K138="","",'[1]TCE - ANEXO IV - Preencher'!K138)</f>
        <v>43978</v>
      </c>
      <c r="J131" s="8">
        <f>'[1]TCE - ANEXO IV - Preencher'!L138</f>
        <v>0</v>
      </c>
      <c r="K131" s="8" t="str">
        <f>IF(F131="B",LEFT('[1]TCE - ANEXO IV - Preencher'!M138,2),IF(F131="S",LEFT('[1]TCE - ANEXO IV - Preencher'!M138,7),IF('[1]TCE - ANEXO IV - Preencher'!H138="","")))</f>
        <v>2602902</v>
      </c>
      <c r="L131" s="10">
        <f>'[1]TCE - ANEXO IV - Preencher'!N138</f>
        <v>2715.57</v>
      </c>
    </row>
    <row r="132" spans="1:12" s="11" customFormat="1" ht="19.5" customHeight="1" x14ac:dyDescent="0.2">
      <c r="A132" s="6">
        <f>IFERROR(VLOOKUP(B132,'[1]DADOS (OCULTAR)'!$P$3:$R$42,3,0),"")</f>
        <v>9039744000941</v>
      </c>
      <c r="B132" s="7" t="str">
        <f>'[1]TCE - ANEXO IV - Preencher'!C139</f>
        <v>UPA BARRA DE JANGADA</v>
      </c>
      <c r="C132" s="7" t="str">
        <f>'[1]TCE - ANEXO IV - Preencher'!E139</f>
        <v>5.5 - Reparo e Manutenção de Máquinas e Equipamentos</v>
      </c>
      <c r="D132" s="6">
        <f>'[1]TCE - ANEXO IV - Preencher'!F139</f>
        <v>8845988000100</v>
      </c>
      <c r="E132" s="8" t="str">
        <f>'[1]TCE - ANEXO IV - Preencher'!G139</f>
        <v>ACESSPLUS MANUTENCAO LTDA ME</v>
      </c>
      <c r="F132" s="8" t="str">
        <f>'[1]TCE - ANEXO IV - Preencher'!H139</f>
        <v>S</v>
      </c>
      <c r="G132" s="8" t="str">
        <f>'[1]TCE - ANEXO IV - Preencher'!I139</f>
        <v>S</v>
      </c>
      <c r="H132" s="8">
        <f>'[1]TCE - ANEXO IV - Preencher'!J139</f>
        <v>4310</v>
      </c>
      <c r="I132" s="9">
        <f>IF('[1]TCE - ANEXO IV - Preencher'!K139="","",'[1]TCE - ANEXO IV - Preencher'!K139)</f>
        <v>43984</v>
      </c>
      <c r="J132" s="8" t="str">
        <f>'[1]TCE - ANEXO IV - Preencher'!L139</f>
        <v>6FWAPBCJ</v>
      </c>
      <c r="K132" s="8" t="str">
        <f>IF(F132="B",LEFT('[1]TCE - ANEXO IV - Preencher'!M139,2),IF(F132="S",LEFT('[1]TCE - ANEXO IV - Preencher'!M139,7),IF('[1]TCE - ANEXO IV - Preencher'!H139="","")))</f>
        <v>261160</v>
      </c>
      <c r="L132" s="10">
        <f>'[1]TCE - ANEXO IV - Preencher'!N139</f>
        <v>352.12</v>
      </c>
    </row>
    <row r="133" spans="1:12" s="11" customFormat="1" ht="19.5" customHeight="1" x14ac:dyDescent="0.2">
      <c r="A133" s="6">
        <f>IFERROR(VLOOKUP(B133,'[1]DADOS (OCULTAR)'!$P$3:$R$42,3,0),"")</f>
        <v>9039744000941</v>
      </c>
      <c r="B133" s="7" t="str">
        <f>'[1]TCE - ANEXO IV - Preencher'!C140</f>
        <v>UPA BARRA DE JANGADA</v>
      </c>
      <c r="C133" s="7" t="str">
        <f>'[1]TCE - ANEXO IV - Preencher'!E140</f>
        <v>5.5 - Reparo e Manutenção de Máquinas e Equipamentos</v>
      </c>
      <c r="D133" s="6">
        <f>'[1]TCE - ANEXO IV - Preencher'!F140</f>
        <v>1141468000169</v>
      </c>
      <c r="E133" s="8" t="str">
        <f>'[1]TCE - ANEXO IV - Preencher'!G140</f>
        <v>MEDCALL COM SERV E REP DE MAT RAD MED HO</v>
      </c>
      <c r="F133" s="8" t="str">
        <f>'[1]TCE - ANEXO IV - Preencher'!H140</f>
        <v>S</v>
      </c>
      <c r="G133" s="8" t="str">
        <f>'[1]TCE - ANEXO IV - Preencher'!I140</f>
        <v>S</v>
      </c>
      <c r="H133" s="8" t="str">
        <f>'[1]TCE - ANEXO IV - Preencher'!J140</f>
        <v>2020</v>
      </c>
      <c r="I133" s="9">
        <f>IF('[1]TCE - ANEXO IV - Preencher'!K140="","",'[1]TCE - ANEXO IV - Preencher'!K140)</f>
        <v>43986</v>
      </c>
      <c r="J133" s="8" t="str">
        <f>'[1]TCE - ANEXO IV - Preencher'!L140</f>
        <v>WLKLTAHP</v>
      </c>
      <c r="K133" s="8" t="str">
        <f>IF(F133="B",LEFT('[1]TCE - ANEXO IV - Preencher'!M140,2),IF(F133="S",LEFT('[1]TCE - ANEXO IV - Preencher'!M140,7),IF('[1]TCE - ANEXO IV - Preencher'!H140="","")))</f>
        <v>261160</v>
      </c>
      <c r="L133" s="10">
        <f>'[1]TCE - ANEXO IV - Preencher'!N140</f>
        <v>356.33</v>
      </c>
    </row>
    <row r="134" spans="1:12" s="11" customFormat="1" ht="19.5" customHeight="1" x14ac:dyDescent="0.2">
      <c r="A134" s="6">
        <f>IFERROR(VLOOKUP(B134,'[1]DADOS (OCULTAR)'!$P$3:$R$42,3,0),"")</f>
        <v>9039744000941</v>
      </c>
      <c r="B134" s="7" t="str">
        <f>'[1]TCE - ANEXO IV - Preencher'!C141</f>
        <v>UPA BARRA DE JANGADA</v>
      </c>
      <c r="C134" s="7" t="str">
        <f>'[1]TCE - ANEXO IV - Preencher'!E141</f>
        <v>5.99 - Outros Serviços de Terceiros Pessoa Jurídica</v>
      </c>
      <c r="D134" s="6">
        <f>'[1]TCE - ANEXO IV - Preencher'!F141</f>
        <v>1699696000159</v>
      </c>
      <c r="E134" s="8" t="str">
        <f>'[1]TCE - ANEXO IV - Preencher'!G141</f>
        <v>QUALIAGUA LABORATORIO E CONSULTORIA LTDA</v>
      </c>
      <c r="F134" s="8" t="str">
        <f>'[1]TCE - ANEXO IV - Preencher'!H141</f>
        <v>S</v>
      </c>
      <c r="G134" s="8" t="str">
        <f>'[1]TCE - ANEXO IV - Preencher'!I141</f>
        <v>S</v>
      </c>
      <c r="H134" s="8" t="str">
        <f>'[1]TCE - ANEXO IV - Preencher'!J141</f>
        <v>49511</v>
      </c>
      <c r="I134" s="9">
        <f>IF('[1]TCE - ANEXO IV - Preencher'!K141="","",'[1]TCE - ANEXO IV - Preencher'!K141)</f>
        <v>43983</v>
      </c>
      <c r="J134" s="8" t="str">
        <f>'[1]TCE - ANEXO IV - Preencher'!L141</f>
        <v>L4FG5BJD</v>
      </c>
      <c r="K134" s="8" t="str">
        <f>IF(F134="B",LEFT('[1]TCE - ANEXO IV - Preencher'!M141,2),IF(F134="S",LEFT('[1]TCE - ANEXO IV - Preencher'!M141,7),IF('[1]TCE - ANEXO IV - Preencher'!H141="","")))</f>
        <v>261160</v>
      </c>
      <c r="L134" s="10">
        <f>'[1]TCE - ANEXO IV - Preencher'!N141</f>
        <v>188</v>
      </c>
    </row>
    <row r="135" spans="1:12" s="11" customFormat="1" ht="19.5" customHeight="1" x14ac:dyDescent="0.2">
      <c r="A135" s="6">
        <f>IFERROR(VLOOKUP(B135,'[1]DADOS (OCULTAR)'!$P$3:$R$42,3,0),"")</f>
        <v>9039744000941</v>
      </c>
      <c r="B135" s="7" t="str">
        <f>'[1]TCE - ANEXO IV - Preencher'!C142</f>
        <v>UPA BARRA DE JANGADA</v>
      </c>
      <c r="C135" s="7" t="str">
        <f>'[1]TCE - ANEXO IV - Preencher'!E142</f>
        <v>1.99 - Outras Despesas com Pessoal</v>
      </c>
      <c r="D135" s="6">
        <f>'[1]TCE - ANEXO IV - Preencher'!F142</f>
        <v>2102498000129</v>
      </c>
      <c r="E135" s="8" t="str">
        <f>'[1]TCE - ANEXO IV - Preencher'!G142</f>
        <v>METROPOLITAN LIFE SEGURS.E PREV.PRIV.S.A</v>
      </c>
      <c r="F135" s="8" t="str">
        <f>'[1]TCE - ANEXO IV - Preencher'!H142</f>
        <v>S</v>
      </c>
      <c r="G135" s="8" t="str">
        <f>'[1]TCE - ANEXO IV - Preencher'!I142</f>
        <v>S</v>
      </c>
      <c r="H135" s="8">
        <f>'[1]TCE - ANEXO IV - Preencher'!J142</f>
        <v>93010979007</v>
      </c>
      <c r="I135" s="9">
        <f>IF('[1]TCE - ANEXO IV - Preencher'!K142="","",'[1]TCE - ANEXO IV - Preencher'!K142)</f>
        <v>43966</v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>355030</v>
      </c>
      <c r="L135" s="10">
        <f>'[1]TCE - ANEXO IV - Preencher'!N142</f>
        <v>487.28</v>
      </c>
    </row>
    <row r="136" spans="1:12" s="11" customFormat="1" ht="19.5" customHeight="1" x14ac:dyDescent="0.2">
      <c r="A136" s="6">
        <f>IFERROR(VLOOKUP(B136,'[1]DADOS (OCULTAR)'!$P$3:$R$42,3,0),"")</f>
        <v>9039744000941</v>
      </c>
      <c r="B136" s="7" t="str">
        <f>'[1]TCE - ANEXO IV - Preencher'!C143</f>
        <v>UPA BARRA DE JANGADA</v>
      </c>
      <c r="C136" s="7" t="str">
        <f>'[1]TCE - ANEXO IV - Preencher'!E143</f>
        <v>5.2 - Serviços Técnicos Profissionais</v>
      </c>
      <c r="D136" s="6">
        <f>'[1]TCE - ANEXO IV - Preencher'!F143</f>
        <v>2512303000119</v>
      </c>
      <c r="E136" s="8" t="str">
        <f>'[1]TCE - ANEXO IV - Preencher'!G143</f>
        <v>NOROES AZEVEDO &amp; ADVOGADOS ASSOCIADOS</v>
      </c>
      <c r="F136" s="8" t="str">
        <f>'[1]TCE - ANEXO IV - Preencher'!H143</f>
        <v>S</v>
      </c>
      <c r="G136" s="8" t="str">
        <f>'[1]TCE - ANEXO IV - Preencher'!I143</f>
        <v>S</v>
      </c>
      <c r="H136" s="8">
        <f>'[1]TCE - ANEXO IV - Preencher'!J143</f>
        <v>4034</v>
      </c>
      <c r="I136" s="9">
        <f>IF('[1]TCE - ANEXO IV - Preencher'!K143="","",'[1]TCE - ANEXO IV - Preencher'!K143)</f>
        <v>43956</v>
      </c>
      <c r="J136" s="8" t="str">
        <f>'[1]TCE - ANEXO IV - Preencher'!L143</f>
        <v>J4PAHQKC</v>
      </c>
      <c r="K136" s="8" t="str">
        <f>IF(F136="B",LEFT('[1]TCE - ANEXO IV - Preencher'!M143,2),IF(F136="S",LEFT('[1]TCE - ANEXO IV - Preencher'!M143,7),IF('[1]TCE - ANEXO IV - Preencher'!H143="","")))</f>
        <v>261160</v>
      </c>
      <c r="L136" s="10">
        <f>'[1]TCE - ANEXO IV - Preencher'!N143</f>
        <v>1425</v>
      </c>
    </row>
    <row r="137" spans="1:12" s="11" customFormat="1" ht="19.5" customHeight="1" x14ac:dyDescent="0.2">
      <c r="A137" s="6">
        <f>IFERROR(VLOOKUP(B137,'[1]DADOS (OCULTAR)'!$P$3:$R$42,3,0),"")</f>
        <v>9039744000941</v>
      </c>
      <c r="B137" s="7" t="str">
        <f>'[1]TCE - ANEXO IV - Preencher'!C144</f>
        <v>UPA BARRA DE JANGADA</v>
      </c>
      <c r="C137" s="7" t="str">
        <f>'[1]TCE - ANEXO IV - Preencher'!E144</f>
        <v>5.2 - Serviços Técnicos Profissionais</v>
      </c>
      <c r="D137" s="6">
        <f>'[1]TCE - ANEXO IV - Preencher'!F144</f>
        <v>2512303000119</v>
      </c>
      <c r="E137" s="8" t="str">
        <f>'[1]TCE - ANEXO IV - Preencher'!G144</f>
        <v>NOROES AZEVEDO &amp; ADVOGADOS ASSOCIADOS</v>
      </c>
      <c r="F137" s="8" t="str">
        <f>'[1]TCE - ANEXO IV - Preencher'!H144</f>
        <v>S</v>
      </c>
      <c r="G137" s="8" t="str">
        <f>'[1]TCE - ANEXO IV - Preencher'!I144</f>
        <v>S</v>
      </c>
      <c r="H137" s="8">
        <f>'[1]TCE - ANEXO IV - Preencher'!J144</f>
        <v>4035</v>
      </c>
      <c r="I137" s="9">
        <f>IF('[1]TCE - ANEXO IV - Preencher'!K144="","",'[1]TCE - ANEXO IV - Preencher'!K144)</f>
        <v>43956</v>
      </c>
      <c r="J137" s="8" t="str">
        <f>'[1]TCE - ANEXO IV - Preencher'!L144</f>
        <v>D41BLPVX</v>
      </c>
      <c r="K137" s="8" t="str">
        <f>IF(F137="B",LEFT('[1]TCE - ANEXO IV - Preencher'!M144,2),IF(F137="S",LEFT('[1]TCE - ANEXO IV - Preencher'!M144,7),IF('[1]TCE - ANEXO IV - Preencher'!H144="","")))</f>
        <v>261160</v>
      </c>
      <c r="L137" s="10">
        <f>'[1]TCE - ANEXO IV - Preencher'!N144</f>
        <v>2185</v>
      </c>
    </row>
    <row r="138" spans="1:12" s="11" customFormat="1" ht="19.5" customHeight="1" x14ac:dyDescent="0.2">
      <c r="A138" s="6">
        <f>IFERROR(VLOOKUP(B138,'[1]DADOS (OCULTAR)'!$P$3:$R$42,3,0),"")</f>
        <v>9039744000941</v>
      </c>
      <c r="B138" s="7" t="str">
        <f>'[1]TCE - ANEXO IV - Preencher'!C145</f>
        <v>UPA BARRA DE JANGADA</v>
      </c>
      <c r="C138" s="7" t="str">
        <f>'[1]TCE - ANEXO IV - Preencher'!E145</f>
        <v>5.18 - Teledonia Fixa</v>
      </c>
      <c r="D138" s="6">
        <f>'[1]TCE - ANEXO IV - Preencher'!F145</f>
        <v>3423730000193</v>
      </c>
      <c r="E138" s="8" t="str">
        <f>'[1]TCE - ANEXO IV - Preencher'!G145</f>
        <v>SMART TELECOMUNICACOES E SERVICOS LTDA</v>
      </c>
      <c r="F138" s="8" t="str">
        <f>'[1]TCE - ANEXO IV - Preencher'!H145</f>
        <v>S</v>
      </c>
      <c r="G138" s="8" t="str">
        <f>'[1]TCE - ANEXO IV - Preencher'!I145</f>
        <v>S</v>
      </c>
      <c r="H138" s="8" t="str">
        <f>'[1]TCE - ANEXO IV - Preencher'!J145</f>
        <v>000005813</v>
      </c>
      <c r="I138" s="9">
        <f>IF('[1]TCE - ANEXO IV - Preencher'!K145="","",'[1]TCE - ANEXO IV - Preencher'!K145)</f>
        <v>43985</v>
      </c>
      <c r="J138" s="8" t="str">
        <f>'[1]TCE - ANEXO IV - Preencher'!L145</f>
        <v>23CAC9FBD276397B446A87959754BCBD</v>
      </c>
      <c r="K138" s="8" t="str">
        <f>IF(F138="B",LEFT('[1]TCE - ANEXO IV - Preencher'!M145,2),IF(F138="S",LEFT('[1]TCE - ANEXO IV - Preencher'!M145,7),IF('[1]TCE - ANEXO IV - Preencher'!H145="","")))</f>
        <v>261160</v>
      </c>
      <c r="L138" s="10">
        <f>'[1]TCE - ANEXO IV - Preencher'!N145</f>
        <v>950</v>
      </c>
    </row>
    <row r="139" spans="1:12" s="11" customFormat="1" ht="19.5" customHeight="1" x14ac:dyDescent="0.2">
      <c r="A139" s="6">
        <f>IFERROR(VLOOKUP(B139,'[1]DADOS (OCULTAR)'!$P$3:$R$42,3,0),"")</f>
        <v>9039744000941</v>
      </c>
      <c r="B139" s="7" t="str">
        <f>'[1]TCE - ANEXO IV - Preencher'!C146</f>
        <v>UPA BARRA DE JANGADA</v>
      </c>
      <c r="C139" s="7" t="str">
        <f>'[1]TCE - ANEXO IV - Preencher'!E146</f>
        <v>5.16 - Serviços Médico-Hospitalares, Odotonlógia e Laboratoriais</v>
      </c>
      <c r="D139" s="6">
        <f>'[1]TCE - ANEXO IV - Preencher'!F146</f>
        <v>4539279016300</v>
      </c>
      <c r="E139" s="8" t="str">
        <f>'[1]TCE - ANEXO IV - Preencher'!G146</f>
        <v>CIENTIFICALAB PROD LABORAT E SIST LTDA</v>
      </c>
      <c r="F139" s="8" t="str">
        <f>'[1]TCE - ANEXO IV - Preencher'!H146</f>
        <v>S</v>
      </c>
      <c r="G139" s="8" t="str">
        <f>'[1]TCE - ANEXO IV - Preencher'!I146</f>
        <v>S</v>
      </c>
      <c r="H139" s="8">
        <f>'[1]TCE - ANEXO IV - Preencher'!J146</f>
        <v>65</v>
      </c>
      <c r="I139" s="9">
        <f>IF('[1]TCE - ANEXO IV - Preencher'!K146="","",'[1]TCE - ANEXO IV - Preencher'!K146)</f>
        <v>43980</v>
      </c>
      <c r="J139" s="8" t="str">
        <f>'[1]TCE - ANEXO IV - Preencher'!L146</f>
        <v>OAVW06023</v>
      </c>
      <c r="K139" s="8" t="str">
        <f>IF(F139="B",LEFT('[1]TCE - ANEXO IV - Preencher'!M146,2),IF(F139="S",LEFT('[1]TCE - ANEXO IV - Preencher'!M146,7),IF('[1]TCE - ANEXO IV - Preencher'!H146="","")))</f>
        <v>260290</v>
      </c>
      <c r="L139" s="10">
        <f>'[1]TCE - ANEXO IV - Preencher'!N146</f>
        <v>13762.01</v>
      </c>
    </row>
    <row r="140" spans="1:12" s="11" customFormat="1" ht="19.5" customHeight="1" x14ac:dyDescent="0.2">
      <c r="A140" s="6">
        <f>IFERROR(VLOOKUP(B140,'[1]DADOS (OCULTAR)'!$P$3:$R$42,3,0),"")</f>
        <v>9039744000941</v>
      </c>
      <c r="B140" s="7" t="str">
        <f>'[1]TCE - ANEXO IV - Preencher'!C147</f>
        <v>UPA BARRA DE JANGADA</v>
      </c>
      <c r="C140" s="7" t="str">
        <f>'[1]TCE - ANEXO IV - Preencher'!E147</f>
        <v>5.17 - Manutenção de Software, Certificação Digital e Microfilmagem</v>
      </c>
      <c r="D140" s="6">
        <f>'[1]TCE - ANEXO IV - Preencher'!F147</f>
        <v>4732857000157</v>
      </c>
      <c r="E140" s="8" t="str">
        <f>'[1]TCE - ANEXO IV - Preencher'!G147</f>
        <v>SINTESE PREST SERV ASS GESTAO EMP LTDA</v>
      </c>
      <c r="F140" s="8" t="str">
        <f>'[1]TCE - ANEXO IV - Preencher'!H147</f>
        <v>S</v>
      </c>
      <c r="G140" s="8" t="str">
        <f>'[1]TCE - ANEXO IV - Preencher'!I147</f>
        <v>S</v>
      </c>
      <c r="H140" s="8">
        <f>'[1]TCE - ANEXO IV - Preencher'!J147</f>
        <v>10053</v>
      </c>
      <c r="I140" s="9">
        <f>IF('[1]TCE - ANEXO IV - Preencher'!K147="","",'[1]TCE - ANEXO IV - Preencher'!K147)</f>
        <v>43956</v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>261160</v>
      </c>
      <c r="L140" s="10">
        <f>'[1]TCE - ANEXO IV - Preencher'!N147</f>
        <v>1733.91</v>
      </c>
    </row>
    <row r="141" spans="1:12" s="11" customFormat="1" ht="19.5" customHeight="1" x14ac:dyDescent="0.2">
      <c r="A141" s="6">
        <f>IFERROR(VLOOKUP(B141,'[1]DADOS (OCULTAR)'!$P$3:$R$42,3,0),"")</f>
        <v>9039744000941</v>
      </c>
      <c r="B141" s="7" t="str">
        <f>'[1]TCE - ANEXO IV - Preencher'!C148</f>
        <v>UPA BARRA DE JANGADA</v>
      </c>
      <c r="C141" s="7" t="str">
        <f>'[1]TCE - ANEXO IV - Preencher'!E148</f>
        <v>5.99 - Outros Serviços de Terceiros Pessoa Jurídica</v>
      </c>
      <c r="D141" s="6">
        <f>'[1]TCE - ANEXO IV - Preencher'!F148</f>
        <v>5467959000155</v>
      </c>
      <c r="E141" s="8" t="str">
        <f>'[1]TCE - ANEXO IV - Preencher'!G148</f>
        <v>MOTO 29 SERVICE LTDA</v>
      </c>
      <c r="F141" s="8" t="str">
        <f>'[1]TCE - ANEXO IV - Preencher'!H148</f>
        <v>S</v>
      </c>
      <c r="G141" s="8" t="str">
        <f>'[1]TCE - ANEXO IV - Preencher'!I148</f>
        <v>S</v>
      </c>
      <c r="H141" s="8" t="str">
        <f>'[1]TCE - ANEXO IV - Preencher'!J148</f>
        <v>1416</v>
      </c>
      <c r="I141" s="9">
        <f>IF('[1]TCE - ANEXO IV - Preencher'!K148="","",'[1]TCE - ANEXO IV - Preencher'!K148)</f>
        <v>43986</v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>260790</v>
      </c>
      <c r="L141" s="10">
        <f>'[1]TCE - ANEXO IV - Preencher'!N148</f>
        <v>522.16999999999996</v>
      </c>
    </row>
    <row r="142" spans="1:12" s="11" customFormat="1" ht="19.5" customHeight="1" x14ac:dyDescent="0.2">
      <c r="A142" s="6">
        <f>IFERROR(VLOOKUP(B142,'[1]DADOS (OCULTAR)'!$P$3:$R$42,3,0),"")</f>
        <v>9039744000941</v>
      </c>
      <c r="B142" s="7" t="str">
        <f>'[1]TCE - ANEXO IV - Preencher'!C149</f>
        <v>UPA BARRA DE JANGADA</v>
      </c>
      <c r="C142" s="7" t="str">
        <f>'[1]TCE - ANEXO IV - Preencher'!E149</f>
        <v>5.99 - Outros Serviços de Terceiros Pessoa Jurídica</v>
      </c>
      <c r="D142" s="6">
        <f>'[1]TCE - ANEXO IV - Preencher'!F149</f>
        <v>5467959000155</v>
      </c>
      <c r="E142" s="8" t="str">
        <f>'[1]TCE - ANEXO IV - Preencher'!G149</f>
        <v>MOTO 29 SEVIÇO DE ENTREGA LTDA</v>
      </c>
      <c r="F142" s="8" t="str">
        <f>'[1]TCE - ANEXO IV - Preencher'!H149</f>
        <v>S</v>
      </c>
      <c r="G142" s="8" t="str">
        <f>'[1]TCE - ANEXO IV - Preencher'!I149</f>
        <v>S</v>
      </c>
      <c r="H142" s="8">
        <f>'[1]TCE - ANEXO IV - Preencher'!J149</f>
        <v>1406</v>
      </c>
      <c r="I142" s="9">
        <f>IF('[1]TCE - ANEXO IV - Preencher'!K149="","",'[1]TCE - ANEXO IV - Preencher'!K149)</f>
        <v>43970</v>
      </c>
      <c r="J142" s="8" t="str">
        <f>'[1]TCE - ANEXO IV - Preencher'!L149</f>
        <v>DTUT93224</v>
      </c>
      <c r="K142" s="8" t="str">
        <f>IF(F142="B",LEFT('[1]TCE - ANEXO IV - Preencher'!M149,2),IF(F142="S",LEFT('[1]TCE - ANEXO IV - Preencher'!M149,7),IF('[1]TCE - ANEXO IV - Preencher'!H149="","")))</f>
        <v>260790</v>
      </c>
      <c r="L142" s="10">
        <f>'[1]TCE - ANEXO IV - Preencher'!N149</f>
        <v>3548.51</v>
      </c>
    </row>
    <row r="143" spans="1:12" s="11" customFormat="1" ht="19.5" customHeight="1" x14ac:dyDescent="0.2">
      <c r="A143" s="6">
        <f>IFERROR(VLOOKUP(B143,'[1]DADOS (OCULTAR)'!$P$3:$R$42,3,0),"")</f>
        <v>9039744000941</v>
      </c>
      <c r="B143" s="7" t="str">
        <f>'[1]TCE - ANEXO IV - Preencher'!C150</f>
        <v>UPA BARRA DE JANGADA</v>
      </c>
      <c r="C143" s="7" t="str">
        <f>'[1]TCE - ANEXO IV - Preencher'!E150</f>
        <v>5.15 - Serviços Domésticos</v>
      </c>
      <c r="D143" s="6">
        <f>'[1]TCE - ANEXO IV - Preencher'!F150</f>
        <v>6272575004803</v>
      </c>
      <c r="E143" s="8" t="str">
        <f>'[1]TCE - ANEXO IV - Preencher'!G150</f>
        <v>LAVEBRAS GESTAO DE TEXTEIS S A</v>
      </c>
      <c r="F143" s="8" t="str">
        <f>'[1]TCE - ANEXO IV - Preencher'!H150</f>
        <v>S</v>
      </c>
      <c r="G143" s="8" t="str">
        <f>'[1]TCE - ANEXO IV - Preencher'!I150</f>
        <v>S</v>
      </c>
      <c r="H143" s="8">
        <f>'[1]TCE - ANEXO IV - Preencher'!J150</f>
        <v>3362</v>
      </c>
      <c r="I143" s="9">
        <f>IF('[1]TCE - ANEXO IV - Preencher'!K150="","",'[1]TCE - ANEXO IV - Preencher'!K150)</f>
        <v>43979</v>
      </c>
      <c r="J143" s="8" t="str">
        <f>'[1]TCE - ANEXO IV - Preencher'!L150</f>
        <v>BAHC60994</v>
      </c>
      <c r="K143" s="8" t="str">
        <f>IF(F143="B",LEFT('[1]TCE - ANEXO IV - Preencher'!M150,2),IF(F143="S",LEFT('[1]TCE - ANEXO IV - Preencher'!M150,7),IF('[1]TCE - ANEXO IV - Preencher'!H150="","")))</f>
        <v>261070</v>
      </c>
      <c r="L143" s="10">
        <f>'[1]TCE - ANEXO IV - Preencher'!N150</f>
        <v>7280.58</v>
      </c>
    </row>
    <row r="144" spans="1:12" s="11" customFormat="1" ht="19.5" customHeight="1" x14ac:dyDescent="0.2">
      <c r="A144" s="6">
        <f>IFERROR(VLOOKUP(B144,'[1]DADOS (OCULTAR)'!$P$3:$R$42,3,0),"")</f>
        <v>9039744000941</v>
      </c>
      <c r="B144" s="7" t="str">
        <f>'[1]TCE - ANEXO IV - Preencher'!C151</f>
        <v>UPA BARRA DE JANGADA</v>
      </c>
      <c r="C144" s="7" t="str">
        <f>'[1]TCE - ANEXO IV - Preencher'!E151</f>
        <v>5.5 - Reparo e Manutenção de Máquinas e Equipamentos</v>
      </c>
      <c r="D144" s="6">
        <f>'[1]TCE - ANEXO IV - Preencher'!F151</f>
        <v>7146768000117</v>
      </c>
      <c r="E144" s="8" t="str">
        <f>'[1]TCE - ANEXO IV - Preencher'!G151</f>
        <v>SERV IMAGEM NORDESTE ASSISTENCIA TECNICA</v>
      </c>
      <c r="F144" s="8" t="str">
        <f>'[1]TCE - ANEXO IV - Preencher'!H151</f>
        <v>S</v>
      </c>
      <c r="G144" s="8" t="str">
        <f>'[1]TCE - ANEXO IV - Preencher'!I151</f>
        <v>S</v>
      </c>
      <c r="H144" s="8">
        <f>'[1]TCE - ANEXO IV - Preencher'!J151</f>
        <v>3416</v>
      </c>
      <c r="I144" s="9">
        <f>IF('[1]TCE - ANEXO IV - Preencher'!K151="","",'[1]TCE - ANEXO IV - Preencher'!K151)</f>
        <v>43979</v>
      </c>
      <c r="J144" s="8" t="str">
        <f>'[1]TCE - ANEXO IV - Preencher'!L151</f>
        <v>OXGC16664</v>
      </c>
      <c r="K144" s="8" t="str">
        <f>IF(F144="B",LEFT('[1]TCE - ANEXO IV - Preencher'!M151,2),IF(F144="S",LEFT('[1]TCE - ANEXO IV - Preencher'!M151,7),IF('[1]TCE - ANEXO IV - Preencher'!H151="","")))</f>
        <v>260790</v>
      </c>
      <c r="L144" s="10">
        <f>'[1]TCE - ANEXO IV - Preencher'!N151</f>
        <v>2059</v>
      </c>
    </row>
    <row r="145" spans="1:12" s="11" customFormat="1" ht="19.5" customHeight="1" x14ac:dyDescent="0.2">
      <c r="A145" s="6">
        <f>IFERROR(VLOOKUP(B145,'[1]DADOS (OCULTAR)'!$P$3:$R$42,3,0),"")</f>
        <v>9039744000941</v>
      </c>
      <c r="B145" s="7" t="str">
        <f>'[1]TCE - ANEXO IV - Preencher'!C152</f>
        <v>UPA BARRA DE JANGADA</v>
      </c>
      <c r="C145" s="7" t="str">
        <f>'[1]TCE - ANEXO IV - Preencher'!E152</f>
        <v>5.17 - Manutenção de Software, Certificação Digital e Microfilmagem</v>
      </c>
      <c r="D145" s="6">
        <f>'[1]TCE - ANEXO IV - Preencher'!F152</f>
        <v>53113791001285</v>
      </c>
      <c r="E145" s="8" t="str">
        <f>'[1]TCE - ANEXO IV - Preencher'!G152</f>
        <v>TOTVS BELO HORIZONTE</v>
      </c>
      <c r="F145" s="8" t="str">
        <f>'[1]TCE - ANEXO IV - Preencher'!H152</f>
        <v>S</v>
      </c>
      <c r="G145" s="8" t="str">
        <f>'[1]TCE - ANEXO IV - Preencher'!I152</f>
        <v>S</v>
      </c>
      <c r="H145" s="8">
        <f>'[1]TCE - ANEXO IV - Preencher'!J152</f>
        <v>29664</v>
      </c>
      <c r="I145" s="9">
        <f>IF('[1]TCE - ANEXO IV - Preencher'!K152="","",'[1]TCE - ANEXO IV - Preencher'!K152)</f>
        <v>43959</v>
      </c>
      <c r="J145" s="8" t="str">
        <f>'[1]TCE - ANEXO IV - Preencher'!L152</f>
        <v>HDY9ZXPR</v>
      </c>
      <c r="K145" s="8" t="str">
        <f>IF(F145="B",LEFT('[1]TCE - ANEXO IV - Preencher'!M152,2),IF(F145="S",LEFT('[1]TCE - ANEXO IV - Preencher'!M152,7),IF('[1]TCE - ANEXO IV - Preencher'!H152="","")))</f>
        <v>261160</v>
      </c>
      <c r="L145" s="10">
        <f>'[1]TCE - ANEXO IV - Preencher'!N152</f>
        <v>93.51</v>
      </c>
    </row>
    <row r="146" spans="1:12" s="11" customFormat="1" ht="19.5" customHeight="1" x14ac:dyDescent="0.2">
      <c r="A146" s="6">
        <f>IFERROR(VLOOKUP(B146,'[1]DADOS (OCULTAR)'!$P$3:$R$42,3,0),"")</f>
        <v>9039744000941</v>
      </c>
      <c r="B146" s="7" t="str">
        <f>'[1]TCE - ANEXO IV - Preencher'!C153</f>
        <v>UPA BARRA DE JANGADA</v>
      </c>
      <c r="C146" s="7" t="str">
        <f>'[1]TCE - ANEXO IV - Preencher'!E153</f>
        <v>5.5 - Reparo e Manutenção de Máquinas e Equipamentos</v>
      </c>
      <c r="D146" s="6">
        <f>'[1]TCE - ANEXO IV - Preencher'!F153</f>
        <v>9014387000100</v>
      </c>
      <c r="E146" s="8" t="str">
        <f>'[1]TCE - ANEXO IV - Preencher'!G153</f>
        <v>COMPLETA SERV DE AR CONDIC E LOC LTDA.ME</v>
      </c>
      <c r="F146" s="8" t="str">
        <f>'[1]TCE - ANEXO IV - Preencher'!H153</f>
        <v>S</v>
      </c>
      <c r="G146" s="8" t="str">
        <f>'[1]TCE - ANEXO IV - Preencher'!I153</f>
        <v>S</v>
      </c>
      <c r="H146" s="8">
        <f>'[1]TCE - ANEXO IV - Preencher'!J153</f>
        <v>1238</v>
      </c>
      <c r="I146" s="9">
        <f>IF('[1]TCE - ANEXO IV - Preencher'!K153="","",'[1]TCE - ANEXO IV - Preencher'!K153)</f>
        <v>43973</v>
      </c>
      <c r="J146" s="8" t="str">
        <f>'[1]TCE - ANEXO IV - Preencher'!L153</f>
        <v>HGP7VMEE</v>
      </c>
      <c r="K146" s="8" t="str">
        <f>IF(F146="B",LEFT('[1]TCE - ANEXO IV - Preencher'!M153,2),IF(F146="S",LEFT('[1]TCE - ANEXO IV - Preencher'!M153,7),IF('[1]TCE - ANEXO IV - Preencher'!H153="","")))</f>
        <v>261160</v>
      </c>
      <c r="L146" s="10">
        <f>'[1]TCE - ANEXO IV - Preencher'!N153</f>
        <v>3980.13</v>
      </c>
    </row>
    <row r="147" spans="1:12" s="11" customFormat="1" ht="19.5" customHeight="1" x14ac:dyDescent="0.2">
      <c r="A147" s="6">
        <f>IFERROR(VLOOKUP(B147,'[1]DADOS (OCULTAR)'!$P$3:$R$42,3,0),"")</f>
        <v>9039744000941</v>
      </c>
      <c r="B147" s="7" t="str">
        <f>'[1]TCE - ANEXO IV - Preencher'!C154</f>
        <v>UPA BARRA DE JANGADA</v>
      </c>
      <c r="C147" s="7" t="str">
        <f>'[1]TCE - ANEXO IV - Preencher'!E154</f>
        <v>5.3 - Locação de Máquinas e Equipamentos</v>
      </c>
      <c r="D147" s="6">
        <f>'[1]TCE - ANEXO IV - Preencher'!F154</f>
        <v>9014387000100</v>
      </c>
      <c r="E147" s="8" t="str">
        <f>'[1]TCE - ANEXO IV - Preencher'!G154</f>
        <v>COMPLETA SERV DE AR CONDIC E LOC LTDA.ME</v>
      </c>
      <c r="F147" s="8" t="str">
        <f>'[1]TCE - ANEXO IV - Preencher'!H154</f>
        <v>S</v>
      </c>
      <c r="G147" s="8" t="str">
        <f>'[1]TCE - ANEXO IV - Preencher'!I154</f>
        <v>S</v>
      </c>
      <c r="H147" s="8">
        <f>'[1]TCE - ANEXO IV - Preencher'!J154</f>
        <v>5</v>
      </c>
      <c r="I147" s="9">
        <f>IF('[1]TCE - ANEXO IV - Preencher'!K154="","",'[1]TCE - ANEXO IV - Preencher'!K154)</f>
        <v>43971</v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>261160</v>
      </c>
      <c r="L147" s="10">
        <f>'[1]TCE - ANEXO IV - Preencher'!N154</f>
        <v>260</v>
      </c>
    </row>
    <row r="148" spans="1:12" s="11" customFormat="1" ht="19.5" customHeight="1" x14ac:dyDescent="0.2">
      <c r="A148" s="6">
        <f>IFERROR(VLOOKUP(B148,'[1]DADOS (OCULTAR)'!$P$3:$R$42,3,0),"")</f>
        <v>9039744000941</v>
      </c>
      <c r="B148" s="7" t="str">
        <f>'[1]TCE - ANEXO IV - Preencher'!C155</f>
        <v>UPA BARRA DE JANGADA</v>
      </c>
      <c r="C148" s="7" t="str">
        <f>'[1]TCE - ANEXO IV - Preencher'!E155</f>
        <v xml:space="preserve">4.6 - Serviços Médicos, Odontológico e Farmacêutocos </v>
      </c>
      <c r="D148" s="6">
        <f>'[1]TCE - ANEXO IV - Preencher'!F155</f>
        <v>10814068448</v>
      </c>
      <c r="E148" s="8" t="str">
        <f>'[1]TCE - ANEXO IV - Preencher'!G155</f>
        <v>TAMIRES MILLENA FERREIRA</v>
      </c>
      <c r="F148" s="8" t="str">
        <f>'[1]TCE - ANEXO IV - Preencher'!H155</f>
        <v>S</v>
      </c>
      <c r="G148" s="8" t="str">
        <f>'[1]TCE - ANEXO IV - Preencher'!I155</f>
        <v>N</v>
      </c>
      <c r="H148" s="8">
        <f>'[1]TCE - ANEXO IV - Preencher'!J155</f>
        <v>0</v>
      </c>
      <c r="I148" s="9">
        <f>IF('[1]TCE - ANEXO IV - Preencher'!K155="","",'[1]TCE - ANEXO IV - Preencher'!K155)</f>
        <v>43983</v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>261160</v>
      </c>
      <c r="L148" s="10">
        <f>'[1]TCE - ANEXO IV - Preencher'!N155</f>
        <v>796</v>
      </c>
    </row>
    <row r="149" spans="1:12" s="11" customFormat="1" ht="19.5" customHeight="1" x14ac:dyDescent="0.2">
      <c r="A149" s="6">
        <f>IFERROR(VLOOKUP(B149,'[1]DADOS (OCULTAR)'!$P$3:$R$42,3,0),"")</f>
        <v>9039744000941</v>
      </c>
      <c r="B149" s="7" t="str">
        <f>'[1]TCE - ANEXO IV - Preencher'!C156</f>
        <v>UPA BARRA DE JANGADA</v>
      </c>
      <c r="C149" s="7" t="str">
        <f>'[1]TCE - ANEXO IV - Preencher'!E156</f>
        <v xml:space="preserve">4.6 - Serviços Médicos, Odontológico e Farmacêutocos </v>
      </c>
      <c r="D149" s="6">
        <f>'[1]TCE - ANEXO IV - Preencher'!F156</f>
        <v>6718226408</v>
      </c>
      <c r="E149" s="8" t="str">
        <f>'[1]TCE - ANEXO IV - Preencher'!G156</f>
        <v xml:space="preserve">TAMILES MARIA VASCONCELOS </v>
      </c>
      <c r="F149" s="8" t="str">
        <f>'[1]TCE - ANEXO IV - Preencher'!H156</f>
        <v>S</v>
      </c>
      <c r="G149" s="8" t="str">
        <f>'[1]TCE - ANEXO IV - Preencher'!I156</f>
        <v>N</v>
      </c>
      <c r="H149" s="8">
        <f>'[1]TCE - ANEXO IV - Preencher'!J156</f>
        <v>0</v>
      </c>
      <c r="I149" s="9">
        <f>IF('[1]TCE - ANEXO IV - Preencher'!K156="","",'[1]TCE - ANEXO IV - Preencher'!K156)</f>
        <v>43983</v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>261160</v>
      </c>
      <c r="L149" s="10">
        <f>'[1]TCE - ANEXO IV - Preencher'!N156</f>
        <v>398</v>
      </c>
    </row>
    <row r="150" spans="1:12" s="11" customFormat="1" ht="19.5" customHeight="1" x14ac:dyDescent="0.2">
      <c r="A150" s="6">
        <f>IFERROR(VLOOKUP(B150,'[1]DADOS (OCULTAR)'!$P$3:$R$42,3,0),"")</f>
        <v>9039744000941</v>
      </c>
      <c r="B150" s="7" t="str">
        <f>'[1]TCE - ANEXO IV - Preencher'!C157</f>
        <v>UPA BARRA DE JANGADA</v>
      </c>
      <c r="C150" s="7" t="str">
        <f>'[1]TCE - ANEXO IV - Preencher'!E157</f>
        <v>5.2 - Serviços Técnicos Profissionais</v>
      </c>
      <c r="D150" s="6">
        <f>'[1]TCE - ANEXO IV - Preencher'!F157</f>
        <v>27814653000160</v>
      </c>
      <c r="E150" s="8" t="str">
        <f>'[1]TCE - ANEXO IV - Preencher'!G157</f>
        <v>LUMI CONSULTORIA LTDA</v>
      </c>
      <c r="F150" s="8" t="str">
        <f>'[1]TCE - ANEXO IV - Preencher'!H157</f>
        <v>S</v>
      </c>
      <c r="G150" s="8" t="str">
        <f>'[1]TCE - ANEXO IV - Preencher'!I157</f>
        <v>S</v>
      </c>
      <c r="H150" s="8" t="str">
        <f>'[1]TCE - ANEXO IV - Preencher'!J157</f>
        <v>00000422</v>
      </c>
      <c r="I150" s="9">
        <f>IF('[1]TCE - ANEXO IV - Preencher'!K157="","",'[1]TCE - ANEXO IV - Preencher'!K157)</f>
        <v>43956</v>
      </c>
      <c r="J150" s="8" t="str">
        <f>'[1]TCE - ANEXO IV - Preencher'!L157</f>
        <v>XNHJGBPL</v>
      </c>
      <c r="K150" s="8" t="str">
        <f>IF(F150="B",LEFT('[1]TCE - ANEXO IV - Preencher'!M157,2),IF(F150="S",LEFT('[1]TCE - ANEXO IV - Preencher'!M157,7),IF('[1]TCE - ANEXO IV - Preencher'!H157="","")))</f>
        <v>261160</v>
      </c>
      <c r="L150" s="10">
        <f>'[1]TCE - ANEXO IV - Preencher'!N157</f>
        <v>960.25</v>
      </c>
    </row>
    <row r="151" spans="1:12" s="11" customFormat="1" ht="19.5" customHeight="1" x14ac:dyDescent="0.2">
      <c r="A151" s="6">
        <f>IFERROR(VLOOKUP(B151,'[1]DADOS (OCULTAR)'!$P$3:$R$42,3,0),"")</f>
        <v>9039744000941</v>
      </c>
      <c r="B151" s="7" t="str">
        <f>'[1]TCE - ANEXO IV - Preencher'!C158</f>
        <v>UPA BARRA DE JANGADA</v>
      </c>
      <c r="C151" s="7" t="str">
        <f>'[1]TCE - ANEXO IV - Preencher'!E158</f>
        <v>5.5 - Reparo e Manutenção de Máquinas e Equipamentos</v>
      </c>
      <c r="D151" s="6">
        <f>'[1]TCE - ANEXO IV - Preencher'!F158</f>
        <v>24380578002041</v>
      </c>
      <c r="E151" s="8" t="str">
        <f>'[1]TCE - ANEXO IV - Preencher'!G158</f>
        <v>WHITE MARTINS GASES INSUDTRIAIS DO NORDESTE LTDA</v>
      </c>
      <c r="F151" s="8" t="str">
        <f>'[1]TCE - ANEXO IV - Preencher'!H158</f>
        <v>S</v>
      </c>
      <c r="G151" s="8" t="str">
        <f>'[1]TCE - ANEXO IV - Preencher'!I158</f>
        <v>S</v>
      </c>
      <c r="H151" s="8" t="str">
        <f>'[1]TCE - ANEXO IV - Preencher'!J158</f>
        <v>9326</v>
      </c>
      <c r="I151" s="9">
        <f>IF('[1]TCE - ANEXO IV - Preencher'!K158="","",'[1]TCE - ANEXO IV - Preencher'!K158)</f>
        <v>43958</v>
      </c>
      <c r="J151" s="8" t="str">
        <f>'[1]TCE - ANEXO IV - Preencher'!L158</f>
        <v>RWLH48580</v>
      </c>
      <c r="K151" s="8" t="str">
        <f>IF(F151="B",LEFT('[1]TCE - ANEXO IV - Preencher'!M158,2),IF(F151="S",LEFT('[1]TCE - ANEXO IV - Preencher'!M158,7),IF('[1]TCE - ANEXO IV - Preencher'!H158="","")))</f>
        <v>261160</v>
      </c>
      <c r="L151" s="10">
        <f>'[1]TCE - ANEXO IV - Preencher'!N158</f>
        <v>441.63</v>
      </c>
    </row>
    <row r="152" spans="1:12" s="11" customFormat="1" ht="19.5" customHeight="1" x14ac:dyDescent="0.2">
      <c r="A152" s="6">
        <f>IFERROR(VLOOKUP(B152,'[1]DADOS (OCULTAR)'!$P$3:$R$42,3,0),"")</f>
        <v>9039744000941</v>
      </c>
      <c r="B152" s="7" t="str">
        <f>'[1]TCE - ANEXO IV - Preencher'!C159</f>
        <v>UPA BARRA DE JANGADA</v>
      </c>
      <c r="C152" s="7" t="str">
        <f>'[1]TCE - ANEXO IV - Preencher'!E159</f>
        <v>5.13 - Água e Esgoto</v>
      </c>
      <c r="D152" s="6">
        <f>'[1]TCE - ANEXO IV - Preencher'!F159</f>
        <v>9769035000164</v>
      </c>
      <c r="E152" s="8" t="str">
        <f>'[1]TCE - ANEXO IV - Preencher'!G159</f>
        <v>COMPESA</v>
      </c>
      <c r="F152" s="8" t="str">
        <f>'[1]TCE - ANEXO IV - Preencher'!H159</f>
        <v>S</v>
      </c>
      <c r="G152" s="8" t="str">
        <f>'[1]TCE - ANEXO IV - Preencher'!I159</f>
        <v>S</v>
      </c>
      <c r="H152" s="8" t="str">
        <f>'[1]TCE - ANEXO IV - Preencher'!J159</f>
        <v>05/2020-6</v>
      </c>
      <c r="I152" s="9">
        <f>IF('[1]TCE - ANEXO IV - Preencher'!K159="","",'[1]TCE - ANEXO IV - Preencher'!K159)</f>
        <v>43980</v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>261160</v>
      </c>
      <c r="L152" s="10">
        <f>'[1]TCE - ANEXO IV - Preencher'!N159</f>
        <v>5482.21</v>
      </c>
    </row>
    <row r="153" spans="1:12" s="11" customFormat="1" ht="19.5" customHeight="1" x14ac:dyDescent="0.2">
      <c r="A153" s="6">
        <f>IFERROR(VLOOKUP(B153,'[1]DADOS (OCULTAR)'!$P$3:$R$42,3,0),"")</f>
        <v>9039744000941</v>
      </c>
      <c r="B153" s="7" t="str">
        <f>'[1]TCE - ANEXO IV - Preencher'!C160</f>
        <v>UPA BARRA DE JANGADA</v>
      </c>
      <c r="C153" s="7" t="str">
        <f>'[1]TCE - ANEXO IV - Preencher'!E160</f>
        <v>5.23 - Limpeza e Conservação</v>
      </c>
      <c r="D153" s="6">
        <f>'[1]TCE - ANEXO IV - Preencher'!F160</f>
        <v>10229013000190</v>
      </c>
      <c r="E153" s="8" t="str">
        <f>'[1]TCE - ANEXO IV - Preencher'!G160</f>
        <v>INTERCLEAN ADMINISTRACAO LTDA-ME</v>
      </c>
      <c r="F153" s="8" t="str">
        <f>'[1]TCE - ANEXO IV - Preencher'!H160</f>
        <v>S</v>
      </c>
      <c r="G153" s="8" t="str">
        <f>'[1]TCE - ANEXO IV - Preencher'!I160</f>
        <v>S</v>
      </c>
      <c r="H153" s="8" t="str">
        <f>'[1]TCE - ANEXO IV - Preencher'!J160</f>
        <v>193</v>
      </c>
      <c r="I153" s="9">
        <f>IF('[1]TCE - ANEXO IV - Preencher'!K160="","",'[1]TCE - ANEXO IV - Preencher'!K160)</f>
        <v>43983</v>
      </c>
      <c r="J153" s="8" t="str">
        <f>'[1]TCE - ANEXO IV - Preencher'!L160</f>
        <v>T9VUK5GX</v>
      </c>
      <c r="K153" s="8" t="str">
        <f>IF(F153="B",LEFT('[1]TCE - ANEXO IV - Preencher'!M160,2),IF(F153="S",LEFT('[1]TCE - ANEXO IV - Preencher'!M160,7),IF('[1]TCE - ANEXO IV - Preencher'!H160="","")))</f>
        <v>260960</v>
      </c>
      <c r="L153" s="10">
        <f>'[1]TCE - ANEXO IV - Preencher'!N160</f>
        <v>42952.07</v>
      </c>
    </row>
    <row r="154" spans="1:12" s="11" customFormat="1" ht="19.5" customHeight="1" x14ac:dyDescent="0.2">
      <c r="A154" s="6">
        <f>IFERROR(VLOOKUP(B154,'[1]DADOS (OCULTAR)'!$P$3:$R$42,3,0),"")</f>
        <v>9039744000941</v>
      </c>
      <c r="B154" s="7" t="str">
        <f>'[1]TCE - ANEXO IV - Preencher'!C161</f>
        <v>UPA BARRA DE JANGADA</v>
      </c>
      <c r="C154" s="7" t="str">
        <f>'[1]TCE - ANEXO IV - Preencher'!E161</f>
        <v>5.3 - Locação de Máquinas e Equipamentos</v>
      </c>
      <c r="D154" s="6">
        <f>'[1]TCE - ANEXO IV - Preencher'!F161</f>
        <v>10279299000119</v>
      </c>
      <c r="E154" s="8" t="str">
        <f>'[1]TCE - ANEXO IV - Preencher'!G161</f>
        <v>RGRAPH COMERCIO E SERVICOS LTDA</v>
      </c>
      <c r="F154" s="8" t="str">
        <f>'[1]TCE - ANEXO IV - Preencher'!H161</f>
        <v>S</v>
      </c>
      <c r="G154" s="8" t="str">
        <f>'[1]TCE - ANEXO IV - Preencher'!I161</f>
        <v>S</v>
      </c>
      <c r="H154" s="8" t="str">
        <f>'[1]TCE - ANEXO IV - Preencher'!J161</f>
        <v>02855</v>
      </c>
      <c r="I154" s="9">
        <f>IF('[1]TCE - ANEXO IV - Preencher'!K161="","",'[1]TCE - ANEXO IV - Preencher'!K161)</f>
        <v>43990</v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>261160</v>
      </c>
      <c r="L154" s="10">
        <f>'[1]TCE - ANEXO IV - Preencher'!N161</f>
        <v>2228.2800000000002</v>
      </c>
    </row>
    <row r="155" spans="1:12" s="11" customFormat="1" ht="19.5" customHeight="1" x14ac:dyDescent="0.2">
      <c r="A155" s="6">
        <f>IFERROR(VLOOKUP(B155,'[1]DADOS (OCULTAR)'!$P$3:$R$42,3,0),"")</f>
        <v>9039744000941</v>
      </c>
      <c r="B155" s="7" t="str">
        <f>'[1]TCE - ANEXO IV - Preencher'!C162</f>
        <v>UPA BARRA DE JANGADA</v>
      </c>
      <c r="C155" s="7" t="str">
        <f>'[1]TCE - ANEXO IV - Preencher'!E162</f>
        <v>5.10 - Detetização/Tratamento de Resíduos e Afins</v>
      </c>
      <c r="D155" s="6">
        <f>'[1]TCE - ANEXO IV - Preencher'!F162</f>
        <v>10333266000100</v>
      </c>
      <c r="E155" s="8" t="str">
        <f>'[1]TCE - ANEXO IV - Preencher'!G162</f>
        <v>CARLOS ANTONIO DE O MILET JUNIOR-ME</v>
      </c>
      <c r="F155" s="8" t="str">
        <f>'[1]TCE - ANEXO IV - Preencher'!H162</f>
        <v>S</v>
      </c>
      <c r="G155" s="8" t="str">
        <f>'[1]TCE - ANEXO IV - Preencher'!I162</f>
        <v>S</v>
      </c>
      <c r="H155" s="8">
        <f>'[1]TCE - ANEXO IV - Preencher'!J162</f>
        <v>7637</v>
      </c>
      <c r="I155" s="9">
        <f>IF('[1]TCE - ANEXO IV - Preencher'!K162="","",'[1]TCE - ANEXO IV - Preencher'!K162)</f>
        <v>43980</v>
      </c>
      <c r="J155" s="8" t="str">
        <f>'[1]TCE - ANEXO IV - Preencher'!L162</f>
        <v>XA7XURGF</v>
      </c>
      <c r="K155" s="8" t="str">
        <f>IF(F155="B",LEFT('[1]TCE - ANEXO IV - Preencher'!M162,2),IF(F155="S",LEFT('[1]TCE - ANEXO IV - Preencher'!M162,7),IF('[1]TCE - ANEXO IV - Preencher'!H162="","")))</f>
        <v>261160</v>
      </c>
      <c r="L155" s="10">
        <f>'[1]TCE - ANEXO IV - Preencher'!N162</f>
        <v>130</v>
      </c>
    </row>
    <row r="156" spans="1:12" s="11" customFormat="1" ht="19.5" customHeight="1" x14ac:dyDescent="0.2">
      <c r="A156" s="6">
        <f>IFERROR(VLOOKUP(B156,'[1]DADOS (OCULTAR)'!$P$3:$R$42,3,0),"")</f>
        <v>9039744000941</v>
      </c>
      <c r="B156" s="7" t="str">
        <f>'[1]TCE - ANEXO IV - Preencher'!C163</f>
        <v>UPA BARRA DE JANGADA</v>
      </c>
      <c r="C156" s="7" t="str">
        <f>'[1]TCE - ANEXO IV - Preencher'!E163</f>
        <v>5.1 - Locação de Equipamentos Médicos-Hospitalares</v>
      </c>
      <c r="D156" s="6">
        <f>'[1]TCE - ANEXO IV - Preencher'!F163</f>
        <v>10859287000163</v>
      </c>
      <c r="E156" s="8" t="str">
        <f>'[1]TCE - ANEXO IV - Preencher'!G163</f>
        <v>NEWMED COMERCIO E CONS EQUIP MED HOSP</v>
      </c>
      <c r="F156" s="8" t="str">
        <f>'[1]TCE - ANEXO IV - Preencher'!H163</f>
        <v>S</v>
      </c>
      <c r="G156" s="8" t="str">
        <f>'[1]TCE - ANEXO IV - Preencher'!I163</f>
        <v>N</v>
      </c>
      <c r="H156" s="8" t="str">
        <f>'[1]TCE - ANEXO IV - Preencher'!J163</f>
        <v>3006</v>
      </c>
      <c r="I156" s="9">
        <f>IF('[1]TCE - ANEXO IV - Preencher'!K163="","",'[1]TCE - ANEXO IV - Preencher'!K163)</f>
        <v>44012</v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>261160</v>
      </c>
      <c r="L156" s="10">
        <f>'[1]TCE - ANEXO IV - Preencher'!N163</f>
        <v>880</v>
      </c>
    </row>
    <row r="157" spans="1:12" s="11" customFormat="1" ht="19.5" customHeight="1" x14ac:dyDescent="0.2">
      <c r="A157" s="6">
        <f>IFERROR(VLOOKUP(B157,'[1]DADOS (OCULTAR)'!$P$3:$R$42,3,0),"")</f>
        <v>9039744000941</v>
      </c>
      <c r="B157" s="7" t="str">
        <f>'[1]TCE - ANEXO IV - Preencher'!C164</f>
        <v>UPA BARRA DE JANGADA</v>
      </c>
      <c r="C157" s="7" t="str">
        <f>'[1]TCE - ANEXO IV - Preencher'!E164</f>
        <v>5.5 - Reparo e Manutenção de Máquinas e Equipamentos</v>
      </c>
      <c r="D157" s="6">
        <f>'[1]TCE - ANEXO IV - Preencher'!F164</f>
        <v>11343756000150</v>
      </c>
      <c r="E157" s="8" t="str">
        <f>'[1]TCE - ANEXO IV - Preencher'!G164</f>
        <v>JL GRUPOS GERADORES LTDA</v>
      </c>
      <c r="F157" s="8" t="str">
        <f>'[1]TCE - ANEXO IV - Preencher'!H164</f>
        <v>S</v>
      </c>
      <c r="G157" s="8" t="str">
        <f>'[1]TCE - ANEXO IV - Preencher'!I164</f>
        <v>S</v>
      </c>
      <c r="H157" s="8">
        <f>'[1]TCE - ANEXO IV - Preencher'!J164</f>
        <v>2456</v>
      </c>
      <c r="I157" s="9">
        <f>IF('[1]TCE - ANEXO IV - Preencher'!K164="","",'[1]TCE - ANEXO IV - Preencher'!K164)</f>
        <v>43956</v>
      </c>
      <c r="J157" s="8" t="str">
        <f>'[1]TCE - ANEXO IV - Preencher'!L164</f>
        <v>QFHD24014</v>
      </c>
      <c r="K157" s="8" t="str">
        <f>IF(F157="B",LEFT('[1]TCE - ANEXO IV - Preencher'!M164,2),IF(F157="S",LEFT('[1]TCE - ANEXO IV - Preencher'!M164,7),IF('[1]TCE - ANEXO IV - Preencher'!H164="","")))</f>
        <v>260345</v>
      </c>
      <c r="L157" s="10">
        <f>'[1]TCE - ANEXO IV - Preencher'!N164</f>
        <v>250</v>
      </c>
    </row>
    <row r="158" spans="1:12" s="11" customFormat="1" ht="19.5" customHeight="1" x14ac:dyDescent="0.2">
      <c r="A158" s="6">
        <f>IFERROR(VLOOKUP(B158,'[1]DADOS (OCULTAR)'!$P$3:$R$42,3,0),"")</f>
        <v>9039744000941</v>
      </c>
      <c r="B158" s="7" t="str">
        <f>'[1]TCE - ANEXO IV - Preencher'!C165</f>
        <v>UPA BARRA DE JANGADA</v>
      </c>
      <c r="C158" s="7" t="str">
        <f>'[1]TCE - ANEXO IV - Preencher'!E165</f>
        <v>5.10 - Detetização/Tratamento de Resíduos e Afins</v>
      </c>
      <c r="D158" s="6">
        <f>'[1]TCE - ANEXO IV - Preencher'!F165</f>
        <v>11863530000180</v>
      </c>
      <c r="E158" s="8" t="str">
        <f>'[1]TCE - ANEXO IV - Preencher'!G165</f>
        <v>BRASCON GESTAO AMBIENTAL LTDA</v>
      </c>
      <c r="F158" s="8" t="str">
        <f>'[1]TCE - ANEXO IV - Preencher'!H165</f>
        <v>S</v>
      </c>
      <c r="G158" s="8" t="str">
        <f>'[1]TCE - ANEXO IV - Preencher'!I165</f>
        <v>S</v>
      </c>
      <c r="H158" s="8" t="str">
        <f>'[1]TCE - ANEXO IV - Preencher'!J165</f>
        <v>43112</v>
      </c>
      <c r="I158" s="9">
        <f>IF('[1]TCE - ANEXO IV - Preencher'!K165="","",'[1]TCE - ANEXO IV - Preencher'!K165)</f>
        <v>43991</v>
      </c>
      <c r="J158" s="8" t="str">
        <f>'[1]TCE - ANEXO IV - Preencher'!L165</f>
        <v>BQPZKVQG</v>
      </c>
      <c r="K158" s="8" t="str">
        <f>IF(F158="B",LEFT('[1]TCE - ANEXO IV - Preencher'!M165,2),IF(F158="S",LEFT('[1]TCE - ANEXO IV - Preencher'!M165,7),IF('[1]TCE - ANEXO IV - Preencher'!H165="","")))</f>
        <v>261130</v>
      </c>
      <c r="L158" s="10">
        <f>'[1]TCE - ANEXO IV - Preencher'!N165</f>
        <v>2871</v>
      </c>
    </row>
    <row r="159" spans="1:12" s="11" customFormat="1" ht="19.5" customHeight="1" x14ac:dyDescent="0.2">
      <c r="A159" s="6">
        <f>IFERROR(VLOOKUP(B159,'[1]DADOS (OCULTAR)'!$P$3:$R$42,3,0),"")</f>
        <v>9039744000941</v>
      </c>
      <c r="B159" s="7" t="str">
        <f>'[1]TCE - ANEXO IV - Preencher'!C166</f>
        <v>UPA BARRA DE JANGADA</v>
      </c>
      <c r="C159" s="7" t="str">
        <f>'[1]TCE - ANEXO IV - Preencher'!E166</f>
        <v>1.99 - Outras Despesas com Pessoal</v>
      </c>
      <c r="D159" s="6">
        <f>'[1]TCE - ANEXO IV - Preencher'!F166</f>
        <v>11973134000105</v>
      </c>
      <c r="E159" s="8" t="str">
        <f>'[1]TCE - ANEXO IV - Preencher'!G166</f>
        <v>SUL AMERICA ODONTOLOGICO S.A</v>
      </c>
      <c r="F159" s="8" t="str">
        <f>'[1]TCE - ANEXO IV - Preencher'!H166</f>
        <v>S</v>
      </c>
      <c r="G159" s="8" t="str">
        <f>'[1]TCE - ANEXO IV - Preencher'!I166</f>
        <v>S</v>
      </c>
      <c r="H159" s="8">
        <f>'[1]TCE - ANEXO IV - Preencher'!J166</f>
        <v>43952</v>
      </c>
      <c r="I159" s="9">
        <f>IF('[1]TCE - ANEXO IV - Preencher'!K166="","",'[1]TCE - ANEXO IV - Preencher'!K166)</f>
        <v>43971</v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>355030</v>
      </c>
      <c r="L159" s="10">
        <f>'[1]TCE - ANEXO IV - Preencher'!N166</f>
        <v>1976.42</v>
      </c>
    </row>
    <row r="160" spans="1:12" s="11" customFormat="1" ht="19.5" customHeight="1" x14ac:dyDescent="0.2">
      <c r="A160" s="6">
        <f>IFERROR(VLOOKUP(B160,'[1]DADOS (OCULTAR)'!$P$3:$R$42,3,0),"")</f>
        <v>9039744000941</v>
      </c>
      <c r="B160" s="7" t="str">
        <f>'[1]TCE - ANEXO IV - Preencher'!C167</f>
        <v>UPA BARRA DE JANGADA</v>
      </c>
      <c r="C160" s="7" t="str">
        <f>'[1]TCE - ANEXO IV - Preencher'!E167</f>
        <v>1.99 - Outras Despesas com Pessoal</v>
      </c>
      <c r="D160" s="6">
        <f>'[1]TCE - ANEXO IV - Preencher'!F167</f>
        <v>11973134000105</v>
      </c>
      <c r="E160" s="8" t="str">
        <f>'[1]TCE - ANEXO IV - Preencher'!G167</f>
        <v>SUL AMERICA ODONTOLOGICO S.A</v>
      </c>
      <c r="F160" s="8" t="str">
        <f>'[1]TCE - ANEXO IV - Preencher'!H167</f>
        <v>S</v>
      </c>
      <c r="G160" s="8" t="str">
        <f>'[1]TCE - ANEXO IV - Preencher'!I167</f>
        <v>S</v>
      </c>
      <c r="H160" s="8" t="str">
        <f>'[1]TCE - ANEXO IV - Preencher'!J167</f>
        <v>05/2020-1</v>
      </c>
      <c r="I160" s="9">
        <f>IF('[1]TCE - ANEXO IV - Preencher'!K167="","",'[1]TCE - ANEXO IV - Preencher'!K167)</f>
        <v>43969</v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>355030</v>
      </c>
      <c r="L160" s="10">
        <f>'[1]TCE - ANEXO IV - Preencher'!N167</f>
        <v>65</v>
      </c>
    </row>
    <row r="161" spans="1:12" s="11" customFormat="1" ht="19.5" customHeight="1" x14ac:dyDescent="0.2">
      <c r="A161" s="6">
        <f>IFERROR(VLOOKUP(B161,'[1]DADOS (OCULTAR)'!$P$3:$R$42,3,0),"")</f>
        <v>9039744000941</v>
      </c>
      <c r="B161" s="7" t="str">
        <f>'[1]TCE - ANEXO IV - Preencher'!C168</f>
        <v>UPA BARRA DE JANGADA</v>
      </c>
      <c r="C161" s="7" t="str">
        <f>'[1]TCE - ANEXO IV - Preencher'!E168</f>
        <v>5.99 - Outros Serviços de Terceiros Pessoa Jurídica</v>
      </c>
      <c r="D161" s="6">
        <f>'[1]TCE - ANEXO IV - Preencher'!F168</f>
        <v>13409775000329</v>
      </c>
      <c r="E161" s="8" t="str">
        <f>'[1]TCE - ANEXO IV - Preencher'!G168</f>
        <v>LINUS LOG LTDA</v>
      </c>
      <c r="F161" s="8" t="str">
        <f>'[1]TCE - ANEXO IV - Preencher'!H168</f>
        <v>S</v>
      </c>
      <c r="G161" s="8" t="str">
        <f>'[1]TCE - ANEXO IV - Preencher'!I168</f>
        <v>S</v>
      </c>
      <c r="H161" s="8" t="str">
        <f>'[1]TCE - ANEXO IV - Preencher'!J168</f>
        <v>693</v>
      </c>
      <c r="I161" s="9">
        <f>IF('[1]TCE - ANEXO IV - Preencher'!K168="","",'[1]TCE - ANEXO IV - Preencher'!K168)</f>
        <v>43985</v>
      </c>
      <c r="J161" s="8" t="str">
        <f>'[1]TCE - ANEXO IV - Preencher'!L168</f>
        <v>HVDG51090</v>
      </c>
      <c r="K161" s="8" t="str">
        <f>IF(F161="B",LEFT('[1]TCE - ANEXO IV - Preencher'!M168,2),IF(F161="S",LEFT('[1]TCE - ANEXO IV - Preencher'!M168,7),IF('[1]TCE - ANEXO IV - Preencher'!H168="","")))</f>
        <v>260790</v>
      </c>
      <c r="L161" s="10">
        <f>'[1]TCE - ANEXO IV - Preencher'!N168</f>
        <v>1701.68</v>
      </c>
    </row>
    <row r="162" spans="1:12" s="11" customFormat="1" ht="19.5" customHeight="1" x14ac:dyDescent="0.2">
      <c r="A162" s="6">
        <f>IFERROR(VLOOKUP(B162,'[1]DADOS (OCULTAR)'!$P$3:$R$42,3,0),"")</f>
        <v>9039744000941</v>
      </c>
      <c r="B162" s="7" t="str">
        <f>'[1]TCE - ANEXO IV - Preencher'!C169</f>
        <v>UPA BARRA DE JANGADA</v>
      </c>
      <c r="C162" s="7" t="str">
        <f>'[1]TCE - ANEXO IV - Preencher'!E169</f>
        <v>5.99 - Outros Serviços de Terceiros Pessoa Jurídica</v>
      </c>
      <c r="D162" s="6">
        <f>'[1]TCE - ANEXO IV - Preencher'!F169</f>
        <v>13409775000329</v>
      </c>
      <c r="E162" s="8" t="str">
        <f>'[1]TCE - ANEXO IV - Preencher'!G169</f>
        <v>LINUS LOG LTDA</v>
      </c>
      <c r="F162" s="8" t="str">
        <f>'[1]TCE - ANEXO IV - Preencher'!H169</f>
        <v>S</v>
      </c>
      <c r="G162" s="8" t="str">
        <f>'[1]TCE - ANEXO IV - Preencher'!I169</f>
        <v>S</v>
      </c>
      <c r="H162" s="8" t="str">
        <f>'[1]TCE - ANEXO IV - Preencher'!J169</f>
        <v>694</v>
      </c>
      <c r="I162" s="9">
        <f>IF('[1]TCE - ANEXO IV - Preencher'!K169="","",'[1]TCE - ANEXO IV - Preencher'!K169)</f>
        <v>43985</v>
      </c>
      <c r="J162" s="8" t="str">
        <f>'[1]TCE - ANEXO IV - Preencher'!L169</f>
        <v>BVIN77550</v>
      </c>
      <c r="K162" s="8" t="str">
        <f>IF(F162="B",LEFT('[1]TCE - ANEXO IV - Preencher'!M169,2),IF(F162="S",LEFT('[1]TCE - ANEXO IV - Preencher'!M169,7),IF('[1]TCE - ANEXO IV - Preencher'!H169="","")))</f>
        <v>260790</v>
      </c>
      <c r="L162" s="10">
        <f>'[1]TCE - ANEXO IV - Preencher'!N169</f>
        <v>59.34</v>
      </c>
    </row>
    <row r="163" spans="1:12" s="11" customFormat="1" ht="19.5" customHeight="1" x14ac:dyDescent="0.2">
      <c r="A163" s="6">
        <f>IFERROR(VLOOKUP(B163,'[1]DADOS (OCULTAR)'!$P$3:$R$42,3,0),"")</f>
        <v>9039744000941</v>
      </c>
      <c r="B163" s="7" t="str">
        <f>'[1]TCE - ANEXO IV - Preencher'!C170</f>
        <v>UPA BARRA DE JANGADA</v>
      </c>
      <c r="C163" s="7" t="str">
        <f>'[1]TCE - ANEXO IV - Preencher'!E170</f>
        <v>5.5 - Reparo e Manutenção de Máquinas e Equipamentos</v>
      </c>
      <c r="D163" s="6">
        <f>'[1]TCE - ANEXO IV - Preencher'!F170</f>
        <v>17398584000106</v>
      </c>
      <c r="E163" s="8" t="str">
        <f>'[1]TCE - ANEXO IV - Preencher'!G170</f>
        <v>MTG MONTAGEM TECNICA DE GAS LTDAME</v>
      </c>
      <c r="F163" s="8" t="str">
        <f>'[1]TCE - ANEXO IV - Preencher'!H170</f>
        <v>S</v>
      </c>
      <c r="G163" s="8" t="str">
        <f>'[1]TCE - ANEXO IV - Preencher'!I170</f>
        <v>S</v>
      </c>
      <c r="H163" s="8" t="str">
        <f>'[1]TCE - ANEXO IV - Preencher'!J170</f>
        <v>1178</v>
      </c>
      <c r="I163" s="9">
        <f>IF('[1]TCE - ANEXO IV - Preencher'!K170="","",'[1]TCE - ANEXO IV - Preencher'!K170)</f>
        <v>43984</v>
      </c>
      <c r="J163" s="8" t="str">
        <f>'[1]TCE - ANEXO IV - Preencher'!L170</f>
        <v>WM6CQGCG</v>
      </c>
      <c r="K163" s="8" t="str">
        <f>IF(F163="B",LEFT('[1]TCE - ANEXO IV - Preencher'!M170,2),IF(F163="S",LEFT('[1]TCE - ANEXO IV - Preencher'!M170,7),IF('[1]TCE - ANEXO IV - Preencher'!H170="","")))</f>
        <v>261160</v>
      </c>
      <c r="L163" s="10">
        <f>'[1]TCE - ANEXO IV - Preencher'!N170</f>
        <v>600</v>
      </c>
    </row>
    <row r="164" spans="1:12" s="11" customFormat="1" ht="19.5" customHeight="1" x14ac:dyDescent="0.2">
      <c r="A164" s="6">
        <f>IFERROR(VLOOKUP(B164,'[1]DADOS (OCULTAR)'!$P$3:$R$42,3,0),"")</f>
        <v>9039744000941</v>
      </c>
      <c r="B164" s="7" t="str">
        <f>'[1]TCE - ANEXO IV - Preencher'!C171</f>
        <v>UPA BARRA DE JANGADA</v>
      </c>
      <c r="C164" s="7" t="str">
        <f>'[1]TCE - ANEXO IV - Preencher'!E171</f>
        <v>5.2 - Serviços Técnicos Profissionais</v>
      </c>
      <c r="D164" s="6">
        <f>'[1]TCE - ANEXO IV - Preencher'!F171</f>
        <v>18835749000114</v>
      </c>
      <c r="E164" s="8" t="str">
        <f>'[1]TCE - ANEXO IV - Preencher'!G171</f>
        <v>JMED SERVICOS MEDICOS LTDA</v>
      </c>
      <c r="F164" s="8" t="str">
        <f>'[1]TCE - ANEXO IV - Preencher'!H171</f>
        <v>S</v>
      </c>
      <c r="G164" s="8" t="str">
        <f>'[1]TCE - ANEXO IV - Preencher'!I171</f>
        <v>S</v>
      </c>
      <c r="H164" s="8" t="str">
        <f>'[1]TCE - ANEXO IV - Preencher'!J171</f>
        <v>198</v>
      </c>
      <c r="I164" s="9">
        <f>IF('[1]TCE - ANEXO IV - Preencher'!K171="","",'[1]TCE - ANEXO IV - Preencher'!K171)</f>
        <v>43992</v>
      </c>
      <c r="J164" s="8" t="str">
        <f>'[1]TCE - ANEXO IV - Preencher'!L171</f>
        <v>FNNS60313</v>
      </c>
      <c r="K164" s="8" t="str">
        <f>IF(F164="B",LEFT('[1]TCE - ANEXO IV - Preencher'!M171,2),IF(F164="S",LEFT('[1]TCE - ANEXO IV - Preencher'!M171,7),IF('[1]TCE - ANEXO IV - Preencher'!H171="","")))</f>
        <v>261160</v>
      </c>
      <c r="L164" s="10">
        <f>'[1]TCE - ANEXO IV - Preencher'!N171</f>
        <v>3500</v>
      </c>
    </row>
    <row r="165" spans="1:12" s="11" customFormat="1" ht="19.5" customHeight="1" x14ac:dyDescent="0.2">
      <c r="A165" s="6">
        <f>IFERROR(VLOOKUP(B165,'[1]DADOS (OCULTAR)'!$P$3:$R$42,3,0),"")</f>
        <v>9039744000941</v>
      </c>
      <c r="B165" s="7" t="str">
        <f>'[1]TCE - ANEXO IV - Preencher'!C172</f>
        <v>UPA BARRA DE JANGADA</v>
      </c>
      <c r="C165" s="7" t="str">
        <f>'[1]TCE - ANEXO IV - Preencher'!E172</f>
        <v>5.4 - Reparo e Manutenção de Bens Imóveis</v>
      </c>
      <c r="D165" s="6">
        <f>'[1]TCE - ANEXO IV - Preencher'!F172</f>
        <v>23921113000125</v>
      </c>
      <c r="E165" s="8" t="str">
        <f>'[1]TCE - ANEXO IV - Preencher'!G172</f>
        <v>DA TERRA PAISAGISMO  JARDINAGEM LTDA</v>
      </c>
      <c r="F165" s="8" t="str">
        <f>'[1]TCE - ANEXO IV - Preencher'!H172</f>
        <v>S</v>
      </c>
      <c r="G165" s="8" t="str">
        <f>'[1]TCE - ANEXO IV - Preencher'!I172</f>
        <v>S</v>
      </c>
      <c r="H165" s="8">
        <f>'[1]TCE - ANEXO IV - Preencher'!J172</f>
        <v>2165</v>
      </c>
      <c r="I165" s="9">
        <f>IF('[1]TCE - ANEXO IV - Preencher'!K172="","",'[1]TCE - ANEXO IV - Preencher'!K172)</f>
        <v>43970</v>
      </c>
      <c r="J165" s="8" t="str">
        <f>'[1]TCE - ANEXO IV - Preencher'!L172</f>
        <v>US43ZIF6</v>
      </c>
      <c r="K165" s="8" t="str">
        <f>IF(F165="B",LEFT('[1]TCE - ANEXO IV - Preencher'!M172,2),IF(F165="S",LEFT('[1]TCE - ANEXO IV - Preencher'!M172,7),IF('[1]TCE - ANEXO IV - Preencher'!H172="","")))</f>
        <v>261160</v>
      </c>
      <c r="L165" s="10">
        <f>'[1]TCE - ANEXO IV - Preencher'!N172</f>
        <v>661</v>
      </c>
    </row>
    <row r="166" spans="1:12" s="11" customFormat="1" ht="19.5" customHeight="1" x14ac:dyDescent="0.2">
      <c r="A166" s="6">
        <f>IFERROR(VLOOKUP(B166,'[1]DADOS (OCULTAR)'!$P$3:$R$42,3,0),"")</f>
        <v>9039744000941</v>
      </c>
      <c r="B166" s="7" t="str">
        <f>'[1]TCE - ANEXO IV - Preencher'!C173</f>
        <v>UPA BARRA DE JANGADA</v>
      </c>
      <c r="C166" s="7" t="str">
        <f>'[1]TCE - ANEXO IV - Preencher'!E173</f>
        <v>5.17 - Manutenção de Software, Certificação Digital e Microfilmagem</v>
      </c>
      <c r="D166" s="6">
        <f>'[1]TCE - ANEXO IV - Preencher'!F173</f>
        <v>53113791001285</v>
      </c>
      <c r="E166" s="8" t="str">
        <f>'[1]TCE - ANEXO IV - Preencher'!G173</f>
        <v>TOTVS BELO HORIZONTE</v>
      </c>
      <c r="F166" s="8" t="str">
        <f>'[1]TCE - ANEXO IV - Preencher'!H173</f>
        <v>S</v>
      </c>
      <c r="G166" s="8" t="str">
        <f>'[1]TCE - ANEXO IV - Preencher'!I173</f>
        <v>S</v>
      </c>
      <c r="H166" s="8">
        <f>'[1]TCE - ANEXO IV - Preencher'!J173</f>
        <v>29665</v>
      </c>
      <c r="I166" s="9">
        <f>IF('[1]TCE - ANEXO IV - Preencher'!K173="","",'[1]TCE - ANEXO IV - Preencher'!K173)</f>
        <v>43959</v>
      </c>
      <c r="J166" s="8" t="str">
        <f>'[1]TCE - ANEXO IV - Preencher'!L173</f>
        <v>43251Fa5</v>
      </c>
      <c r="K166" s="8" t="str">
        <f>IF(F166="B",LEFT('[1]TCE - ANEXO IV - Preencher'!M173,2),IF(F166="S",LEFT('[1]TCE - ANEXO IV - Preencher'!M173,7),IF('[1]TCE - ANEXO IV - Preencher'!H173="","")))</f>
        <v>310620</v>
      </c>
      <c r="L166" s="10">
        <f>'[1]TCE - ANEXO IV - Preencher'!N173</f>
        <v>657.71</v>
      </c>
    </row>
    <row r="167" spans="1:12" s="11" customFormat="1" ht="19.5" customHeight="1" x14ac:dyDescent="0.2">
      <c r="A167" s="6">
        <f>IFERROR(VLOOKUP(B167,'[1]DADOS (OCULTAR)'!$P$3:$R$42,3,0),"")</f>
        <v>9039744000941</v>
      </c>
      <c r="B167" s="7" t="str">
        <f>'[1]TCE - ANEXO IV - Preencher'!C174</f>
        <v>UPA BARRA DE JANGADA</v>
      </c>
      <c r="C167" s="7" t="str">
        <f>'[1]TCE - ANEXO IV - Preencher'!E174</f>
        <v>5.17 - Manutenção de Software, Certificação Digital e Microfilmagem</v>
      </c>
      <c r="D167" s="6">
        <f>'[1]TCE - ANEXO IV - Preencher'!F174</f>
        <v>92306257000607</v>
      </c>
      <c r="E167" s="8" t="str">
        <f>'[1]TCE - ANEXO IV - Preencher'!G174</f>
        <v>MV INFORMATICA NORDESTE LTDA</v>
      </c>
      <c r="F167" s="8" t="str">
        <f>'[1]TCE - ANEXO IV - Preencher'!H174</f>
        <v>S</v>
      </c>
      <c r="G167" s="8" t="str">
        <f>'[1]TCE - ANEXO IV - Preencher'!I174</f>
        <v>S</v>
      </c>
      <c r="H167" s="8">
        <f>'[1]TCE - ANEXO IV - Preencher'!J174</f>
        <v>11066</v>
      </c>
      <c r="I167" s="9">
        <f>IF('[1]TCE - ANEXO IV - Preencher'!K174="","",'[1]TCE - ANEXO IV - Preencher'!K174)</f>
        <v>43956</v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>260230</v>
      </c>
      <c r="L167" s="10">
        <f>'[1]TCE - ANEXO IV - Preencher'!N174</f>
        <v>11400.55</v>
      </c>
    </row>
    <row r="168" spans="1:12" s="11" customFormat="1" ht="19.5" customHeight="1" x14ac:dyDescent="0.2">
      <c r="A168" s="6">
        <f>IFERROR(VLOOKUP(B168,'[1]DADOS (OCULTAR)'!$P$3:$R$42,3,0),"")</f>
        <v>9039744000941</v>
      </c>
      <c r="B168" s="7" t="str">
        <f>'[1]TCE - ANEXO IV - Preencher'!C175</f>
        <v>UPA BARRA DE JANGADA</v>
      </c>
      <c r="C168" s="7" t="str">
        <f>'[1]TCE - ANEXO IV - Preencher'!E175</f>
        <v xml:space="preserve">5.25 - Serviços Bancários </v>
      </c>
      <c r="D168" s="6">
        <f>'[1]TCE - ANEXO IV - Preencher'!F175</f>
        <v>360305301570</v>
      </c>
      <c r="E168" s="8" t="str">
        <f>'[1]TCE - ANEXO IV - Preencher'!G175</f>
        <v>CEF</v>
      </c>
      <c r="F168" s="8" t="str">
        <f>'[1]TCE - ANEXO IV - Preencher'!H175</f>
        <v>S</v>
      </c>
      <c r="G168" s="8" t="str">
        <f>'[1]TCE - ANEXO IV - Preencher'!I175</f>
        <v>N</v>
      </c>
      <c r="H168" s="8" t="str">
        <f>'[1]TCE - ANEXO IV - Preencher'!J175</f>
        <v>1904/1905</v>
      </c>
      <c r="I168" s="9">
        <f>IF('[1]TCE - ANEXO IV - Preencher'!K175="","",'[1]TCE - ANEXO IV - Preencher'!K175)</f>
        <v>43981</v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>26 -  P</v>
      </c>
      <c r="L168" s="10">
        <f>'[1]TCE - ANEXO IV - Preencher'!N175</f>
        <v>543</v>
      </c>
    </row>
    <row r="169" spans="1:12" s="11" customFormat="1" ht="19.5" customHeight="1" x14ac:dyDescent="0.2">
      <c r="A169" s="6">
        <f>IFERROR(VLOOKUP(B169,'[1]DADOS (OCULTAR)'!$P$3:$R$42,3,0),"")</f>
        <v>9039744000941</v>
      </c>
      <c r="B169" s="7" t="str">
        <f>'[1]TCE - ANEXO IV - Preencher'!C176</f>
        <v>UPA BARRA DE JANGADA</v>
      </c>
      <c r="C169" s="7" t="str">
        <f>'[1]TCE - ANEXO IV - Preencher'!E176</f>
        <v xml:space="preserve">5.25 - Serviços Bancários </v>
      </c>
      <c r="D169" s="6">
        <f>'[1]TCE - ANEXO IV - Preencher'!F176</f>
        <v>360305301570</v>
      </c>
      <c r="E169" s="8" t="str">
        <f>'[1]TCE - ANEXO IV - Preencher'!G176</f>
        <v>CEF</v>
      </c>
      <c r="F169" s="8" t="str">
        <f>'[1]TCE - ANEXO IV - Preencher'!H176</f>
        <v>S</v>
      </c>
      <c r="G169" s="8" t="str">
        <f>'[1]TCE - ANEXO IV - Preencher'!I176</f>
        <v>N</v>
      </c>
      <c r="H169" s="8" t="str">
        <f>'[1]TCE - ANEXO IV - Preencher'!J176</f>
        <v>1904/1905</v>
      </c>
      <c r="I169" s="9">
        <f>IF('[1]TCE - ANEXO IV - Preencher'!K176="","",'[1]TCE - ANEXO IV - Preencher'!K176)</f>
        <v>43981</v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>26 -  P</v>
      </c>
      <c r="L169" s="10">
        <f>'[1]TCE - ANEXO IV - Preencher'!N176</f>
        <v>167.2</v>
      </c>
    </row>
    <row r="170" spans="1:12" s="11" customFormat="1" ht="19.5" customHeight="1" x14ac:dyDescent="0.2">
      <c r="A170" s="6">
        <f>IFERROR(VLOOKUP(B170,'[1]DADOS (OCULTAR)'!$P$3:$R$42,3,0),"")</f>
        <v>9039744000941</v>
      </c>
      <c r="B170" s="7" t="str">
        <f>'[1]TCE - ANEXO IV - Preencher'!C177</f>
        <v>UPA BARRA DE JANGADA</v>
      </c>
      <c r="C170" s="7" t="str">
        <f>'[1]TCE - ANEXO IV - Preencher'!E177</f>
        <v>5.9 - Telefonia Móvel</v>
      </c>
      <c r="D170" s="6">
        <f>'[1]TCE - ANEXO IV - Preencher'!F177</f>
        <v>4206050008246</v>
      </c>
      <c r="E170" s="8" t="str">
        <f>'[1]TCE - ANEXO IV - Preencher'!G177</f>
        <v>TIM CELULAR SA</v>
      </c>
      <c r="F170" s="8" t="str">
        <f>'[1]TCE - ANEXO IV - Preencher'!H177</f>
        <v>S</v>
      </c>
      <c r="G170" s="8" t="str">
        <f>'[1]TCE - ANEXO IV - Preencher'!I177</f>
        <v>S</v>
      </c>
      <c r="H170" s="8">
        <f>'[1]TCE - ANEXO IV - Preencher'!J177</f>
        <v>4250112409</v>
      </c>
      <c r="I170" s="9">
        <f>IF('[1]TCE - ANEXO IV - Preencher'!K177="","",'[1]TCE - ANEXO IV - Preencher'!K177)</f>
        <v>43989</v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>26 -  P</v>
      </c>
      <c r="L170" s="10">
        <f>'[1]TCE - ANEXO IV - Preencher'!N177</f>
        <v>111.6</v>
      </c>
    </row>
    <row r="171" spans="1:12" s="11" customFormat="1" ht="19.5" customHeight="1" x14ac:dyDescent="0.2">
      <c r="A171" s="6">
        <f>IFERROR(VLOOKUP(B171,'[1]DADOS (OCULTAR)'!$P$3:$R$42,3,0),"")</f>
        <v>9039744000941</v>
      </c>
      <c r="B171" s="7" t="str">
        <f>'[1]TCE - ANEXO IV - Preencher'!C178</f>
        <v>UPA BARRA DE JANGADA</v>
      </c>
      <c r="C171" s="7" t="str">
        <f>'[1]TCE - ANEXO IV - Preencher'!E178</f>
        <v>5.12 - Energia Elétrica</v>
      </c>
      <c r="D171" s="6">
        <f>'[1]TCE - ANEXO IV - Preencher'!F178</f>
        <v>10835932000108</v>
      </c>
      <c r="E171" s="8" t="str">
        <f>'[1]TCE - ANEXO IV - Preencher'!G178</f>
        <v>CELPE - COMPANHIA ENERGETICA DE PERNAMBUCO</v>
      </c>
      <c r="F171" s="8" t="str">
        <f>'[1]TCE - ANEXO IV - Preencher'!H178</f>
        <v>S</v>
      </c>
      <c r="G171" s="8" t="str">
        <f>'[1]TCE - ANEXO IV - Preencher'!I178</f>
        <v>S</v>
      </c>
      <c r="H171" s="8" t="str">
        <f>'[1]TCE - ANEXO IV - Preencher'!J178</f>
        <v>110509425</v>
      </c>
      <c r="I171" s="9">
        <f>IF('[1]TCE - ANEXO IV - Preencher'!K178="","",'[1]TCE - ANEXO IV - Preencher'!K178)</f>
        <v>44032</v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>26 -  P</v>
      </c>
      <c r="L171" s="10">
        <f>'[1]TCE - ANEXO IV - Preencher'!N178</f>
        <v>16259.89</v>
      </c>
    </row>
    <row r="172" spans="1:12" s="11" customFormat="1" ht="19.5" customHeight="1" x14ac:dyDescent="0.2">
      <c r="A172" s="6">
        <f>IFERROR(VLOOKUP(B172,'[1]DADOS (OCULTAR)'!$P$3:$R$42,3,0),"")</f>
        <v>9039744000941</v>
      </c>
      <c r="B172" s="7" t="str">
        <f>'[1]TCE - ANEXO IV - Preencher'!C179</f>
        <v>UPA BARRA DE JANGADA</v>
      </c>
      <c r="C172" s="7" t="str">
        <f>'[1]TCE - ANEXO IV - Preencher'!E179</f>
        <v>5.3 - Locação de Máquinas e Equipamentos</v>
      </c>
      <c r="D172" s="6">
        <f>'[1]TCE - ANEXO IV - Preencher'!F179</f>
        <v>14543772000184</v>
      </c>
      <c r="E172" s="8" t="str">
        <f>'[1]TCE - ANEXO IV - Preencher'!G179</f>
        <v>BRAVO LOCAÇÃO DE MAQUINAS E EQUIPAMENTOS</v>
      </c>
      <c r="F172" s="8" t="str">
        <f>'[1]TCE - ANEXO IV - Preencher'!H179</f>
        <v>S</v>
      </c>
      <c r="G172" s="8" t="str">
        <f>'[1]TCE - ANEXO IV - Preencher'!I179</f>
        <v>N</v>
      </c>
      <c r="H172" s="8" t="str">
        <f>'[1]TCE - ANEXO IV - Preencher'!J179</f>
        <v>5089</v>
      </c>
      <c r="I172" s="9">
        <f>IF('[1]TCE - ANEXO IV - Preencher'!K179="","",'[1]TCE - ANEXO IV - Preencher'!K179)</f>
        <v>43983</v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>26 -  P</v>
      </c>
      <c r="L172" s="10">
        <f>'[1]TCE - ANEXO IV - Preencher'!N179</f>
        <v>800</v>
      </c>
    </row>
    <row r="173" spans="1:12" s="11" customFormat="1" ht="19.5" customHeight="1" x14ac:dyDescent="0.2">
      <c r="A173" s="6">
        <f>IFERROR(VLOOKUP(B173,'[1]DADOS (OCULTAR)'!$P$3:$R$42,3,0),"")</f>
        <v>9039744000941</v>
      </c>
      <c r="B173" s="7" t="str">
        <f>'[1]TCE - ANEXO IV - Preencher'!C180</f>
        <v>UPA BARRA DE JANGADA</v>
      </c>
      <c r="C173" s="7" t="str">
        <f>'[1]TCE - ANEXO IV - Preencher'!E180</f>
        <v>5.1 - Locação de Equipamentos Médicos-Hospitalares</v>
      </c>
      <c r="D173" s="6">
        <f>'[1]TCE - ANEXO IV - Preencher'!F180</f>
        <v>24380578002041</v>
      </c>
      <c r="E173" s="8" t="str">
        <f>'[1]TCE - ANEXO IV - Preencher'!G180</f>
        <v>WHITE MARTINS GASES IND. DO NE S.A.</v>
      </c>
      <c r="F173" s="8" t="str">
        <f>'[1]TCE - ANEXO IV - Preencher'!H180</f>
        <v>S</v>
      </c>
      <c r="G173" s="8" t="str">
        <f>'[1]TCE - ANEXO IV - Preencher'!I180</f>
        <v>S</v>
      </c>
      <c r="H173" s="8" t="str">
        <f>'[1]TCE - ANEXO IV - Preencher'!J180</f>
        <v>126384</v>
      </c>
      <c r="I173" s="9">
        <f>IF('[1]TCE - ANEXO IV - Preencher'!K180="","",'[1]TCE - ANEXO IV - Preencher'!K180)</f>
        <v>43958</v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>26 -  P</v>
      </c>
      <c r="L173" s="10">
        <f>'[1]TCE - ANEXO IV - Preencher'!N180</f>
        <v>553.91</v>
      </c>
    </row>
    <row r="174" spans="1:12" s="11" customFormat="1" ht="19.5" customHeight="1" x14ac:dyDescent="0.2">
      <c r="A174" s="6">
        <f>IFERROR(VLOOKUP(B174,'[1]DADOS (OCULTAR)'!$P$3:$R$42,3,0),"")</f>
        <v>9039744000941</v>
      </c>
      <c r="B174" s="7" t="str">
        <f>'[1]TCE - ANEXO IV - Preencher'!C181</f>
        <v>UPA BARRA DE JANGADA</v>
      </c>
      <c r="C174" s="7" t="str">
        <f>'[1]TCE - ANEXO IV - Preencher'!E181</f>
        <v>4.99 - Outros Serviços de Terceiros Pessoa Física</v>
      </c>
      <c r="D174" s="6">
        <f>'[1]TCE - ANEXO IV - Preencher'!F181</f>
        <v>2566224000190</v>
      </c>
      <c r="E174" s="8" t="str">
        <f>'[1]TCE - ANEXO IV - Preencher'!G181</f>
        <v>TRIBUNAL REGIONAL DO TRABALHO 6A REGIÃO</v>
      </c>
      <c r="F174" s="8" t="str">
        <f>'[1]TCE - ANEXO IV - Preencher'!H181</f>
        <v>S</v>
      </c>
      <c r="G174" s="8" t="str">
        <f>'[1]TCE - ANEXO IV - Preencher'!I181</f>
        <v>N</v>
      </c>
      <c r="H174" s="8" t="str">
        <f>'[1]TCE - ANEXO IV - Preencher'!J181</f>
        <v>00016245720175060144</v>
      </c>
      <c r="I174" s="9">
        <f>IF('[1]TCE - ANEXO IV - Preencher'!K181="","",'[1]TCE - ANEXO IV - Preencher'!K181)</f>
        <v>43971</v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>26 -  P</v>
      </c>
      <c r="L174" s="10">
        <f>'[1]TCE - ANEXO IV - Preencher'!N181</f>
        <v>2362</v>
      </c>
    </row>
    <row r="175" spans="1:12" s="11" customFormat="1" ht="19.5" customHeight="1" x14ac:dyDescent="0.2">
      <c r="A175" s="6">
        <f>IFERROR(VLOOKUP(B175,'[1]DADOS (OCULTAR)'!$P$3:$R$42,3,0),"")</f>
        <v>9039744000941</v>
      </c>
      <c r="B175" s="7" t="str">
        <f>'[1]TCE - ANEXO IV - Preencher'!C182</f>
        <v>UPA BARRA DE JANGADA</v>
      </c>
      <c r="C175" s="7" t="str">
        <f>'[1]TCE - ANEXO IV - Preencher'!E182</f>
        <v>4.99 - Outros Serviços de Terceiros Pessoa Física</v>
      </c>
      <c r="D175" s="6">
        <f>'[1]TCE - ANEXO IV - Preencher'!F182</f>
        <v>2566224000190</v>
      </c>
      <c r="E175" s="8" t="str">
        <f>'[1]TCE - ANEXO IV - Preencher'!G182</f>
        <v>TRIBUNAL REGIONAL DO TRABALHO 6A REGIÃO</v>
      </c>
      <c r="F175" s="8" t="str">
        <f>'[1]TCE - ANEXO IV - Preencher'!H182</f>
        <v>S</v>
      </c>
      <c r="G175" s="8" t="str">
        <f>'[1]TCE - ANEXO IV - Preencher'!I182</f>
        <v>N</v>
      </c>
      <c r="H175" s="8" t="str">
        <f>'[1]TCE - ANEXO IV - Preencher'!J182</f>
        <v>00017077020155060006</v>
      </c>
      <c r="I175" s="9">
        <f>IF('[1]TCE - ANEXO IV - Preencher'!K182="","",'[1]TCE - ANEXO IV - Preencher'!K182)</f>
        <v>43956</v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>26 -  P</v>
      </c>
      <c r="L175" s="10">
        <f>'[1]TCE - ANEXO IV - Preencher'!N182</f>
        <v>1850</v>
      </c>
    </row>
    <row r="176" spans="1:12" s="11" customFormat="1" ht="19.5" customHeight="1" x14ac:dyDescent="0.2">
      <c r="A176" s="6">
        <f>IFERROR(VLOOKUP(B176,'[1]DADOS (OCULTAR)'!$P$3:$R$42,3,0),"")</f>
        <v>9039744000941</v>
      </c>
      <c r="B176" s="7" t="str">
        <f>'[1]TCE - ANEXO IV - Preencher'!C183</f>
        <v>UPA BARRA DE JANGADA</v>
      </c>
      <c r="C176" s="7" t="str">
        <f>'[1]TCE - ANEXO IV - Preencher'!E183</f>
        <v>4.99 - Outros Serviços de Terceiros Pessoa Física</v>
      </c>
      <c r="D176" s="6">
        <f>'[1]TCE - ANEXO IV - Preencher'!F183</f>
        <v>2566224000190</v>
      </c>
      <c r="E176" s="8" t="str">
        <f>'[1]TCE - ANEXO IV - Preencher'!G183</f>
        <v>TRIBUNAL REGIONAL DO TRABALHO 6A REGIÃO</v>
      </c>
      <c r="F176" s="8" t="str">
        <f>'[1]TCE - ANEXO IV - Preencher'!H183</f>
        <v>S</v>
      </c>
      <c r="G176" s="8" t="str">
        <f>'[1]TCE - ANEXO IV - Preencher'!I183</f>
        <v>N</v>
      </c>
      <c r="H176" s="8" t="str">
        <f>'[1]TCE - ANEXO IV - Preencher'!J183</f>
        <v>0001473620165060143</v>
      </c>
      <c r="I176" s="9">
        <f>IF('[1]TCE - ANEXO IV - Preencher'!K183="","",'[1]TCE - ANEXO IV - Preencher'!K183)</f>
        <v>43956</v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>26 -  P</v>
      </c>
      <c r="L176" s="10">
        <f>'[1]TCE - ANEXO IV - Preencher'!N183</f>
        <v>1745</v>
      </c>
    </row>
    <row r="177" spans="1:12" s="11" customFormat="1" ht="19.5" customHeight="1" x14ac:dyDescent="0.2">
      <c r="A177" s="6">
        <f>IFERROR(VLOOKUP(B177,'[1]DADOS (OCULTAR)'!$P$3:$R$42,3,0),"")</f>
        <v>9039744000941</v>
      </c>
      <c r="B177" s="7" t="str">
        <f>'[1]TCE - ANEXO IV - Preencher'!C184</f>
        <v>UPA BARRA DE JANGADA</v>
      </c>
      <c r="C177" s="7" t="str">
        <f>'[1]TCE - ANEXO IV - Preencher'!E184</f>
        <v>5.99 - Outros Serviços de Terceiros Pessoa Jurídica</v>
      </c>
      <c r="D177" s="6">
        <f>'[1]TCE - ANEXO IV - Preencher'!F184</f>
        <v>9039744000941</v>
      </c>
      <c r="E177" s="8" t="str">
        <f>'[1]TCE - ANEXO IV - Preencher'!G184</f>
        <v>JUROS E MULTA</v>
      </c>
      <c r="F177" s="8" t="str">
        <f>'[1]TCE - ANEXO IV - Preencher'!H184</f>
        <v>s</v>
      </c>
      <c r="G177" s="8" t="str">
        <f>'[1]TCE - ANEXO IV - Preencher'!I184</f>
        <v>N</v>
      </c>
      <c r="H177" s="8">
        <f>'[1]TCE - ANEXO IV - Preencher'!J184</f>
        <v>0</v>
      </c>
      <c r="I177" s="9">
        <f>IF('[1]TCE - ANEXO IV - Preencher'!K184="","",'[1]TCE - ANEXO IV - Preencher'!K184)</f>
        <v>43982</v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>26 -  P</v>
      </c>
      <c r="L177" s="10">
        <f>'[1]TCE - ANEXO IV - Preencher'!N184</f>
        <v>3141.01</v>
      </c>
    </row>
    <row r="178" spans="1:12" s="11" customFormat="1" ht="19.5" customHeight="1" x14ac:dyDescent="0.2">
      <c r="A178" s="6">
        <f>IFERROR(VLOOKUP(B178,'[1]DADOS (OCULTAR)'!$P$3:$R$42,3,0),"")</f>
        <v>9039744000941</v>
      </c>
      <c r="B178" s="7" t="str">
        <f>'[1]TCE - ANEXO IV - Preencher'!C185</f>
        <v>UPA BARRA DE JANGADA</v>
      </c>
      <c r="C178" s="7" t="str">
        <f>'[1]TCE - ANEXO IV - Preencher'!E185</f>
        <v xml:space="preserve">4.6 - Serviços Médicos, Odontológico e Farmacêutocos </v>
      </c>
      <c r="D178" s="6">
        <f>'[1]TCE - ANEXO IV - Preencher'!F185</f>
        <v>9704448422</v>
      </c>
      <c r="E178" s="8" t="str">
        <f>'[1]TCE - ANEXO IV - Preencher'!G185</f>
        <v>BRENO DOMINGOS DE GUSMAO MELO</v>
      </c>
      <c r="F178" s="8" t="str">
        <f>'[1]TCE - ANEXO IV - Preencher'!H185</f>
        <v>s</v>
      </c>
      <c r="G178" s="8" t="str">
        <f>'[1]TCE - ANEXO IV - Preencher'!I185</f>
        <v>N</v>
      </c>
      <c r="H178" s="8">
        <f>'[1]TCE - ANEXO IV - Preencher'!J185</f>
        <v>0</v>
      </c>
      <c r="I178" s="9">
        <f>IF('[1]TCE - ANEXO IV - Preencher'!K185="","",'[1]TCE - ANEXO IV - Preencher'!K185)</f>
        <v>43983</v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>261160</v>
      </c>
      <c r="L178" s="10">
        <f>'[1]TCE - ANEXO IV - Preencher'!N185</f>
        <v>6133.22</v>
      </c>
    </row>
    <row r="179" spans="1:12" s="11" customFormat="1" ht="19.5" customHeight="1" x14ac:dyDescent="0.2">
      <c r="A179" s="6">
        <f>IFERROR(VLOOKUP(B179,'[1]DADOS (OCULTAR)'!$P$3:$R$42,3,0),"")</f>
        <v>9039744000941</v>
      </c>
      <c r="B179" s="7" t="str">
        <f>'[1]TCE - ANEXO IV - Preencher'!C186</f>
        <v>UPA BARRA DE JANGADA</v>
      </c>
      <c r="C179" s="7" t="str">
        <f>'[1]TCE - ANEXO IV - Preencher'!E186</f>
        <v xml:space="preserve">4.6 - Serviços Médicos, Odontológico e Farmacêutocos </v>
      </c>
      <c r="D179" s="6">
        <f>'[1]TCE - ANEXO IV - Preencher'!F186</f>
        <v>8148450455</v>
      </c>
      <c r="E179" s="8" t="str">
        <f>'[1]TCE - ANEXO IV - Preencher'!G186</f>
        <v>CAIO LIMA FERREIRA</v>
      </c>
      <c r="F179" s="8" t="str">
        <f>'[1]TCE - ANEXO IV - Preencher'!H186</f>
        <v>S</v>
      </c>
      <c r="G179" s="8" t="str">
        <f>'[1]TCE - ANEXO IV - Preencher'!I186</f>
        <v>N</v>
      </c>
      <c r="H179" s="8">
        <f>'[1]TCE - ANEXO IV - Preencher'!J186</f>
        <v>0</v>
      </c>
      <c r="I179" s="9">
        <f>IF('[1]TCE - ANEXO IV - Preencher'!K186="","",'[1]TCE - ANEXO IV - Preencher'!K186)</f>
        <v>43983</v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>261160</v>
      </c>
      <c r="L179" s="10">
        <f>'[1]TCE - ANEXO IV - Preencher'!N186</f>
        <v>4599.99</v>
      </c>
    </row>
    <row r="180" spans="1:12" s="11" customFormat="1" ht="19.5" customHeight="1" x14ac:dyDescent="0.2">
      <c r="A180" s="6">
        <f>IFERROR(VLOOKUP(B180,'[1]DADOS (OCULTAR)'!$P$3:$R$42,3,0),"")</f>
        <v>9039744000941</v>
      </c>
      <c r="B180" s="7" t="str">
        <f>'[1]TCE - ANEXO IV - Preencher'!C187</f>
        <v>UPA BARRA DE JANGADA</v>
      </c>
      <c r="C180" s="7" t="str">
        <f>'[1]TCE - ANEXO IV - Preencher'!E187</f>
        <v xml:space="preserve">4.6 - Serviços Médicos, Odontológico e Farmacêutocos </v>
      </c>
      <c r="D180" s="6">
        <f>'[1]TCE - ANEXO IV - Preencher'!F187</f>
        <v>7150729436</v>
      </c>
      <c r="E180" s="8" t="str">
        <f>'[1]TCE - ANEXO IV - Preencher'!G187</f>
        <v>RICARDO VIEIRA DE SIQUEIRA</v>
      </c>
      <c r="F180" s="8" t="str">
        <f>'[1]TCE - ANEXO IV - Preencher'!H187</f>
        <v>S</v>
      </c>
      <c r="G180" s="8" t="str">
        <f>'[1]TCE - ANEXO IV - Preencher'!I187</f>
        <v>N</v>
      </c>
      <c r="H180" s="8">
        <f>'[1]TCE - ANEXO IV - Preencher'!J187</f>
        <v>0</v>
      </c>
      <c r="I180" s="9">
        <f>IF('[1]TCE - ANEXO IV - Preencher'!K187="","",'[1]TCE - ANEXO IV - Preencher'!K187)</f>
        <v>43983</v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>261160</v>
      </c>
      <c r="L180" s="10">
        <f>'[1]TCE - ANEXO IV - Preencher'!N187</f>
        <v>1533.33</v>
      </c>
    </row>
    <row r="181" spans="1:12" s="11" customFormat="1" ht="19.5" customHeight="1" x14ac:dyDescent="0.2">
      <c r="A181" s="6">
        <f>IFERROR(VLOOKUP(B181,'[1]DADOS (OCULTAR)'!$P$3:$R$42,3,0),"")</f>
        <v>9039744000941</v>
      </c>
      <c r="B181" s="7" t="str">
        <f>'[1]TCE - ANEXO IV - Preencher'!C188</f>
        <v>UPA BARRA DE JANGADA</v>
      </c>
      <c r="C181" s="7" t="str">
        <f>'[1]TCE - ANEXO IV - Preencher'!E188</f>
        <v xml:space="preserve">4.6 - Serviços Médicos, Odontológico e Farmacêutocos </v>
      </c>
      <c r="D181" s="6">
        <f>'[1]TCE - ANEXO IV - Preencher'!F188</f>
        <v>1296756106</v>
      </c>
      <c r="E181" s="8" t="str">
        <f>'[1]TCE - ANEXO IV - Preencher'!G188</f>
        <v>RAYSSA BATISTA DA SILVA</v>
      </c>
      <c r="F181" s="8" t="str">
        <f>'[1]TCE - ANEXO IV - Preencher'!H188</f>
        <v>S</v>
      </c>
      <c r="G181" s="8" t="str">
        <f>'[1]TCE - ANEXO IV - Preencher'!I188</f>
        <v>N</v>
      </c>
      <c r="H181" s="8">
        <f>'[1]TCE - ANEXO IV - Preencher'!J188</f>
        <v>0</v>
      </c>
      <c r="I181" s="9">
        <f>IF('[1]TCE - ANEXO IV - Preencher'!K188="","",'[1]TCE - ANEXO IV - Preencher'!K188)</f>
        <v>43983</v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>261160</v>
      </c>
      <c r="L181" s="10">
        <f>'[1]TCE - ANEXO IV - Preencher'!N188</f>
        <v>3333.34</v>
      </c>
    </row>
    <row r="182" spans="1:12" s="11" customFormat="1" ht="19.5" customHeight="1" x14ac:dyDescent="0.2">
      <c r="A182" s="6">
        <f>IFERROR(VLOOKUP(B182,'[1]DADOS (OCULTAR)'!$P$3:$R$42,3,0),"")</f>
        <v>9039744000941</v>
      </c>
      <c r="B182" s="7" t="str">
        <f>'[1]TCE - ANEXO IV - Preencher'!C189</f>
        <v>UPA BARRA DE JANGADA</v>
      </c>
      <c r="C182" s="7" t="str">
        <f>'[1]TCE - ANEXO IV - Preencher'!E189</f>
        <v xml:space="preserve">4.6 - Serviços Médicos, Odontológico e Farmacêutocos </v>
      </c>
      <c r="D182" s="6">
        <f>'[1]TCE - ANEXO IV - Preencher'!F189</f>
        <v>1470751577</v>
      </c>
      <c r="E182" s="8" t="str">
        <f>'[1]TCE - ANEXO IV - Preencher'!G189</f>
        <v>DANILO NACIMENTO GOMES</v>
      </c>
      <c r="F182" s="8" t="str">
        <f>'[1]TCE - ANEXO IV - Preencher'!H189</f>
        <v>S</v>
      </c>
      <c r="G182" s="8" t="str">
        <f>'[1]TCE - ANEXO IV - Preencher'!I189</f>
        <v>N</v>
      </c>
      <c r="H182" s="8">
        <f>'[1]TCE - ANEXO IV - Preencher'!J189</f>
        <v>0</v>
      </c>
      <c r="I182" s="9">
        <f>IF('[1]TCE - ANEXO IV - Preencher'!K189="","",'[1]TCE - ANEXO IV - Preencher'!K189)</f>
        <v>43983</v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>261160</v>
      </c>
      <c r="L182" s="10">
        <f>'[1]TCE - ANEXO IV - Preencher'!N189</f>
        <v>6266.66</v>
      </c>
    </row>
    <row r="183" spans="1:12" s="11" customFormat="1" ht="19.5" customHeight="1" x14ac:dyDescent="0.2">
      <c r="A183" s="6">
        <f>IFERROR(VLOOKUP(B183,'[1]DADOS (OCULTAR)'!$P$3:$R$42,3,0),"")</f>
        <v>9039744000941</v>
      </c>
      <c r="B183" s="7" t="str">
        <f>'[1]TCE - ANEXO IV - Preencher'!C190</f>
        <v>UPA BARRA DE JANGADA</v>
      </c>
      <c r="C183" s="7" t="str">
        <f>'[1]TCE - ANEXO IV - Preencher'!E190</f>
        <v xml:space="preserve">4.6 - Serviços Médicos, Odontológico e Farmacêutocos </v>
      </c>
      <c r="D183" s="6" t="str">
        <f>'[1]TCE - ANEXO IV - Preencher'!F190</f>
        <v>102849094-16</v>
      </c>
      <c r="E183" s="8" t="str">
        <f>'[1]TCE - ANEXO IV - Preencher'!G190</f>
        <v>CAMILA RODRIGUES LIMA LINS</v>
      </c>
      <c r="F183" s="8" t="str">
        <f>'[1]TCE - ANEXO IV - Preencher'!H190</f>
        <v>S</v>
      </c>
      <c r="G183" s="8" t="str">
        <f>'[1]TCE - ANEXO IV - Preencher'!I190</f>
        <v>N</v>
      </c>
      <c r="H183" s="8">
        <f>'[1]TCE - ANEXO IV - Preencher'!J190</f>
        <v>0</v>
      </c>
      <c r="I183" s="9">
        <f>IF('[1]TCE - ANEXO IV - Preencher'!K190="","",'[1]TCE - ANEXO IV - Preencher'!K190)</f>
        <v>43983</v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>261160</v>
      </c>
      <c r="L183" s="10">
        <f>'[1]TCE - ANEXO IV - Preencher'!N190</f>
        <v>1666.67</v>
      </c>
    </row>
    <row r="184" spans="1:12" s="11" customFormat="1" ht="19.5" customHeight="1" x14ac:dyDescent="0.2">
      <c r="A184" s="6">
        <f>IFERROR(VLOOKUP(B184,'[1]DADOS (OCULTAR)'!$P$3:$R$42,3,0),"")</f>
        <v>9039744000941</v>
      </c>
      <c r="B184" s="7" t="str">
        <f>'[1]TCE - ANEXO IV - Preencher'!C191</f>
        <v>UPA BARRA DE JANGADA</v>
      </c>
      <c r="C184" s="7" t="str">
        <f>'[1]TCE - ANEXO IV - Preencher'!E191</f>
        <v xml:space="preserve">4.6 - Serviços Médicos, Odontológico e Farmacêutocos </v>
      </c>
      <c r="D184" s="6" t="str">
        <f>'[1]TCE - ANEXO IV - Preencher'!F191</f>
        <v>104316284-40</v>
      </c>
      <c r="E184" s="8" t="str">
        <f>'[1]TCE - ANEXO IV - Preencher'!G191</f>
        <v>RENATA MARIA PEREIRA DE MENEZES VAZ</v>
      </c>
      <c r="F184" s="8" t="str">
        <f>'[1]TCE - ANEXO IV - Preencher'!H191</f>
        <v>S</v>
      </c>
      <c r="G184" s="8" t="str">
        <f>'[1]TCE - ANEXO IV - Preencher'!I191</f>
        <v>N</v>
      </c>
      <c r="H184" s="8">
        <f>'[1]TCE - ANEXO IV - Preencher'!J191</f>
        <v>0</v>
      </c>
      <c r="I184" s="9">
        <f>IF('[1]TCE - ANEXO IV - Preencher'!K191="","",'[1]TCE - ANEXO IV - Preencher'!K191)</f>
        <v>43983</v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>261160</v>
      </c>
      <c r="L184" s="10">
        <f>'[1]TCE - ANEXO IV - Preencher'!N191</f>
        <v>1666.67</v>
      </c>
    </row>
    <row r="185" spans="1:12" s="11" customFormat="1" ht="19.5" customHeight="1" x14ac:dyDescent="0.2">
      <c r="A185" s="6">
        <f>IFERROR(VLOOKUP(B185,'[1]DADOS (OCULTAR)'!$P$3:$R$42,3,0),"")</f>
        <v>9039744000941</v>
      </c>
      <c r="B185" s="7" t="str">
        <f>'[1]TCE - ANEXO IV - Preencher'!C192</f>
        <v>UPA BARRA DE JANGADA</v>
      </c>
      <c r="C185" s="7" t="str">
        <f>'[1]TCE - ANEXO IV - Preencher'!E192</f>
        <v xml:space="preserve">4.6 - Serviços Médicos, Odontológico e Farmacêutocos </v>
      </c>
      <c r="D185" s="6">
        <f>'[1]TCE - ANEXO IV - Preencher'!F192</f>
        <v>3331055409</v>
      </c>
      <c r="E185" s="8" t="str">
        <f>'[1]TCE - ANEXO IV - Preencher'!G192</f>
        <v>ANDREA CLAUDIA DA SILVA</v>
      </c>
      <c r="F185" s="8" t="str">
        <f>'[1]TCE - ANEXO IV - Preencher'!H192</f>
        <v>S</v>
      </c>
      <c r="G185" s="8" t="str">
        <f>'[1]TCE - ANEXO IV - Preencher'!I192</f>
        <v>N</v>
      </c>
      <c r="H185" s="8">
        <f>'[1]TCE - ANEXO IV - Preencher'!J192</f>
        <v>0</v>
      </c>
      <c r="I185" s="9">
        <f>IF('[1]TCE - ANEXO IV - Preencher'!K192="","",'[1]TCE - ANEXO IV - Preencher'!K192)</f>
        <v>43983</v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>261160</v>
      </c>
      <c r="L185" s="10">
        <f>'[1]TCE - ANEXO IV - Preencher'!N192</f>
        <v>1003.2</v>
      </c>
    </row>
    <row r="186" spans="1:12" s="11" customFormat="1" ht="19.5" customHeight="1" x14ac:dyDescent="0.2">
      <c r="A186" s="6">
        <f>IFERROR(VLOOKUP(B186,'[1]DADOS (OCULTAR)'!$P$3:$R$42,3,0),"")</f>
        <v>9039744000941</v>
      </c>
      <c r="B186" s="7" t="str">
        <f>'[1]TCE - ANEXO IV - Preencher'!C193</f>
        <v>UPA BARRA DE JANGADA</v>
      </c>
      <c r="C186" s="7" t="str">
        <f>'[1]TCE - ANEXO IV - Preencher'!E193</f>
        <v xml:space="preserve">4.6 - Serviços Médicos, Odontológico e Farmacêutocos </v>
      </c>
      <c r="D186" s="6">
        <f>'[1]TCE - ANEXO IV - Preencher'!F193</f>
        <v>71326860461</v>
      </c>
      <c r="E186" s="8" t="str">
        <f>'[1]TCE - ANEXO IV - Preencher'!G193</f>
        <v>CASSIA MILENA DE LIMA MENDES</v>
      </c>
      <c r="F186" s="8" t="str">
        <f>'[1]TCE - ANEXO IV - Preencher'!H193</f>
        <v>S</v>
      </c>
      <c r="G186" s="8" t="str">
        <f>'[1]TCE - ANEXO IV - Preencher'!I193</f>
        <v>N</v>
      </c>
      <c r="H186" s="8">
        <f>'[1]TCE - ANEXO IV - Preencher'!J193</f>
        <v>0</v>
      </c>
      <c r="I186" s="9">
        <f>IF('[1]TCE - ANEXO IV - Preencher'!K193="","",'[1]TCE - ANEXO IV - Preencher'!K193)</f>
        <v>43983</v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>261160</v>
      </c>
      <c r="L186" s="10">
        <f>'[1]TCE - ANEXO IV - Preencher'!N193</f>
        <v>1003.2</v>
      </c>
    </row>
    <row r="187" spans="1:12" s="11" customFormat="1" ht="19.5" customHeight="1" x14ac:dyDescent="0.2">
      <c r="A187" s="6">
        <f>IFERROR(VLOOKUP(B187,'[1]DADOS (OCULTAR)'!$P$3:$R$42,3,0),"")</f>
        <v>9039744000941</v>
      </c>
      <c r="B187" s="7" t="str">
        <f>'[1]TCE - ANEXO IV - Preencher'!C194</f>
        <v>UPA BARRA DE JANGADA</v>
      </c>
      <c r="C187" s="7" t="str">
        <f>'[1]TCE - ANEXO IV - Preencher'!E194</f>
        <v xml:space="preserve">4.6 - Serviços Médicos, Odontológico e Farmacêutocos </v>
      </c>
      <c r="D187" s="6">
        <f>'[1]TCE - ANEXO IV - Preencher'!F194</f>
        <v>9940272499</v>
      </c>
      <c r="E187" s="8" t="str">
        <f>'[1]TCE - ANEXO IV - Preencher'!G194</f>
        <v>ANA MAYARA ALMEIDA Q. NASCIMENTO</v>
      </c>
      <c r="F187" s="8" t="str">
        <f>'[1]TCE - ANEXO IV - Preencher'!H194</f>
        <v>S</v>
      </c>
      <c r="G187" s="8" t="str">
        <f>'[1]TCE - ANEXO IV - Preencher'!I194</f>
        <v>N</v>
      </c>
      <c r="H187" s="8">
        <f>'[1]TCE - ANEXO IV - Preencher'!J194</f>
        <v>0</v>
      </c>
      <c r="I187" s="9">
        <f>IF('[1]TCE - ANEXO IV - Preencher'!K194="","",'[1]TCE - ANEXO IV - Preencher'!K194)</f>
        <v>43983</v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>261160</v>
      </c>
      <c r="L187" s="10">
        <f>'[1]TCE - ANEXO IV - Preencher'!N194</f>
        <v>199</v>
      </c>
    </row>
    <row r="188" spans="1:12" s="11" customFormat="1" ht="19.5" customHeight="1" x14ac:dyDescent="0.2">
      <c r="A188" s="6">
        <f>IFERROR(VLOOKUP(B188,'[1]DADOS (OCULTAR)'!$P$3:$R$42,3,0),"")</f>
        <v>9039744000941</v>
      </c>
      <c r="B188" s="7" t="str">
        <f>'[1]TCE - ANEXO IV - Preencher'!C195</f>
        <v>UPA BARRA DE JANGADA</v>
      </c>
      <c r="C188" s="7" t="str">
        <f>'[1]TCE - ANEXO IV - Preencher'!E195</f>
        <v xml:space="preserve">4.6 - Serviços Médicos, Odontológico e Farmacêutocos </v>
      </c>
      <c r="D188" s="6" t="str">
        <f>'[1]TCE - ANEXO IV - Preencher'!F195</f>
        <v>059262684-94</v>
      </c>
      <c r="E188" s="8" t="str">
        <f>'[1]TCE - ANEXO IV - Preencher'!G195</f>
        <v>DUNA CAMILA DE MELO ARAUJO</v>
      </c>
      <c r="F188" s="8" t="str">
        <f>'[1]TCE - ANEXO IV - Preencher'!H195</f>
        <v>S</v>
      </c>
      <c r="G188" s="8" t="str">
        <f>'[1]TCE - ANEXO IV - Preencher'!I195</f>
        <v>N</v>
      </c>
      <c r="H188" s="8">
        <f>'[1]TCE - ANEXO IV - Preencher'!J195</f>
        <v>0</v>
      </c>
      <c r="I188" s="9">
        <f>IF('[1]TCE - ANEXO IV - Preencher'!K195="","",'[1]TCE - ANEXO IV - Preencher'!K195)</f>
        <v>43983</v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>261160</v>
      </c>
      <c r="L188" s="10">
        <f>'[1]TCE - ANEXO IV - Preencher'!N195</f>
        <v>1791</v>
      </c>
    </row>
    <row r="189" spans="1:12" s="11" customFormat="1" ht="19.5" customHeight="1" x14ac:dyDescent="0.2">
      <c r="A189" s="6">
        <f>IFERROR(VLOOKUP(B189,'[1]DADOS (OCULTAR)'!$P$3:$R$42,3,0),"")</f>
        <v>9039744000941</v>
      </c>
      <c r="B189" s="7" t="str">
        <f>'[1]TCE - ANEXO IV - Preencher'!C196</f>
        <v>UPA BARRA DE JANGADA</v>
      </c>
      <c r="C189" s="7" t="str">
        <f>'[1]TCE - ANEXO IV - Preencher'!E196</f>
        <v xml:space="preserve">4.6 - Serviços Médicos, Odontológico e Farmacêutocos </v>
      </c>
      <c r="D189" s="6">
        <f>'[1]TCE - ANEXO IV - Preencher'!F196</f>
        <v>6170187409</v>
      </c>
      <c r="E189" s="8" t="str">
        <f>'[1]TCE - ANEXO IV - Preencher'!G196</f>
        <v>ELIZABETH MARQUES MONTEIRO DE ARAUJO MARINHO</v>
      </c>
      <c r="F189" s="8" t="str">
        <f>'[1]TCE - ANEXO IV - Preencher'!H196</f>
        <v>S</v>
      </c>
      <c r="G189" s="8" t="str">
        <f>'[1]TCE - ANEXO IV - Preencher'!I196</f>
        <v>N</v>
      </c>
      <c r="H189" s="8">
        <f>'[1]TCE - ANEXO IV - Preencher'!J196</f>
        <v>0</v>
      </c>
      <c r="I189" s="9">
        <f>IF('[1]TCE - ANEXO IV - Preencher'!K196="","",'[1]TCE - ANEXO IV - Preencher'!K196)</f>
        <v>43983</v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>261160</v>
      </c>
      <c r="L189" s="10">
        <f>'[1]TCE - ANEXO IV - Preencher'!N196</f>
        <v>796</v>
      </c>
    </row>
    <row r="190" spans="1:12" s="11" customFormat="1" ht="19.5" customHeight="1" x14ac:dyDescent="0.2">
      <c r="A190" s="6">
        <f>IFERROR(VLOOKUP(B190,'[1]DADOS (OCULTAR)'!$P$3:$R$42,3,0),"")</f>
        <v>9039744000941</v>
      </c>
      <c r="B190" s="7" t="str">
        <f>'[1]TCE - ANEXO IV - Preencher'!C197</f>
        <v>UPA BARRA DE JANGADA</v>
      </c>
      <c r="C190" s="7" t="str">
        <f>'[1]TCE - ANEXO IV - Preencher'!E197</f>
        <v xml:space="preserve">4.6 - Serviços Médicos, Odontológico e Farmacêutocos </v>
      </c>
      <c r="D190" s="6">
        <f>'[1]TCE - ANEXO IV - Preencher'!F197</f>
        <v>4823225430</v>
      </c>
      <c r="E190" s="8" t="str">
        <f>'[1]TCE - ANEXO IV - Preencher'!G197</f>
        <v>JAQUELINE RODRIGUES FERREIRA</v>
      </c>
      <c r="F190" s="8" t="str">
        <f>'[1]TCE - ANEXO IV - Preencher'!H197</f>
        <v>S</v>
      </c>
      <c r="G190" s="8" t="str">
        <f>'[1]TCE - ANEXO IV - Preencher'!I197</f>
        <v>N</v>
      </c>
      <c r="H190" s="8">
        <f>'[1]TCE - ANEXO IV - Preencher'!J197</f>
        <v>0</v>
      </c>
      <c r="I190" s="9">
        <f>IF('[1]TCE - ANEXO IV - Preencher'!K197="","",'[1]TCE - ANEXO IV - Preencher'!K197)</f>
        <v>43983</v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>261160</v>
      </c>
      <c r="L190" s="10">
        <f>'[1]TCE - ANEXO IV - Preencher'!N197</f>
        <v>199</v>
      </c>
    </row>
    <row r="191" spans="1:12" s="11" customFormat="1" ht="19.5" customHeight="1" x14ac:dyDescent="0.2">
      <c r="A191" s="6">
        <f>IFERROR(VLOOKUP(B191,'[1]DADOS (OCULTAR)'!$P$3:$R$42,3,0),"")</f>
        <v>9039744000941</v>
      </c>
      <c r="B191" s="7" t="str">
        <f>'[1]TCE - ANEXO IV - Preencher'!C198</f>
        <v>UPA BARRA DE JANGADA</v>
      </c>
      <c r="C191" s="7" t="str">
        <f>'[1]TCE - ANEXO IV - Preencher'!E198</f>
        <v xml:space="preserve">4.6 - Serviços Médicos, Odontológico e Farmacêutocos </v>
      </c>
      <c r="D191" s="6">
        <f>'[1]TCE - ANEXO IV - Preencher'!F198</f>
        <v>2693094461</v>
      </c>
      <c r="E191" s="8" t="str">
        <f>'[1]TCE - ANEXO IV - Preencher'!G198</f>
        <v>MARCIA CRISTINA FERREIRA DE LIMA LOBO</v>
      </c>
      <c r="F191" s="8" t="str">
        <f>'[1]TCE - ANEXO IV - Preencher'!H198</f>
        <v>S</v>
      </c>
      <c r="G191" s="8" t="str">
        <f>'[1]TCE - ANEXO IV - Preencher'!I198</f>
        <v>N</v>
      </c>
      <c r="H191" s="8">
        <f>'[1]TCE - ANEXO IV - Preencher'!J198</f>
        <v>0</v>
      </c>
      <c r="I191" s="9">
        <f>IF('[1]TCE - ANEXO IV - Preencher'!K198="","",'[1]TCE - ANEXO IV - Preencher'!K198)</f>
        <v>43983</v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>261160</v>
      </c>
      <c r="L191" s="10">
        <f>'[1]TCE - ANEXO IV - Preencher'!N198</f>
        <v>995</v>
      </c>
    </row>
    <row r="192" spans="1:12" s="11" customFormat="1" ht="19.5" customHeight="1" x14ac:dyDescent="0.2">
      <c r="A192" s="6">
        <f>IFERROR(VLOOKUP(B192,'[1]DADOS (OCULTAR)'!$P$3:$R$42,3,0),"")</f>
        <v>9039744000941</v>
      </c>
      <c r="B192" s="7" t="str">
        <f>'[1]TCE - ANEXO IV - Preencher'!C199</f>
        <v>UPA BARRA DE JANGADA</v>
      </c>
      <c r="C192" s="7" t="str">
        <f>'[1]TCE - ANEXO IV - Preencher'!E199</f>
        <v xml:space="preserve">4.6 - Serviços Médicos, Odontológico e Farmacêutocos </v>
      </c>
      <c r="D192" s="6">
        <f>'[1]TCE - ANEXO IV - Preencher'!F199</f>
        <v>5673040431</v>
      </c>
      <c r="E192" s="8" t="str">
        <f>'[1]TCE - ANEXO IV - Preencher'!G199</f>
        <v>MIRELLA RAVANNA MENEZES FREIRE PERRUCI</v>
      </c>
      <c r="F192" s="8" t="str">
        <f>'[1]TCE - ANEXO IV - Preencher'!H199</f>
        <v>S</v>
      </c>
      <c r="G192" s="8" t="str">
        <f>'[1]TCE - ANEXO IV - Preencher'!I199</f>
        <v>N</v>
      </c>
      <c r="H192" s="8">
        <f>'[1]TCE - ANEXO IV - Preencher'!J199</f>
        <v>0</v>
      </c>
      <c r="I192" s="9">
        <f>IF('[1]TCE - ANEXO IV - Preencher'!K199="","",'[1]TCE - ANEXO IV - Preencher'!K199)</f>
        <v>43983</v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>261160</v>
      </c>
      <c r="L192" s="10">
        <f>'[1]TCE - ANEXO IV - Preencher'!N199</f>
        <v>1791</v>
      </c>
    </row>
    <row r="193" spans="1:12" s="11" customFormat="1" ht="19.5" customHeight="1" x14ac:dyDescent="0.2">
      <c r="A193" s="6">
        <f>IFERROR(VLOOKUP(B193,'[1]DADOS (OCULTAR)'!$P$3:$R$42,3,0),"")</f>
        <v>9039744000941</v>
      </c>
      <c r="B193" s="7" t="str">
        <f>'[1]TCE - ANEXO IV - Preencher'!C200</f>
        <v>UPA BARRA DE JANGADA</v>
      </c>
      <c r="C193" s="7" t="str">
        <f>'[1]TCE - ANEXO IV - Preencher'!E200</f>
        <v xml:space="preserve">4.6 - Serviços Médicos, Odontológico e Farmacêutocos </v>
      </c>
      <c r="D193" s="6" t="str">
        <f>'[1]TCE - ANEXO IV - Preencher'!F200</f>
        <v>900219834-53</v>
      </c>
      <c r="E193" s="8" t="str">
        <f>'[1]TCE - ANEXO IV - Preencher'!G200</f>
        <v>REGINA DA SILVA CORDEIRO</v>
      </c>
      <c r="F193" s="8" t="str">
        <f>'[1]TCE - ANEXO IV - Preencher'!H200</f>
        <v>S</v>
      </c>
      <c r="G193" s="8" t="str">
        <f>'[1]TCE - ANEXO IV - Preencher'!I200</f>
        <v>N</v>
      </c>
      <c r="H193" s="8">
        <f>'[1]TCE - ANEXO IV - Preencher'!J200</f>
        <v>0</v>
      </c>
      <c r="I193" s="9">
        <f>IF('[1]TCE - ANEXO IV - Preencher'!K200="","",'[1]TCE - ANEXO IV - Preencher'!K200)</f>
        <v>43983</v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>261160</v>
      </c>
      <c r="L193" s="10">
        <f>'[1]TCE - ANEXO IV - Preencher'!N200</f>
        <v>796</v>
      </c>
    </row>
    <row r="194" spans="1:12" s="11" customFormat="1" ht="19.5" customHeight="1" x14ac:dyDescent="0.2">
      <c r="A194" s="6">
        <f>IFERROR(VLOOKUP(B194,'[1]DADOS (OCULTAR)'!$P$3:$R$42,3,0),"")</f>
        <v>9039744000941</v>
      </c>
      <c r="B194" s="7" t="str">
        <f>'[1]TCE - ANEXO IV - Preencher'!C201</f>
        <v>UPA BARRA DE JANGADA</v>
      </c>
      <c r="C194" s="7" t="str">
        <f>'[1]TCE - ANEXO IV - Preencher'!E201</f>
        <v>5.8 - Locação de Veículos Automotores</v>
      </c>
      <c r="D194" s="6">
        <f>'[1]TCE - ANEXO IV - Preencher'!F201</f>
        <v>17863255000180</v>
      </c>
      <c r="E194" s="8" t="str">
        <f>'[1]TCE - ANEXO IV - Preencher'!G201</f>
        <v>FLAVIA ALVES DE SOUSA ME</v>
      </c>
      <c r="F194" s="8" t="str">
        <f>'[1]TCE - ANEXO IV - Preencher'!H201</f>
        <v>s</v>
      </c>
      <c r="G194" s="8" t="str">
        <f>'[1]TCE - ANEXO IV - Preencher'!I201</f>
        <v>S</v>
      </c>
      <c r="H194" s="8" t="str">
        <f>'[1]TCE - ANEXO IV - Preencher'!J201</f>
        <v>22187</v>
      </c>
      <c r="I194" s="9">
        <f>IF('[1]TCE - ANEXO IV - Preencher'!K201="","",'[1]TCE - ANEXO IV - Preencher'!K201)</f>
        <v>43986</v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>2611101</v>
      </c>
      <c r="L194" s="10">
        <f>'[1]TCE - ANEXO IV - Preencher'!N201</f>
        <v>24800</v>
      </c>
    </row>
    <row r="195" spans="1:12" s="11" customFormat="1" ht="19.5" customHeight="1" x14ac:dyDescent="0.2">
      <c r="A195" s="6" t="str">
        <f>IFERROR(VLOOKUP(B195,'[1]DADOS (OCULTAR)'!$P$3:$R$42,3,0),"")</f>
        <v/>
      </c>
      <c r="B195" s="7">
        <f>'[1]TCE - ANEXO IV - Preencher'!C202</f>
        <v>0</v>
      </c>
      <c r="C195" s="7">
        <f>'[1]TCE - ANEXO IV - Preencher'!E202</f>
        <v>0</v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 x14ac:dyDescent="0.2">
      <c r="A196" s="6" t="str">
        <f>IFERROR(VLOOKUP(B196,'[1]DADOS (OCULTAR)'!$P$3:$R$42,3,0),"")</f>
        <v/>
      </c>
      <c r="B196" s="7">
        <f>'[1]TCE - ANEXO IV - Preencher'!C203</f>
        <v>0</v>
      </c>
      <c r="C196" s="7">
        <f>'[1]TCE - ANEXO IV - Preencher'!E203</f>
        <v>0</v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 x14ac:dyDescent="0.2">
      <c r="A197" s="6" t="str">
        <f>IFERROR(VLOOKUP(B197,'[1]DADOS (OCULTAR)'!$P$3:$R$42,3,0),"")</f>
        <v/>
      </c>
      <c r="B197" s="7">
        <f>'[1]TCE - ANEXO IV - Preencher'!C204</f>
        <v>0</v>
      </c>
      <c r="C197" s="7">
        <f>'[1]TCE - ANEXO IV - Preencher'!E204</f>
        <v>0</v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 x14ac:dyDescent="0.2">
      <c r="A198" s="6" t="str">
        <f>IFERROR(VLOOKUP(B198,'[1]DADOS (OCULTAR)'!$P$3:$R$42,3,0),"")</f>
        <v/>
      </c>
      <c r="B198" s="7">
        <f>'[1]TCE - ANEXO IV - Preencher'!C205</f>
        <v>0</v>
      </c>
      <c r="C198" s="7">
        <f>'[1]TCE - ANEXO IV - Preencher'!E205</f>
        <v>0</v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 x14ac:dyDescent="0.2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 x14ac:dyDescent="0.2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 x14ac:dyDescent="0.2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 x14ac:dyDescent="0.2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 x14ac:dyDescent="0.2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 x14ac:dyDescent="0.2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 x14ac:dyDescent="0.2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 x14ac:dyDescent="0.2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 x14ac:dyDescent="0.2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 x14ac:dyDescent="0.2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 x14ac:dyDescent="0.2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 x14ac:dyDescent="0.2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 x14ac:dyDescent="0.2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 x14ac:dyDescent="0.2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 x14ac:dyDescent="0.2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 x14ac:dyDescent="0.2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 x14ac:dyDescent="0.2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 x14ac:dyDescent="0.2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 x14ac:dyDescent="0.2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 x14ac:dyDescent="0.2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 x14ac:dyDescent="0.2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 x14ac:dyDescent="0.2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 x14ac:dyDescent="0.2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 x14ac:dyDescent="0.2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 x14ac:dyDescent="0.2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 x14ac:dyDescent="0.2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 x14ac:dyDescent="0.2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 x14ac:dyDescent="0.2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 x14ac:dyDescent="0.2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 x14ac:dyDescent="0.2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 x14ac:dyDescent="0.2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 x14ac:dyDescent="0.2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 x14ac:dyDescent="0.2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 x14ac:dyDescent="0.2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 x14ac:dyDescent="0.2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 x14ac:dyDescent="0.2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 x14ac:dyDescent="0.2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 x14ac:dyDescent="0.2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 x14ac:dyDescent="0.2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 x14ac:dyDescent="0.2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 x14ac:dyDescent="0.2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 x14ac:dyDescent="0.2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 x14ac:dyDescent="0.2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 x14ac:dyDescent="0.2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 x14ac:dyDescent="0.2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 x14ac:dyDescent="0.2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 x14ac:dyDescent="0.2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 x14ac:dyDescent="0.2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 x14ac:dyDescent="0.2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 x14ac:dyDescent="0.2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 x14ac:dyDescent="0.2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 x14ac:dyDescent="0.2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 x14ac:dyDescent="0.2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 x14ac:dyDescent="0.2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 x14ac:dyDescent="0.2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 x14ac:dyDescent="0.2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 x14ac:dyDescent="0.2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 x14ac:dyDescent="0.2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 x14ac:dyDescent="0.2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 x14ac:dyDescent="0.2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 x14ac:dyDescent="0.2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 x14ac:dyDescent="0.2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 x14ac:dyDescent="0.2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 x14ac:dyDescent="0.2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 x14ac:dyDescent="0.2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 x14ac:dyDescent="0.2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 x14ac:dyDescent="0.2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 x14ac:dyDescent="0.2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 x14ac:dyDescent="0.2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 x14ac:dyDescent="0.2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 x14ac:dyDescent="0.2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 x14ac:dyDescent="0.2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scale="29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2020-07-06T20:56:03Z</dcterms:created>
  <dcterms:modified xsi:type="dcterms:W3CDTF">2020-07-06T20:57:26Z</dcterms:modified>
</cp:coreProperties>
</file>