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L1994" i="1"/>
  <c r="J1994"/>
  <c r="I1994"/>
  <c r="H1994"/>
  <c r="G1994"/>
  <c r="F1994"/>
  <c r="K1994" s="1"/>
  <c r="E1994"/>
  <c r="D1994"/>
  <c r="C1994"/>
  <c r="B1994"/>
  <c r="A1994"/>
  <c r="L1993"/>
  <c r="K1993"/>
  <c r="J1993"/>
  <c r="I1993"/>
  <c r="H1993"/>
  <c r="G1993"/>
  <c r="F1993"/>
  <c r="E1993"/>
  <c r="D1993"/>
  <c r="C1993"/>
  <c r="B1993"/>
  <c r="A1993"/>
  <c r="L1992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<sst xmlns="http://schemas.openxmlformats.org/spreadsheetml/2006/main" count="13" uniqueCount="13">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</sst>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4.%20ABRIL/VERSAO%20DIGITAL/13.PCF/PCF%202020%20-%20REV%2004%20-%20Resolu&#231;&#227;o%20N.58%20TCE%20PE%20Ajustada%20em%2021.05.2020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>
        <row r="11">
          <cell r="C11" t="str">
            <v>UPAE GARANHUNS</v>
          </cell>
          <cell r="E11" t="str">
            <v>1.99 - Outras Despesas com Pessoal</v>
          </cell>
          <cell r="G11" t="str">
            <v xml:space="preserve">VALE TRANSPORTE INTERMUNICIPAL </v>
          </cell>
          <cell r="H11" t="str">
            <v>S</v>
          </cell>
          <cell r="I11" t="str">
            <v>N</v>
          </cell>
          <cell r="N11">
            <v>70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17251034000232</v>
          </cell>
          <cell r="G12" t="str">
            <v>COLETIVOS SÃO CRISTOVAO LTDA</v>
          </cell>
          <cell r="H12" t="str">
            <v>S</v>
          </cell>
          <cell r="I12" t="str">
            <v>S</v>
          </cell>
          <cell r="J12" t="str">
            <v>000009667</v>
          </cell>
          <cell r="K12">
            <v>43938</v>
          </cell>
          <cell r="L12" t="str">
            <v>ALKK42378</v>
          </cell>
          <cell r="M12" t="str">
            <v>2606002 - Garanhuns - PE</v>
          </cell>
          <cell r="N12">
            <v>778.51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17251034000232</v>
          </cell>
          <cell r="G13" t="str">
            <v>COLETIVOS SÃO CRISTOVAO LTDA</v>
          </cell>
          <cell r="H13" t="str">
            <v>S</v>
          </cell>
          <cell r="I13" t="str">
            <v>S</v>
          </cell>
          <cell r="J13" t="str">
            <v>000009688</v>
          </cell>
          <cell r="K13">
            <v>43948</v>
          </cell>
          <cell r="L13" t="str">
            <v>FGSNO6703</v>
          </cell>
          <cell r="M13" t="str">
            <v>2606002 - Garanhuns - PE</v>
          </cell>
          <cell r="N13">
            <v>1163.21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9759606000180</v>
          </cell>
          <cell r="G14" t="str">
            <v>SIND DAS EMP DE TRASNP DE PASSAG DO EST DE PE</v>
          </cell>
          <cell r="H14" t="str">
            <v>S</v>
          </cell>
          <cell r="I14" t="str">
            <v>N</v>
          </cell>
          <cell r="N14">
            <v>369.77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2102498000129</v>
          </cell>
          <cell r="G15" t="str">
            <v>METROPOLITAN LIFE SEGUROS</v>
          </cell>
          <cell r="H15" t="str">
            <v>S</v>
          </cell>
          <cell r="I15" t="str">
            <v>N</v>
          </cell>
          <cell r="K15">
            <v>43969</v>
          </cell>
          <cell r="N15">
            <v>163.05000000000001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10632326000195</v>
          </cell>
          <cell r="G16" t="str">
            <v xml:space="preserve">SERGIO RABELO TAVARES ME </v>
          </cell>
          <cell r="H16" t="str">
            <v>B</v>
          </cell>
          <cell r="I16" t="str">
            <v>S</v>
          </cell>
          <cell r="J16" t="str">
            <v>000000080</v>
          </cell>
          <cell r="K16">
            <v>43951</v>
          </cell>
          <cell r="L16" t="str">
            <v>2620 0410 6323 2600 0195 5500 1000 0000 8010 0000 0920</v>
          </cell>
          <cell r="M16" t="str">
            <v>26 -  Pernambuco</v>
          </cell>
          <cell r="N16">
            <v>14714</v>
          </cell>
        </row>
        <row r="17">
          <cell r="C17" t="str">
            <v>UPAE GARANHUNS</v>
          </cell>
          <cell r="E17" t="str">
            <v>3.12 - Material Hospitalar</v>
          </cell>
          <cell r="F17">
            <v>10814656000100</v>
          </cell>
          <cell r="G17" t="str">
            <v>JMED MEDICO HOSPITALAR LTDA ME</v>
          </cell>
          <cell r="H17" t="str">
            <v>B</v>
          </cell>
          <cell r="I17" t="str">
            <v>S</v>
          </cell>
          <cell r="J17" t="str">
            <v>000002418</v>
          </cell>
          <cell r="K17">
            <v>43945</v>
          </cell>
          <cell r="L17" t="str">
            <v>2620 0410 8146 5600  0100 5500 1000 0024 1810 0062 3286</v>
          </cell>
          <cell r="M17" t="str">
            <v>26 -  Pernambuco</v>
          </cell>
          <cell r="N17">
            <v>6400</v>
          </cell>
        </row>
        <row r="18">
          <cell r="C18" t="str">
            <v>UPAE GARANHUNS</v>
          </cell>
          <cell r="E18" t="str">
            <v>3.4 - Material Farmacológico</v>
          </cell>
          <cell r="F18">
            <v>236193000184</v>
          </cell>
          <cell r="G18" t="str">
            <v xml:space="preserve">CIRURGICA RECIFE COMERCIO LTDA </v>
          </cell>
          <cell r="H18" t="str">
            <v>B</v>
          </cell>
          <cell r="I18" t="str">
            <v>S</v>
          </cell>
          <cell r="J18" t="str">
            <v>000055857</v>
          </cell>
          <cell r="K18">
            <v>43916</v>
          </cell>
          <cell r="L18" t="str">
            <v>2620 0300 2361 9300 0184 5500 1000 0558 5710 0055 8581</v>
          </cell>
          <cell r="M18" t="str">
            <v>26 -  Pernambuco</v>
          </cell>
          <cell r="N18">
            <v>218.5</v>
          </cell>
        </row>
        <row r="19">
          <cell r="C19" t="str">
            <v>UPAE GARANHUNS</v>
          </cell>
          <cell r="E19" t="str">
            <v>3.4 - Material Farmacológico</v>
          </cell>
          <cell r="F19">
            <v>9007162000126</v>
          </cell>
          <cell r="G19" t="str">
            <v xml:space="preserve">MAUES LOBATO COM E REP LTDA </v>
          </cell>
          <cell r="H19" t="str">
            <v>B</v>
          </cell>
          <cell r="I19" t="str">
            <v>S</v>
          </cell>
          <cell r="J19" t="str">
            <v>000075783</v>
          </cell>
          <cell r="K19">
            <v>43941</v>
          </cell>
          <cell r="L19" t="str">
            <v>2620 0409 0071 6200 0126 5500 1000 0757 8310 1835 1866</v>
          </cell>
          <cell r="M19" t="str">
            <v>26 -  Pernambuco</v>
          </cell>
          <cell r="N19">
            <v>20432.3</v>
          </cell>
        </row>
        <row r="20">
          <cell r="C20" t="str">
            <v>UPAE GARANHUNS</v>
          </cell>
          <cell r="E20" t="str">
            <v>3.4 - Material Farmacológico</v>
          </cell>
          <cell r="F20">
            <v>236193000184</v>
          </cell>
          <cell r="G20" t="str">
            <v xml:space="preserve">CIRURGICA RECIFE COMERCIO LTDA </v>
          </cell>
          <cell r="H20" t="str">
            <v>B</v>
          </cell>
          <cell r="I20" t="str">
            <v>S</v>
          </cell>
          <cell r="J20" t="str">
            <v>000056302</v>
          </cell>
          <cell r="K20">
            <v>43941</v>
          </cell>
          <cell r="L20" t="str">
            <v>2620 0400 2361 9300 0184 5500 1000 0563 0210 0056 3030</v>
          </cell>
          <cell r="M20" t="str">
            <v>26 -  Pernambuco</v>
          </cell>
          <cell r="N20">
            <v>2206.1</v>
          </cell>
        </row>
        <row r="21">
          <cell r="C21" t="str">
            <v>UPAE GARANHUNS</v>
          </cell>
          <cell r="E21" t="str">
            <v>3.4 - Material Farmacológico</v>
          </cell>
          <cell r="F21">
            <v>236193000184</v>
          </cell>
          <cell r="G21" t="str">
            <v xml:space="preserve">CIRURGICA RECIFE COMERCIO LTDA </v>
          </cell>
          <cell r="H21" t="str">
            <v>B</v>
          </cell>
          <cell r="I21" t="str">
            <v>S</v>
          </cell>
          <cell r="J21" t="str">
            <v>000056303</v>
          </cell>
          <cell r="K21">
            <v>43941</v>
          </cell>
          <cell r="L21" t="str">
            <v>2620 0400 2361 9300 0184 5500 1000 0563 0310 0056 3046</v>
          </cell>
          <cell r="M21" t="str">
            <v>26 -  Pernambuco</v>
          </cell>
          <cell r="N21">
            <v>188.5</v>
          </cell>
        </row>
        <row r="22">
          <cell r="C22" t="str">
            <v>UPAE GARANHUNS</v>
          </cell>
          <cell r="E22" t="str">
            <v>3.4 - Material Farmacológico</v>
          </cell>
          <cell r="F22">
            <v>21596736000144</v>
          </cell>
          <cell r="G22" t="str">
            <v>ULTRAMEGA DISTRIBUIDORA HOSPITALAR LTDA</v>
          </cell>
          <cell r="H22" t="str">
            <v>B</v>
          </cell>
          <cell r="I22" t="str">
            <v>S</v>
          </cell>
          <cell r="J22" t="str">
            <v>00097242</v>
          </cell>
          <cell r="K22">
            <v>43941</v>
          </cell>
          <cell r="L22" t="str">
            <v>2620 0421 5967 3600 0144 5500 1000 0972 4210 0099 4766</v>
          </cell>
          <cell r="M22" t="str">
            <v>26 -  Pernambuco</v>
          </cell>
          <cell r="N22">
            <v>13283.17</v>
          </cell>
        </row>
        <row r="23">
          <cell r="C23" t="str">
            <v>UPAE GARANHUNS</v>
          </cell>
          <cell r="E23" t="str">
            <v>3.4 - Material Farmacológico</v>
          </cell>
          <cell r="F23">
            <v>9007162000126</v>
          </cell>
          <cell r="G23" t="str">
            <v xml:space="preserve">MAUES LOBATO COM E REP LTDA </v>
          </cell>
          <cell r="H23" t="str">
            <v>B</v>
          </cell>
          <cell r="I23" t="str">
            <v>S</v>
          </cell>
          <cell r="J23" t="str">
            <v>000075813</v>
          </cell>
          <cell r="K23">
            <v>43944</v>
          </cell>
          <cell r="L23" t="str">
            <v>2620 0409 0071 6200 0126 5500 1000 0758 1311 3560 0570</v>
          </cell>
          <cell r="M23" t="str">
            <v>26 -  Pernambuco</v>
          </cell>
          <cell r="N23">
            <v>2876</v>
          </cell>
        </row>
        <row r="24">
          <cell r="C24" t="str">
            <v>UPAE GARANHUNS</v>
          </cell>
          <cell r="E24" t="str">
            <v>3.4 - Material Farmacológico</v>
          </cell>
          <cell r="F24">
            <v>9675302000134</v>
          </cell>
          <cell r="G24" t="str">
            <v>ADRYANNE BARROS SANTANA CAPITO</v>
          </cell>
          <cell r="H24" t="str">
            <v>B</v>
          </cell>
          <cell r="I24" t="str">
            <v>S</v>
          </cell>
          <cell r="J24" t="str">
            <v>000000021</v>
          </cell>
          <cell r="K24">
            <v>43949</v>
          </cell>
          <cell r="L24" t="str">
            <v>2620 0409 6753 0200 0134 5500 5000 0000 2110 7010 5707</v>
          </cell>
          <cell r="M24" t="str">
            <v>26 -  Pernambuco</v>
          </cell>
          <cell r="N24">
            <v>164</v>
          </cell>
        </row>
        <row r="25">
          <cell r="C25" t="str">
            <v>UPAE GARANHUNS</v>
          </cell>
          <cell r="E25" t="str">
            <v>3.4 - Material Farmacológico</v>
          </cell>
          <cell r="F25">
            <v>9675302000134</v>
          </cell>
          <cell r="G25" t="str">
            <v>ADRYANNE BARROS SANTANA CAPITO</v>
          </cell>
          <cell r="H25" t="str">
            <v>B</v>
          </cell>
          <cell r="I25" t="str">
            <v>S</v>
          </cell>
          <cell r="J25" t="str">
            <v>000000022</v>
          </cell>
          <cell r="K25">
            <v>43949</v>
          </cell>
          <cell r="L25" t="str">
            <v>2620 0409 6753 0200 0134 5500 5000 0000 2218 3381 3002</v>
          </cell>
          <cell r="M25" t="str">
            <v>26 -  Pernambuco</v>
          </cell>
          <cell r="N25">
            <v>314</v>
          </cell>
        </row>
        <row r="26">
          <cell r="C26" t="str">
            <v>UPAE GARANHUNS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</v>
          </cell>
          <cell r="H26" t="str">
            <v>B</v>
          </cell>
          <cell r="I26" t="str">
            <v>S</v>
          </cell>
          <cell r="J26" t="str">
            <v>280151</v>
          </cell>
          <cell r="K26">
            <v>43935</v>
          </cell>
          <cell r="L26" t="str">
            <v>2620 0424 3805 7800 2041 5520 0000 2801 5117 8778 5766</v>
          </cell>
          <cell r="M26" t="str">
            <v>26 -  Pernambuco</v>
          </cell>
          <cell r="N26">
            <v>376.86</v>
          </cell>
        </row>
        <row r="27">
          <cell r="C27" t="str">
            <v>UPAE GARANHUNS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</v>
          </cell>
          <cell r="H27" t="str">
            <v>B</v>
          </cell>
          <cell r="I27" t="str">
            <v>S</v>
          </cell>
          <cell r="J27" t="str">
            <v>32107</v>
          </cell>
          <cell r="K27">
            <v>43937</v>
          </cell>
          <cell r="L27" t="str">
            <v>2620 0424 3805 7800 2041 5504 2000 0321 0717 8809 4387</v>
          </cell>
          <cell r="M27" t="str">
            <v>26 -  Pernambuco</v>
          </cell>
          <cell r="N27">
            <v>445.96</v>
          </cell>
        </row>
        <row r="28">
          <cell r="C28" t="str">
            <v>UPAE GARANHUNS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</v>
          </cell>
          <cell r="H28" t="str">
            <v>B</v>
          </cell>
          <cell r="I28" t="str">
            <v>S</v>
          </cell>
          <cell r="J28" t="str">
            <v>280657</v>
          </cell>
          <cell r="K28">
            <v>43942</v>
          </cell>
          <cell r="L28" t="str">
            <v>2620 0424 3805 7800 2041 5520 0000 2806 5717 8780 8112</v>
          </cell>
          <cell r="M28" t="str">
            <v>26 -  Pernambuco</v>
          </cell>
          <cell r="N28">
            <v>95.94</v>
          </cell>
        </row>
        <row r="29">
          <cell r="C29" t="str">
            <v>UPAE GARANHUNS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</v>
          </cell>
          <cell r="H29" t="str">
            <v>B</v>
          </cell>
          <cell r="I29" t="str">
            <v>S</v>
          </cell>
          <cell r="J29" t="str">
            <v>32141</v>
          </cell>
          <cell r="K29">
            <v>43945</v>
          </cell>
          <cell r="L29" t="str">
            <v>2620 0424 3805 7800 2041 5504 2000 0321 4117 8878 7139</v>
          </cell>
          <cell r="M29" t="str">
            <v>26 -  Pernambuco</v>
          </cell>
          <cell r="N29">
            <v>31.43</v>
          </cell>
        </row>
        <row r="30">
          <cell r="C30" t="str">
            <v>UPAE GARANHUNS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</v>
          </cell>
          <cell r="H30" t="str">
            <v>B</v>
          </cell>
          <cell r="I30" t="str">
            <v>S</v>
          </cell>
          <cell r="J30" t="str">
            <v>32153</v>
          </cell>
          <cell r="K30">
            <v>43950</v>
          </cell>
          <cell r="L30" t="str">
            <v>2620 0424 3805 7800 2041 5504 2000 0321 5317 8930 9860</v>
          </cell>
          <cell r="M30" t="str">
            <v>26 -  Pernambuco</v>
          </cell>
          <cell r="N30">
            <v>2261.16</v>
          </cell>
        </row>
        <row r="31">
          <cell r="C31" t="str">
            <v>UPAE GARANHUNS</v>
          </cell>
          <cell r="E31" t="str">
            <v>3.11 - Material Laboratorial</v>
          </cell>
          <cell r="F31">
            <v>10779833000156</v>
          </cell>
          <cell r="G31" t="str">
            <v xml:space="preserve">MEDICAL MERCANTIL DE APARELHAGEM MEDICA LTDA </v>
          </cell>
          <cell r="H31" t="str">
            <v>B</v>
          </cell>
          <cell r="I31" t="str">
            <v>S</v>
          </cell>
          <cell r="J31" t="str">
            <v>501258</v>
          </cell>
          <cell r="K31">
            <v>43922</v>
          </cell>
          <cell r="L31" t="str">
            <v>2620 0410 7798 3300 0156 5500 1000 5012 5811 2483 1914</v>
          </cell>
          <cell r="M31" t="str">
            <v>26 -  Pernambuco</v>
          </cell>
          <cell r="N31">
            <v>3119.33</v>
          </cell>
        </row>
        <row r="32">
          <cell r="C32" t="str">
            <v>UPAE GARANHUNS</v>
          </cell>
          <cell r="E32" t="str">
            <v>3.11 - Material Laboratorial</v>
          </cell>
          <cell r="F32">
            <v>24380578002041</v>
          </cell>
          <cell r="G32" t="str">
            <v>WHITE MARTINS GASES INDUSTRIAIS</v>
          </cell>
          <cell r="H32" t="str">
            <v>B</v>
          </cell>
          <cell r="I32" t="str">
            <v>S</v>
          </cell>
          <cell r="J32" t="str">
            <v>280657</v>
          </cell>
          <cell r="K32">
            <v>43942</v>
          </cell>
          <cell r="L32" t="str">
            <v>2620 0424 3805 7800 2041 5520 0000 2806 5717 8780 8112</v>
          </cell>
          <cell r="M32" t="str">
            <v>26 -  Pernambuco</v>
          </cell>
          <cell r="N32">
            <v>1254.26</v>
          </cell>
        </row>
        <row r="33">
          <cell r="C33" t="str">
            <v>UPAE GARANHUNS</v>
          </cell>
          <cell r="E33" t="str">
            <v>3.7 - Material de Limpeza e Produtos de Hgienização</v>
          </cell>
          <cell r="F33">
            <v>10230480000130</v>
          </cell>
          <cell r="G33" t="str">
            <v xml:space="preserve">FERREIRA COSTA CIA LTDA </v>
          </cell>
          <cell r="H33" t="str">
            <v>B</v>
          </cell>
          <cell r="I33" t="str">
            <v>S</v>
          </cell>
          <cell r="J33" t="str">
            <v>000365879</v>
          </cell>
          <cell r="K33">
            <v>43909</v>
          </cell>
          <cell r="L33" t="str">
            <v>2620 0310 2304 8000 0130 5501 0000 3658 7910 2274 8542</v>
          </cell>
          <cell r="M33" t="str">
            <v>26 -  Pernambuco</v>
          </cell>
          <cell r="N33">
            <v>252.4</v>
          </cell>
        </row>
        <row r="34">
          <cell r="C34" t="str">
            <v>UPAE GARANHUNS</v>
          </cell>
          <cell r="E34" t="str">
            <v>3.7 - Material de Limpeza e Produtos de Hgienização</v>
          </cell>
          <cell r="F34">
            <v>20962688000106</v>
          </cell>
          <cell r="G34" t="str">
            <v>SOCITECH COM DE PROD ELET EIRELI</v>
          </cell>
          <cell r="H34" t="str">
            <v>B</v>
          </cell>
          <cell r="I34" t="str">
            <v>S</v>
          </cell>
          <cell r="J34" t="str">
            <v>000000204</v>
          </cell>
          <cell r="K34">
            <v>43943</v>
          </cell>
          <cell r="L34" t="str">
            <v>3520 0420 9626 8800 0106 5500 1000 0002 0410 8201 6010</v>
          </cell>
          <cell r="M34" t="str">
            <v>35 -  São Paulo</v>
          </cell>
          <cell r="N34">
            <v>21750</v>
          </cell>
        </row>
        <row r="35">
          <cell r="C35" t="str">
            <v>UPAE GARANHUNS</v>
          </cell>
          <cell r="E35" t="str">
            <v>3.3 - Gêneros Alimentação</v>
          </cell>
          <cell r="F35">
            <v>617141000158</v>
          </cell>
          <cell r="G35" t="str">
            <v>MZA FABRICACAO DE AGUA MINERAL</v>
          </cell>
          <cell r="H35" t="str">
            <v>B</v>
          </cell>
          <cell r="I35" t="str">
            <v>S</v>
          </cell>
          <cell r="J35" t="str">
            <v>000013684</v>
          </cell>
          <cell r="K35">
            <v>43924</v>
          </cell>
          <cell r="L35" t="str">
            <v>2620 0400 6171 4100 0158 5500 1000 0136 8410 0013 8881</v>
          </cell>
          <cell r="M35" t="str">
            <v>26 -  Pernambuco</v>
          </cell>
          <cell r="N35">
            <v>230.1</v>
          </cell>
        </row>
        <row r="36">
          <cell r="C36" t="str">
            <v>UPAE GARANHUNS</v>
          </cell>
          <cell r="E36" t="str">
            <v>3.3 - Gêneros Alimentação</v>
          </cell>
          <cell r="F36">
            <v>22940455000120</v>
          </cell>
          <cell r="G36" t="str">
            <v xml:space="preserve">MOURA E MELO COM E SERV LTDA ME </v>
          </cell>
          <cell r="H36" t="str">
            <v>B</v>
          </cell>
          <cell r="I36" t="str">
            <v>S</v>
          </cell>
          <cell r="J36" t="str">
            <v>000008632</v>
          </cell>
          <cell r="K36">
            <v>43948</v>
          </cell>
          <cell r="L36" t="str">
            <v>2620 0422 9404 5500 0120 5500 1000 0086 3211 1081 1998</v>
          </cell>
          <cell r="M36" t="str">
            <v>26 -  Pernambuco</v>
          </cell>
          <cell r="N36">
            <v>19011.66</v>
          </cell>
        </row>
        <row r="37">
          <cell r="C37" t="str">
            <v>UPAE GARANHUNS</v>
          </cell>
          <cell r="E37" t="str">
            <v>3.3 - Gêneros Alimentação</v>
          </cell>
          <cell r="F37">
            <v>1687725000162</v>
          </cell>
          <cell r="G37" t="str">
            <v xml:space="preserve">CENTRO ESPEC NUTRICAO ENT PAR CENEP LTDA </v>
          </cell>
          <cell r="H37" t="str">
            <v>B</v>
          </cell>
          <cell r="I37" t="str">
            <v>S</v>
          </cell>
          <cell r="J37" t="str">
            <v>000024276</v>
          </cell>
          <cell r="K37">
            <v>43948</v>
          </cell>
          <cell r="L37" t="str">
            <v>2620 0401 6877 2500 0162 5500 1000 0242 7611 0021 5266</v>
          </cell>
          <cell r="M37" t="str">
            <v>26 -  Pernambuco</v>
          </cell>
          <cell r="N37">
            <v>12003.44</v>
          </cell>
        </row>
        <row r="38">
          <cell r="C38" t="str">
            <v>UPAE GARANHUNS</v>
          </cell>
          <cell r="E38" t="str">
            <v>3.3 - Gêneros Alimentação</v>
          </cell>
          <cell r="F38">
            <v>30532007000115</v>
          </cell>
          <cell r="G38" t="str">
            <v>ESPECIALITY NUTRICION</v>
          </cell>
          <cell r="H38" t="str">
            <v>B</v>
          </cell>
          <cell r="I38" t="str">
            <v>S</v>
          </cell>
          <cell r="J38" t="str">
            <v>2682</v>
          </cell>
          <cell r="K38">
            <v>43948</v>
          </cell>
          <cell r="L38" t="str">
            <v>2620 0430 5320 0700 0115 5500 1000 0026 8210 9021 2180</v>
          </cell>
          <cell r="M38" t="str">
            <v>26 -  Pernambuco</v>
          </cell>
          <cell r="N38">
            <v>4019.04</v>
          </cell>
        </row>
        <row r="39">
          <cell r="C39" t="str">
            <v>UPAE GARANHUNS</v>
          </cell>
          <cell r="E39" t="str">
            <v>3.3 - Gêneros Alimentação</v>
          </cell>
          <cell r="F39">
            <v>10632326000195</v>
          </cell>
          <cell r="G39" t="str">
            <v xml:space="preserve">SERGIO RABELO TAVARES ME </v>
          </cell>
          <cell r="H39" t="str">
            <v>B</v>
          </cell>
          <cell r="I39" t="str">
            <v>S</v>
          </cell>
          <cell r="J39" t="str">
            <v>000000080</v>
          </cell>
          <cell r="K39">
            <v>43951</v>
          </cell>
          <cell r="L39" t="str">
            <v>2620 0410 6323 2600 0195 5500 1000 0000 8010 0000 0920</v>
          </cell>
          <cell r="M39" t="str">
            <v>26 -  Pernambuco</v>
          </cell>
          <cell r="N39">
            <v>15848</v>
          </cell>
        </row>
        <row r="40">
          <cell r="C40" t="str">
            <v>UPAE GARANHUNS</v>
          </cell>
          <cell r="E40" t="str">
            <v>3.6 - Material de Expediente</v>
          </cell>
          <cell r="F40">
            <v>22401976000109</v>
          </cell>
          <cell r="G40" t="str">
            <v xml:space="preserve">VERSATIL MAT PARA CONSTRUCAO LTDA ME </v>
          </cell>
          <cell r="H40" t="str">
            <v>B</v>
          </cell>
          <cell r="I40" t="str">
            <v>S</v>
          </cell>
          <cell r="J40" t="str">
            <v>000000944</v>
          </cell>
          <cell r="K40">
            <v>43921</v>
          </cell>
          <cell r="L40" t="str">
            <v>2620 0322 4019 7600 0109 5500 1000 0009 4410 0000 9677</v>
          </cell>
          <cell r="M40" t="str">
            <v>26 -  Pernambuco</v>
          </cell>
          <cell r="N40">
            <v>9.9</v>
          </cell>
        </row>
        <row r="41">
          <cell r="C41" t="str">
            <v>UPAE GARANHUNS</v>
          </cell>
          <cell r="E41" t="str">
            <v xml:space="preserve">3.9 - Material para Manutenção de Bens Imóveis </v>
          </cell>
          <cell r="F41">
            <v>4422726000173</v>
          </cell>
          <cell r="G41" t="str">
            <v>LM MATERIAL DE CONSTRUCAO LTDA EPP</v>
          </cell>
          <cell r="H41" t="str">
            <v>B</v>
          </cell>
          <cell r="I41" t="str">
            <v>S</v>
          </cell>
          <cell r="J41" t="str">
            <v>000005042</v>
          </cell>
          <cell r="K41">
            <v>43921</v>
          </cell>
          <cell r="L41" t="str">
            <v>2620 0304 4227 2600 0173 5500 1000 0050 4210 0005 4098</v>
          </cell>
          <cell r="M41" t="str">
            <v>26 -  Pernambuco</v>
          </cell>
          <cell r="N41">
            <v>140.30000000000001</v>
          </cell>
        </row>
        <row r="42">
          <cell r="C42" t="str">
            <v>UPAE GARANHUNS</v>
          </cell>
          <cell r="E42" t="str">
            <v xml:space="preserve">3.9 - Material para Manutenção de Bens Imóveis </v>
          </cell>
          <cell r="F42">
            <v>10230480000130</v>
          </cell>
          <cell r="G42" t="str">
            <v xml:space="preserve">FERREIRA COSTA CIA LTDA </v>
          </cell>
          <cell r="H42" t="str">
            <v>B</v>
          </cell>
          <cell r="I42" t="str">
            <v>S</v>
          </cell>
          <cell r="J42" t="str">
            <v>000366159</v>
          </cell>
          <cell r="K42">
            <v>43921</v>
          </cell>
          <cell r="L42" t="str">
            <v>2620 0310 2304 8000 0130 5501 0000 3661 5910 2278 0598</v>
          </cell>
          <cell r="M42" t="str">
            <v>26 -  Pernambuco</v>
          </cell>
          <cell r="N42">
            <v>138.9</v>
          </cell>
        </row>
        <row r="43">
          <cell r="C43" t="str">
            <v>UPAE GARANHUNS</v>
          </cell>
          <cell r="E43" t="str">
            <v xml:space="preserve">3.9 - Material para Manutenção de Bens Imóveis </v>
          </cell>
          <cell r="F43">
            <v>4422726000173</v>
          </cell>
          <cell r="G43" t="str">
            <v>LM MATERIAL DE CONSTRUCAO LTDA EPP</v>
          </cell>
          <cell r="H43" t="str">
            <v>B</v>
          </cell>
          <cell r="I43" t="str">
            <v>S</v>
          </cell>
          <cell r="J43" t="str">
            <v>000005041</v>
          </cell>
          <cell r="K43">
            <v>43921</v>
          </cell>
          <cell r="L43" t="str">
            <v>2620 0304 4227 2600 0173 5500 1000 0050 4110 0005 4082</v>
          </cell>
          <cell r="M43" t="str">
            <v>26 -  Pernambuco</v>
          </cell>
          <cell r="N43">
            <v>56.4</v>
          </cell>
        </row>
        <row r="44">
          <cell r="C44" t="str">
            <v>UPAE GARANHUNS</v>
          </cell>
          <cell r="E44" t="str">
            <v xml:space="preserve">3.9 - Material para Manutenção de Bens Imóveis </v>
          </cell>
          <cell r="F44">
            <v>22401976000109</v>
          </cell>
          <cell r="G44" t="str">
            <v xml:space="preserve">VERSATIL MAT PARA CONSTRUCAO LTDA ME </v>
          </cell>
          <cell r="H44" t="str">
            <v>B</v>
          </cell>
          <cell r="I44" t="str">
            <v>S</v>
          </cell>
          <cell r="J44" t="str">
            <v>000000944</v>
          </cell>
          <cell r="K44">
            <v>43921</v>
          </cell>
          <cell r="L44" t="str">
            <v>2620 0322 4019 7600 0109 5500 1000 0009 4410 0000 9677</v>
          </cell>
          <cell r="M44" t="str">
            <v>26 -  Pernambuco</v>
          </cell>
          <cell r="N44">
            <v>93</v>
          </cell>
        </row>
        <row r="45">
          <cell r="C45" t="str">
            <v>UPAE GARANHUNS</v>
          </cell>
          <cell r="E45" t="str">
            <v xml:space="preserve">3.9 - Material para Manutenção de Bens Imóveis </v>
          </cell>
          <cell r="F45">
            <v>22401976000109</v>
          </cell>
          <cell r="G45" t="str">
            <v xml:space="preserve">VERSATIL MAT PARA CONSTRUCAO LTDA ME </v>
          </cell>
          <cell r="H45" t="str">
            <v>B</v>
          </cell>
          <cell r="I45" t="str">
            <v>S</v>
          </cell>
          <cell r="J45" t="str">
            <v>000000945</v>
          </cell>
          <cell r="K45">
            <v>43922</v>
          </cell>
          <cell r="L45" t="str">
            <v>2620 0422 4019 7600 0109 5500 1000 0009 4510 0000 9694</v>
          </cell>
          <cell r="M45" t="str">
            <v>26 -  Pernambuco</v>
          </cell>
          <cell r="N45">
            <v>47.88</v>
          </cell>
        </row>
        <row r="46">
          <cell r="C46" t="str">
            <v>UPAE GARANHUNS</v>
          </cell>
          <cell r="E46" t="str">
            <v xml:space="preserve">3.9 - Material para Manutenção de Bens Imóveis </v>
          </cell>
          <cell r="F46">
            <v>9577109000160</v>
          </cell>
          <cell r="G46" t="str">
            <v>CADIRIRI IND COM DE EQUIP HOSPITALARES LTDA</v>
          </cell>
          <cell r="H46" t="str">
            <v>B</v>
          </cell>
          <cell r="I46" t="str">
            <v>S</v>
          </cell>
          <cell r="J46" t="str">
            <v>17956</v>
          </cell>
          <cell r="K46">
            <v>43922</v>
          </cell>
          <cell r="L46" t="str">
            <v>3520 0409 5771 0900 0160 5500 1000 0179 5618 7907 5697</v>
          </cell>
          <cell r="M46" t="str">
            <v>26 -  Pernambuco</v>
          </cell>
          <cell r="N46">
            <v>170</v>
          </cell>
        </row>
        <row r="47">
          <cell r="C47" t="str">
            <v>UPAE GARANHUNS</v>
          </cell>
          <cell r="E47" t="str">
            <v xml:space="preserve">3.9 - Material para Manutenção de Bens Imóveis </v>
          </cell>
          <cell r="F47">
            <v>55562367000190</v>
          </cell>
          <cell r="G47" t="str">
            <v xml:space="preserve">OXIGAMA IND COM DE EQUIP HOSPITALARES LTDA </v>
          </cell>
          <cell r="H47" t="str">
            <v>B</v>
          </cell>
          <cell r="I47" t="str">
            <v>S</v>
          </cell>
          <cell r="J47" t="str">
            <v>000002479</v>
          </cell>
          <cell r="K47">
            <v>43928</v>
          </cell>
          <cell r="L47" t="str">
            <v>3520 0455 5623 6700 0190 5500 1000 0024 7911 3609 0005</v>
          </cell>
          <cell r="M47" t="str">
            <v>35 -  São Paulo</v>
          </cell>
          <cell r="N47">
            <v>744.84</v>
          </cell>
        </row>
        <row r="48">
          <cell r="C48" t="str">
            <v>UPAE GARANHUNS</v>
          </cell>
          <cell r="E48" t="str">
            <v xml:space="preserve">3.9 - Material para Manutenção de Bens Imóveis </v>
          </cell>
          <cell r="F48">
            <v>41106907000117</v>
          </cell>
          <cell r="G48" t="str">
            <v>SO VEDACOES LTDA</v>
          </cell>
          <cell r="H48" t="str">
            <v>B</v>
          </cell>
          <cell r="I48" t="str">
            <v>S</v>
          </cell>
          <cell r="J48" t="str">
            <v>000044053</v>
          </cell>
          <cell r="K48">
            <v>43927</v>
          </cell>
          <cell r="L48" t="str">
            <v>2620 0441 1069 0700 0117 5500 0000 0440 5312 2547 6498</v>
          </cell>
          <cell r="M48" t="str">
            <v>26 -  Pernambuco</v>
          </cell>
          <cell r="N48">
            <v>124.2</v>
          </cell>
        </row>
        <row r="49">
          <cell r="C49" t="str">
            <v>UPAE GARANHUNS</v>
          </cell>
          <cell r="E49" t="str">
            <v xml:space="preserve">3.9 - Material para Manutenção de Bens Imóveis </v>
          </cell>
          <cell r="F49">
            <v>5163153000173</v>
          </cell>
          <cell r="G49" t="str">
            <v>LUCAS LAJES CALADO BEZERRA EIRELI EPP</v>
          </cell>
          <cell r="H49" t="str">
            <v>B</v>
          </cell>
          <cell r="I49" t="str">
            <v>S</v>
          </cell>
          <cell r="J49" t="str">
            <v>000003782</v>
          </cell>
          <cell r="K49">
            <v>43930</v>
          </cell>
          <cell r="L49" t="str">
            <v>2620 0405 1631 5300 0173 5500 1000 0037 8210 0004 3582</v>
          </cell>
          <cell r="M49" t="str">
            <v>26 -  Pernambuco</v>
          </cell>
          <cell r="N49">
            <v>273</v>
          </cell>
        </row>
        <row r="50">
          <cell r="C50" t="str">
            <v>UPAE GARANHUNS</v>
          </cell>
          <cell r="E50" t="str">
            <v xml:space="preserve">3.9 - Material para Manutenção de Bens Imóveis </v>
          </cell>
          <cell r="F50">
            <v>9570284000126</v>
          </cell>
          <cell r="G50" t="str">
            <v>CAMPOS FRIO REFRIGERACAO</v>
          </cell>
          <cell r="H50" t="str">
            <v>B</v>
          </cell>
          <cell r="I50" t="str">
            <v>S</v>
          </cell>
          <cell r="J50" t="str">
            <v>000022869</v>
          </cell>
          <cell r="K50">
            <v>43929</v>
          </cell>
          <cell r="L50" t="str">
            <v>2620 0409 5702 8400 0126 5500 1000 0228 6910 0095 3591</v>
          </cell>
          <cell r="M50" t="str">
            <v>26 -  Pernambuco</v>
          </cell>
          <cell r="N50">
            <v>240</v>
          </cell>
        </row>
        <row r="51">
          <cell r="C51" t="str">
            <v>UPAE GARANHUNS</v>
          </cell>
          <cell r="E51" t="str">
            <v xml:space="preserve">3.9 - Material para Manutenção de Bens Imóveis </v>
          </cell>
          <cell r="F51">
            <v>14680219000193</v>
          </cell>
          <cell r="G51" t="str">
            <v xml:space="preserve">VEDACIT DO NORDESTE S A </v>
          </cell>
          <cell r="H51" t="str">
            <v>B</v>
          </cell>
          <cell r="I51" t="str">
            <v>S</v>
          </cell>
          <cell r="J51" t="str">
            <v>000183231</v>
          </cell>
          <cell r="K51">
            <v>43930</v>
          </cell>
          <cell r="L51" t="str">
            <v>2920 0414 6802 1900 0193 5500 0000 1832 3111 6124 0593</v>
          </cell>
          <cell r="M51" t="str">
            <v>29 -  Bahia</v>
          </cell>
          <cell r="N51">
            <v>1927.91</v>
          </cell>
        </row>
        <row r="52">
          <cell r="C52" t="str">
            <v>UPAE GARANHUNS</v>
          </cell>
          <cell r="E52" t="str">
            <v xml:space="preserve">3.9 - Material para Manutenção de Bens Imóveis </v>
          </cell>
          <cell r="F52">
            <v>21162778000177</v>
          </cell>
          <cell r="G52" t="str">
            <v>ERLANIA VIEIRA DA SILVA</v>
          </cell>
          <cell r="H52" t="str">
            <v>B</v>
          </cell>
          <cell r="I52" t="str">
            <v>S</v>
          </cell>
          <cell r="J52" t="str">
            <v>000001690</v>
          </cell>
          <cell r="K52">
            <v>43935</v>
          </cell>
          <cell r="L52" t="str">
            <v>2620 0421 1627 7800 0177 5500 1000 0016 9010 0003 3801</v>
          </cell>
          <cell r="M52" t="str">
            <v>26 -  Pernambuco</v>
          </cell>
          <cell r="N52">
            <v>62.35</v>
          </cell>
        </row>
        <row r="53">
          <cell r="C53" t="str">
            <v>UPAE GARANHUNS</v>
          </cell>
          <cell r="E53" t="str">
            <v xml:space="preserve">3.9 - Material para Manutenção de Bens Imóveis </v>
          </cell>
          <cell r="F53">
            <v>22401976000109</v>
          </cell>
          <cell r="G53" t="str">
            <v xml:space="preserve">VERSATIL MAT PARA CONSTRUCAO LTDA ME </v>
          </cell>
          <cell r="H53" t="str">
            <v>B</v>
          </cell>
          <cell r="I53" t="str">
            <v>S</v>
          </cell>
          <cell r="J53" t="str">
            <v>000000949</v>
          </cell>
          <cell r="K53">
            <v>43934</v>
          </cell>
          <cell r="L53" t="str">
            <v>2620 0422 4019 7600 0109 5500 1000 0009 4910 0000 9740</v>
          </cell>
          <cell r="M53" t="str">
            <v>26 -  Pernambuco</v>
          </cell>
          <cell r="N53">
            <v>170.91</v>
          </cell>
        </row>
        <row r="54">
          <cell r="C54" t="str">
            <v>UPAE GARANHUNS</v>
          </cell>
          <cell r="E54" t="str">
            <v xml:space="preserve">3.9 - Material para Manutenção de Bens Imóveis </v>
          </cell>
          <cell r="F54">
            <v>24380578002041</v>
          </cell>
          <cell r="G54" t="str">
            <v>WHITE MARTINS GASES INDUSTRIAIS</v>
          </cell>
          <cell r="H54" t="str">
            <v>B</v>
          </cell>
          <cell r="I54" t="str">
            <v>S</v>
          </cell>
          <cell r="J54" t="str">
            <v>280657</v>
          </cell>
          <cell r="K54">
            <v>43942</v>
          </cell>
          <cell r="L54" t="str">
            <v xml:space="preserve">2620 0424 3805 7800 2041 5520 0000 2806 5717 8780 8112 </v>
          </cell>
          <cell r="M54" t="str">
            <v>26 -  Pernambuco</v>
          </cell>
          <cell r="N54">
            <v>7121.02</v>
          </cell>
        </row>
        <row r="55">
          <cell r="C55" t="str">
            <v>UPAE GARANHUNS</v>
          </cell>
          <cell r="E55" t="str">
            <v xml:space="preserve">3.9 - Material para Manutenção de Bens Imóveis </v>
          </cell>
          <cell r="F55">
            <v>22401976000109</v>
          </cell>
          <cell r="G55" t="str">
            <v xml:space="preserve">VERSATIL MAT PARA CONSTRUCAO LTDA ME </v>
          </cell>
          <cell r="H55" t="str">
            <v>B</v>
          </cell>
          <cell r="I55" t="str">
            <v>S</v>
          </cell>
          <cell r="J55" t="str">
            <v>000000950</v>
          </cell>
          <cell r="K55">
            <v>43938</v>
          </cell>
          <cell r="L55" t="str">
            <v>2620 0422 4019 7600 0109 5500 1000 0009 5010 0000 9759</v>
          </cell>
          <cell r="M55" t="str">
            <v>26 -  Pernambuco</v>
          </cell>
          <cell r="N55">
            <v>150.4</v>
          </cell>
        </row>
        <row r="56">
          <cell r="C56" t="str">
            <v>UPAE GARANHUNS</v>
          </cell>
          <cell r="E56" t="str">
            <v xml:space="preserve">3.9 - Material para Manutenção de Bens Imóveis </v>
          </cell>
          <cell r="F56">
            <v>10230480000130</v>
          </cell>
          <cell r="G56" t="str">
            <v xml:space="preserve">FERREIRA COSTA CIA LTDA </v>
          </cell>
          <cell r="H56" t="str">
            <v>B</v>
          </cell>
          <cell r="I56" t="str">
            <v>S</v>
          </cell>
          <cell r="J56" t="str">
            <v>000366544</v>
          </cell>
          <cell r="K56">
            <v>43939</v>
          </cell>
          <cell r="L56" t="str">
            <v>2620 0410 2304 8000 0130 5501 0000 3665 4410 2281 4304</v>
          </cell>
          <cell r="M56" t="str">
            <v>26 -  Pernambuco</v>
          </cell>
          <cell r="N56">
            <v>45.8</v>
          </cell>
        </row>
        <row r="57">
          <cell r="C57" t="str">
            <v>UPAE GARANHUNS</v>
          </cell>
          <cell r="E57" t="str">
            <v xml:space="preserve">3.9 - Material para Manutenção de Bens Imóveis </v>
          </cell>
          <cell r="F57">
            <v>10230480000130</v>
          </cell>
          <cell r="G57" t="str">
            <v xml:space="preserve">FERREIRA COSTA CIA LTDA </v>
          </cell>
          <cell r="H57" t="str">
            <v>B</v>
          </cell>
          <cell r="I57" t="str">
            <v>S</v>
          </cell>
          <cell r="J57" t="str">
            <v>000366545</v>
          </cell>
          <cell r="K57">
            <v>43939</v>
          </cell>
          <cell r="L57" t="str">
            <v>2620 010 2304 8000 0130 5501 0000 3665 4510 2281 4310</v>
          </cell>
          <cell r="M57" t="str">
            <v>26 -  Pernambuco</v>
          </cell>
          <cell r="N57">
            <v>246.6</v>
          </cell>
        </row>
        <row r="58">
          <cell r="C58" t="str">
            <v>UPAE GARANHUNS</v>
          </cell>
          <cell r="E58" t="str">
            <v xml:space="preserve">3.9 - Material para Manutenção de Bens Imóveis </v>
          </cell>
          <cell r="F58">
            <v>4422726000173</v>
          </cell>
          <cell r="G58" t="str">
            <v>LM MATERIAL DE CONSTRUCAO LTDA EPP</v>
          </cell>
          <cell r="H58" t="str">
            <v>B</v>
          </cell>
          <cell r="I58" t="str">
            <v>S</v>
          </cell>
          <cell r="J58" t="str">
            <v>000005054</v>
          </cell>
          <cell r="K58">
            <v>43938</v>
          </cell>
          <cell r="L58" t="str">
            <v>2620 0404 4227 2600 0173 5500 1000 0050 5410 0005 4220</v>
          </cell>
          <cell r="M58" t="str">
            <v>26 -  Pernambuco</v>
          </cell>
          <cell r="N58">
            <v>155</v>
          </cell>
        </row>
        <row r="59">
          <cell r="C59" t="str">
            <v>UPAE GARANHUNS</v>
          </cell>
          <cell r="E59" t="str">
            <v xml:space="preserve">3.9 - Material para Manutenção de Bens Imóveis </v>
          </cell>
          <cell r="F59">
            <v>34675984000122</v>
          </cell>
          <cell r="G59" t="str">
            <v>THIAGO MONTEIRO SOARES</v>
          </cell>
          <cell r="H59" t="str">
            <v>B</v>
          </cell>
          <cell r="I59" t="str">
            <v>S</v>
          </cell>
          <cell r="J59" t="str">
            <v>000000087</v>
          </cell>
          <cell r="K59">
            <v>43944</v>
          </cell>
          <cell r="L59" t="str">
            <v>2620 0434 6759 8400 0122 6500 2000 0000 8710 0000 0884</v>
          </cell>
          <cell r="M59" t="str">
            <v>26 -  Pernambuco</v>
          </cell>
          <cell r="N59">
            <v>855</v>
          </cell>
        </row>
        <row r="60">
          <cell r="C60" t="str">
            <v>UPAE GARANHUNS</v>
          </cell>
          <cell r="E60" t="str">
            <v xml:space="preserve">3.9 - Material para Manutenção de Bens Imóveis </v>
          </cell>
          <cell r="F60">
            <v>22401976000109</v>
          </cell>
          <cell r="G60" t="str">
            <v xml:space="preserve">VERSATIL MAT PARA CONSTRUCAO LTDA ME </v>
          </cell>
          <cell r="H60" t="str">
            <v>B</v>
          </cell>
          <cell r="I60" t="str">
            <v>S</v>
          </cell>
          <cell r="J60" t="str">
            <v>000000952</v>
          </cell>
          <cell r="K60">
            <v>43941</v>
          </cell>
          <cell r="L60" t="str">
            <v>2620 0422 4019 7600 0109 5500 1000 0009 5210 0000 9770</v>
          </cell>
          <cell r="M60" t="str">
            <v>26 -  Pernambuco</v>
          </cell>
          <cell r="N60">
            <v>108</v>
          </cell>
        </row>
        <row r="61">
          <cell r="C61" t="str">
            <v>UPAE GARANHUNS</v>
          </cell>
          <cell r="E61" t="str">
            <v xml:space="preserve">3.9 - Material para Manutenção de Bens Imóveis </v>
          </cell>
          <cell r="F61">
            <v>22401976000109</v>
          </cell>
          <cell r="G61" t="str">
            <v xml:space="preserve">VERSATIL MAT PARA CONSTRUCAO LTDA ME </v>
          </cell>
          <cell r="H61" t="str">
            <v>B</v>
          </cell>
          <cell r="I61" t="str">
            <v>S</v>
          </cell>
          <cell r="J61" t="str">
            <v>000000952</v>
          </cell>
          <cell r="K61">
            <v>43941</v>
          </cell>
          <cell r="L61" t="str">
            <v>2620 0422 4019 7600 0109 5500 1000 0009 5210 0000 9770</v>
          </cell>
          <cell r="M61" t="str">
            <v>26 -  Pernambuco</v>
          </cell>
          <cell r="N61">
            <v>83.43</v>
          </cell>
        </row>
        <row r="62">
          <cell r="C62" t="str">
            <v>UPAE GARANHUNS</v>
          </cell>
          <cell r="E62" t="str">
            <v xml:space="preserve">3.9 - Material para Manutenção de Bens Imóveis </v>
          </cell>
          <cell r="F62">
            <v>9271993000100</v>
          </cell>
          <cell r="G62" t="str">
            <v xml:space="preserve">VIEIRA E LIMA FERRAGENS </v>
          </cell>
          <cell r="H62" t="str">
            <v>B</v>
          </cell>
          <cell r="I62" t="str">
            <v>S</v>
          </cell>
          <cell r="J62" t="str">
            <v>000000203</v>
          </cell>
          <cell r="K62">
            <v>43945</v>
          </cell>
          <cell r="L62" t="str">
            <v>2620 0409 2719 9300 0100 5500 1000 0002 0310 0000 2204</v>
          </cell>
          <cell r="M62" t="str">
            <v>26 -  Pernambuco</v>
          </cell>
          <cell r="N62">
            <v>51</v>
          </cell>
        </row>
        <row r="63">
          <cell r="C63" t="str">
            <v>UPAE GARANHUNS</v>
          </cell>
          <cell r="E63" t="str">
            <v xml:space="preserve">3.9 - Material para Manutenção de Bens Imóveis </v>
          </cell>
          <cell r="F63">
            <v>12335875000123</v>
          </cell>
          <cell r="G63" t="str">
            <v>S E B TELECOMUNICACOES COM E ASSIST TEC</v>
          </cell>
          <cell r="H63" t="str">
            <v>B</v>
          </cell>
          <cell r="I63" t="str">
            <v>S</v>
          </cell>
          <cell r="J63" t="str">
            <v>000003197</v>
          </cell>
          <cell r="K63">
            <v>43943</v>
          </cell>
          <cell r="L63" t="str">
            <v>2620 0412 3358 7500 0123 5500 1000 0031 9715 0494 1975</v>
          </cell>
          <cell r="M63" t="str">
            <v>26 -  Pernambuco</v>
          </cell>
          <cell r="N63">
            <v>24094</v>
          </cell>
        </row>
        <row r="64">
          <cell r="C64" t="str">
            <v>UPAE GARANHUNS</v>
          </cell>
          <cell r="E64" t="str">
            <v xml:space="preserve">3.8 - Uniformes, Tecidos e Aviamentos </v>
          </cell>
          <cell r="F64">
            <v>4422726000173</v>
          </cell>
          <cell r="G64" t="str">
            <v>LM MATERIAL DE CONSTRUCAO LTDA EPP</v>
          </cell>
          <cell r="H64" t="str">
            <v>B</v>
          </cell>
          <cell r="I64" t="str">
            <v>S</v>
          </cell>
          <cell r="J64" t="str">
            <v>000005041</v>
          </cell>
          <cell r="K64">
            <v>43921</v>
          </cell>
          <cell r="L64" t="str">
            <v>2620 0304 4227 2600 0173 5500 1000 0050 4110 0005 4082</v>
          </cell>
          <cell r="M64" t="str">
            <v>26 -  Pernambuco</v>
          </cell>
          <cell r="N64">
            <v>19.600000000000001</v>
          </cell>
        </row>
        <row r="65">
          <cell r="C65" t="str">
            <v>UPAE GARANHUNS</v>
          </cell>
          <cell r="E65" t="str">
            <v xml:space="preserve">3.8 - Uniformes, Tecidos e Aviamentos </v>
          </cell>
          <cell r="F65">
            <v>34675984000122</v>
          </cell>
          <cell r="G65" t="str">
            <v>THIAGO MONTEIRO SOARES</v>
          </cell>
          <cell r="H65" t="str">
            <v>B</v>
          </cell>
          <cell r="I65" t="str">
            <v>S</v>
          </cell>
          <cell r="J65" t="str">
            <v>000000083</v>
          </cell>
          <cell r="K65">
            <v>43927</v>
          </cell>
          <cell r="L65" t="str">
            <v>2620 0434 6759 8400 0122 6500 2000 0000 8310 0000 0842</v>
          </cell>
          <cell r="M65" t="str">
            <v>26 -  Pernambuco</v>
          </cell>
          <cell r="N65">
            <v>1040</v>
          </cell>
        </row>
        <row r="66">
          <cell r="C66" t="str">
            <v>UPAE GARANHUNS</v>
          </cell>
          <cell r="E66" t="str">
            <v xml:space="preserve">3.8 - Uniformes, Tecidos e Aviamentos </v>
          </cell>
          <cell r="F66">
            <v>34675984000122</v>
          </cell>
          <cell r="G66" t="str">
            <v>THIAGO MONTEIRO SOARES</v>
          </cell>
          <cell r="H66" t="str">
            <v>B</v>
          </cell>
          <cell r="I66" t="str">
            <v>S</v>
          </cell>
          <cell r="J66" t="str">
            <v>000000085</v>
          </cell>
          <cell r="K66">
            <v>43934</v>
          </cell>
          <cell r="L66" t="str">
            <v>2620 0434 6759 8400 0124 6500 2000 0000 8510 0000 0863</v>
          </cell>
          <cell r="M66" t="str">
            <v>26 -  Pernambuco</v>
          </cell>
          <cell r="N66">
            <v>194</v>
          </cell>
        </row>
        <row r="67">
          <cell r="C67" t="str">
            <v>UPAE GARANHUNS</v>
          </cell>
          <cell r="E67" t="str">
            <v xml:space="preserve">3.8 - Uniformes, Tecidos e Aviamentos </v>
          </cell>
          <cell r="F67">
            <v>34675984000122</v>
          </cell>
          <cell r="G67" t="str">
            <v xml:space="preserve">VERSATIL MAT PARA CONSTRUCAO LTDA ME </v>
          </cell>
          <cell r="H67" t="str">
            <v>B</v>
          </cell>
          <cell r="I67" t="str">
            <v>S</v>
          </cell>
          <cell r="J67" t="str">
            <v>000000086</v>
          </cell>
          <cell r="K67">
            <v>43939</v>
          </cell>
          <cell r="L67" t="str">
            <v xml:space="preserve">2520 0434 6759 8400 0122 6500 2000 0000 8610 0000 0879 </v>
          </cell>
          <cell r="M67" t="str">
            <v>26 -  Pernambuco</v>
          </cell>
          <cell r="N67">
            <v>100</v>
          </cell>
        </row>
        <row r="68">
          <cell r="C68" t="str">
            <v>UPAE GARANHUNS</v>
          </cell>
          <cell r="E68" t="str">
            <v xml:space="preserve">3.8 - Uniformes, Tecidos e Aviamentos </v>
          </cell>
          <cell r="F68">
            <v>22401976000109</v>
          </cell>
          <cell r="G68" t="str">
            <v xml:space="preserve">VERSATIL MAT PARA CONSTRUCAO LTDA ME </v>
          </cell>
          <cell r="H68" t="str">
            <v>B</v>
          </cell>
          <cell r="I68" t="str">
            <v>S</v>
          </cell>
          <cell r="J68" t="str">
            <v>000000952</v>
          </cell>
          <cell r="K68">
            <v>43941</v>
          </cell>
          <cell r="L68" t="str">
            <v>2620 0422 4019 7600 0109 5500 1000 0009 5210 0000 9770</v>
          </cell>
          <cell r="M68" t="str">
            <v>26 -  Pernambuco</v>
          </cell>
          <cell r="N68">
            <v>287.92</v>
          </cell>
        </row>
        <row r="69">
          <cell r="E69" t="str">
            <v/>
          </cell>
        </row>
        <row r="70">
          <cell r="C70" t="str">
            <v>UPAE GARANHUNS</v>
          </cell>
          <cell r="E70" t="str">
            <v xml:space="preserve">5.21 - Seguros em geral </v>
          </cell>
          <cell r="F70">
            <v>33054826000192</v>
          </cell>
          <cell r="G70" t="str">
            <v xml:space="preserve">EXCELSIOR SEGUROS </v>
          </cell>
          <cell r="H70" t="str">
            <v>S</v>
          </cell>
          <cell r="I70" t="str">
            <v>N</v>
          </cell>
          <cell r="N70">
            <v>436.19</v>
          </cell>
        </row>
        <row r="71">
          <cell r="C71" t="str">
            <v>UPAE GARANHUNS</v>
          </cell>
          <cell r="E71" t="str">
            <v>5.99 - Outros Serviços de Terceiros Pessoa Jurídica</v>
          </cell>
          <cell r="G71" t="str">
            <v>TAXA REF EMISSAO DE ISS PJ</v>
          </cell>
          <cell r="I71" t="str">
            <v>N</v>
          </cell>
          <cell r="N71">
            <v>5.37</v>
          </cell>
        </row>
        <row r="72">
          <cell r="C72" t="str">
            <v>UPAE GARANHUNS</v>
          </cell>
          <cell r="E72" t="str">
            <v>5.99 - Outros Serviços de Terceiros Pessoa Jurídica</v>
          </cell>
          <cell r="G72" t="str">
            <v>TAXA REF EMISSAO DE ISS PJ</v>
          </cell>
          <cell r="N72">
            <v>5.37</v>
          </cell>
        </row>
        <row r="73">
          <cell r="C73" t="str">
            <v>UPAE GARANHUNS</v>
          </cell>
          <cell r="E73" t="str">
            <v xml:space="preserve">5.25 - Serviços Bancários </v>
          </cell>
          <cell r="G73" t="str">
            <v xml:space="preserve">TX DE MANUTENCAO DE CONTA </v>
          </cell>
          <cell r="H73" t="str">
            <v>S</v>
          </cell>
          <cell r="I73" t="str">
            <v>N</v>
          </cell>
          <cell r="N73">
            <v>537.5</v>
          </cell>
        </row>
        <row r="74">
          <cell r="C74" t="str">
            <v>UPAE GARANHUNS</v>
          </cell>
          <cell r="E74" t="str">
            <v xml:space="preserve">5.25 - Serviços Bancários </v>
          </cell>
          <cell r="G74" t="str">
            <v xml:space="preserve">TARIFAS </v>
          </cell>
          <cell r="H74" t="str">
            <v>S</v>
          </cell>
          <cell r="I74" t="str">
            <v>N</v>
          </cell>
          <cell r="N74">
            <v>136.19999999999999</v>
          </cell>
        </row>
        <row r="75">
          <cell r="C75" t="str">
            <v>UPAE GARANHUNS</v>
          </cell>
          <cell r="E75" t="str">
            <v>5.9 - Telefonia Móvel</v>
          </cell>
          <cell r="F75">
            <v>2421421000111</v>
          </cell>
          <cell r="G75" t="str">
            <v xml:space="preserve">TIM S A </v>
          </cell>
          <cell r="H75" t="str">
            <v>S</v>
          </cell>
          <cell r="I75" t="str">
            <v>N</v>
          </cell>
          <cell r="K75">
            <v>43935</v>
          </cell>
          <cell r="M75" t="str">
            <v>2611606 - Recife - PE</v>
          </cell>
          <cell r="N75">
            <v>369.2</v>
          </cell>
        </row>
        <row r="76">
          <cell r="C76" t="str">
            <v>UPAE GARANHUNS</v>
          </cell>
          <cell r="E76" t="str">
            <v>5.18 - Teledonia Fixa</v>
          </cell>
          <cell r="F76">
            <v>3423730000193</v>
          </cell>
          <cell r="G76" t="str">
            <v xml:space="preserve">SMART TELECOMUNICACOES </v>
          </cell>
          <cell r="H76" t="str">
            <v>S</v>
          </cell>
          <cell r="I76" t="str">
            <v>N</v>
          </cell>
          <cell r="K76">
            <v>43942</v>
          </cell>
          <cell r="M76" t="str">
            <v>2611606 - Recife - PE</v>
          </cell>
          <cell r="N76">
            <v>1450</v>
          </cell>
        </row>
        <row r="77">
          <cell r="C77" t="str">
            <v>UPAE GARANHUNS</v>
          </cell>
          <cell r="E77" t="str">
            <v>5.13 - Água e Esgoto</v>
          </cell>
          <cell r="F77">
            <v>10572048000128</v>
          </cell>
          <cell r="G77" t="str">
            <v>COMPANHIA PERNAMBUCANA DE SANEAMENTO - COMPESA</v>
          </cell>
          <cell r="H77" t="str">
            <v>S</v>
          </cell>
          <cell r="I77" t="str">
            <v>N</v>
          </cell>
          <cell r="K77">
            <v>43962</v>
          </cell>
          <cell r="M77" t="str">
            <v>2611606 - Recife - PE</v>
          </cell>
          <cell r="N77">
            <v>1041.17</v>
          </cell>
        </row>
        <row r="78">
          <cell r="C78" t="str">
            <v>UPAE GARANHUNS</v>
          </cell>
          <cell r="E78" t="str">
            <v>5.12 - Energia Elétrica</v>
          </cell>
          <cell r="F78">
            <v>10835932000108</v>
          </cell>
          <cell r="G78" t="str">
            <v>COMPANHIA ENERGETICA DE PERNAMBUCO - CELPE</v>
          </cell>
          <cell r="H78" t="str">
            <v>S</v>
          </cell>
          <cell r="I78" t="str">
            <v>S</v>
          </cell>
          <cell r="J78" t="str">
            <v>105402871</v>
          </cell>
          <cell r="K78">
            <v>43941</v>
          </cell>
          <cell r="M78" t="str">
            <v>2611606 - Recife - PE</v>
          </cell>
          <cell r="N78">
            <v>13249.84</v>
          </cell>
        </row>
        <row r="79">
          <cell r="C79" t="str">
            <v>UPAE GARANHUNS</v>
          </cell>
          <cell r="E79" t="str">
            <v>5.3 - Locação de Máquinas e Equipamentos</v>
          </cell>
          <cell r="F79">
            <v>24380578002041</v>
          </cell>
          <cell r="G79" t="str">
            <v>WHITE MARTINS GASES INDUSTRIAIS</v>
          </cell>
          <cell r="H79" t="str">
            <v>S</v>
          </cell>
          <cell r="I79" t="str">
            <v>S</v>
          </cell>
          <cell r="J79" t="str">
            <v>126697</v>
          </cell>
          <cell r="K79">
            <v>43978</v>
          </cell>
          <cell r="M79" t="str">
            <v>2611606 - Recife - PE</v>
          </cell>
          <cell r="N79">
            <v>7642.07</v>
          </cell>
        </row>
        <row r="80">
          <cell r="C80" t="str">
            <v>UPAE GARANHUNS</v>
          </cell>
          <cell r="E80" t="str">
            <v>5.3 - Locação de Máquinas e Equipamentos</v>
          </cell>
          <cell r="F80">
            <v>10279299000119</v>
          </cell>
          <cell r="G80" t="str">
            <v>RGRAPH LOC COM E SERV LTDA ME</v>
          </cell>
          <cell r="H80" t="str">
            <v>S</v>
          </cell>
          <cell r="I80" t="str">
            <v>S</v>
          </cell>
          <cell r="J80" t="str">
            <v>02806</v>
          </cell>
          <cell r="K80">
            <v>43965</v>
          </cell>
          <cell r="M80" t="str">
            <v>2611606 - Recife - PE</v>
          </cell>
          <cell r="N80">
            <v>512.84</v>
          </cell>
        </row>
        <row r="81">
          <cell r="C81" t="str">
            <v>UPAE GARANHUNS</v>
          </cell>
          <cell r="E81" t="str">
            <v>5.99 - Outros Serviços de Terceiros Pessoa Jurídica</v>
          </cell>
          <cell r="G81" t="str">
            <v xml:space="preserve">JUROS REF INSS DA NF 000017045 MANADACARU VIGILANCIA </v>
          </cell>
          <cell r="H81" t="str">
            <v>S</v>
          </cell>
          <cell r="I81" t="str">
            <v>N</v>
          </cell>
          <cell r="N81">
            <v>302.42</v>
          </cell>
        </row>
        <row r="82">
          <cell r="C82" t="str">
            <v>UPAE GARANHUNS</v>
          </cell>
          <cell r="E82" t="str">
            <v>5.99 - Outros Serviços de Terceiros Pessoa Jurídica</v>
          </cell>
          <cell r="F82">
            <v>5536451456</v>
          </cell>
          <cell r="G82" t="str">
            <v xml:space="preserve">DIARIA PARA KASSIA CAROLINA FREIRE </v>
          </cell>
          <cell r="N82">
            <v>60</v>
          </cell>
        </row>
        <row r="83">
          <cell r="C83" t="str">
            <v>UPAE GARANHUNS</v>
          </cell>
          <cell r="E83" t="str">
            <v>5.99 - Outros Serviços de Terceiros Pessoa Jurídica</v>
          </cell>
          <cell r="F83">
            <v>4597150463</v>
          </cell>
          <cell r="G83" t="str">
            <v>CARL ROICHMAN</v>
          </cell>
          <cell r="N83">
            <v>285</v>
          </cell>
        </row>
        <row r="84">
          <cell r="C84" t="str">
            <v>UPAE GARANHUNS</v>
          </cell>
          <cell r="E84" t="str">
            <v>5.99 - Outros Serviços de Terceiros Pessoa Jurídica</v>
          </cell>
          <cell r="F84">
            <v>24147290000169</v>
          </cell>
          <cell r="G84" t="str">
            <v>IRACEMA LOURENCO SANTOS RODRIGUES ME</v>
          </cell>
          <cell r="H84" t="str">
            <v>S</v>
          </cell>
          <cell r="I84" t="str">
            <v>S</v>
          </cell>
          <cell r="J84" t="str">
            <v>000016021</v>
          </cell>
          <cell r="K84">
            <v>43949</v>
          </cell>
          <cell r="L84" t="str">
            <v>VOZJ82837</v>
          </cell>
          <cell r="M84" t="str">
            <v>2606002 - Garanhuns - PE</v>
          </cell>
          <cell r="N84">
            <v>230</v>
          </cell>
        </row>
        <row r="85">
          <cell r="C85" t="str">
            <v>UPAE GARANHUNS</v>
          </cell>
          <cell r="E85" t="str">
            <v>5.99 - Outros Serviços de Terceiros Pessoa Jurídica</v>
          </cell>
          <cell r="F85">
            <v>24147290000169</v>
          </cell>
          <cell r="G85" t="str">
            <v>IRACEMA LOURENCO SANTOS RODRIGUES ME</v>
          </cell>
          <cell r="H85" t="str">
            <v>S</v>
          </cell>
          <cell r="I85" t="str">
            <v>S</v>
          </cell>
          <cell r="J85" t="str">
            <v>000016027</v>
          </cell>
          <cell r="K85">
            <v>43951</v>
          </cell>
          <cell r="L85" t="str">
            <v>LRSS23403</v>
          </cell>
          <cell r="M85" t="str">
            <v>2606002 - Garanhuns - PE</v>
          </cell>
          <cell r="N85">
            <v>115</v>
          </cell>
        </row>
        <row r="86">
          <cell r="E86" t="str">
            <v/>
          </cell>
        </row>
        <row r="87">
          <cell r="C87" t="str">
            <v>UPAE GARANHUNS</v>
          </cell>
          <cell r="E87" t="str">
            <v>5.16 - Serviços Médico-Hospitalares, Odotonlógia e Laboratoriais</v>
          </cell>
          <cell r="F87">
            <v>27946470000107</v>
          </cell>
          <cell r="G87" t="str">
            <v>HOSPMED SERVICOS EM SAUDE LTDA ME</v>
          </cell>
          <cell r="H87" t="str">
            <v>S</v>
          </cell>
          <cell r="I87" t="str">
            <v>S</v>
          </cell>
          <cell r="J87" t="str">
            <v>39</v>
          </cell>
          <cell r="K87">
            <v>43987</v>
          </cell>
          <cell r="L87" t="str">
            <v>BID8VGWLD</v>
          </cell>
          <cell r="M87" t="str">
            <v>2704302 - Maceió - AL</v>
          </cell>
          <cell r="N87">
            <v>45420</v>
          </cell>
        </row>
        <row r="88">
          <cell r="C88" t="str">
            <v>UPAE GARANHUNS</v>
          </cell>
          <cell r="E88" t="str">
            <v>5.15 - Serviços Domésticos</v>
          </cell>
          <cell r="F88">
            <v>6272575004803</v>
          </cell>
          <cell r="G88" t="str">
            <v xml:space="preserve">LAVEBRAS GESTAO DE TEXTEIS S A </v>
          </cell>
          <cell r="H88" t="str">
            <v>S</v>
          </cell>
          <cell r="I88" t="str">
            <v>S</v>
          </cell>
          <cell r="J88" t="str">
            <v>000003292</v>
          </cell>
          <cell r="K88">
            <v>43949</v>
          </cell>
          <cell r="L88" t="str">
            <v>IGPU23966</v>
          </cell>
          <cell r="M88" t="str">
            <v>2610707 - Paulista - PE</v>
          </cell>
          <cell r="N88">
            <v>728.52</v>
          </cell>
        </row>
        <row r="89">
          <cell r="C89" t="str">
            <v>UPAE GARANHUNS</v>
          </cell>
          <cell r="E89" t="str">
            <v>5.16 - Serviços Médico-Hospitalares, Odotonlógia e Laboratoriais</v>
          </cell>
          <cell r="F89">
            <v>4539279017374</v>
          </cell>
          <cell r="G89" t="str">
            <v xml:space="preserve">CIENTIFICALAB PRODUTOS LABORATORIAIS E SISTEMAS LTDA </v>
          </cell>
          <cell r="H89" t="str">
            <v>S</v>
          </cell>
          <cell r="I89" t="str">
            <v>S</v>
          </cell>
          <cell r="J89" t="str">
            <v>00000053</v>
          </cell>
          <cell r="K89">
            <v>43951</v>
          </cell>
          <cell r="L89" t="str">
            <v>1X7W EHED</v>
          </cell>
          <cell r="M89" t="str">
            <v>2611606 - Recife - PE</v>
          </cell>
          <cell r="N89">
            <v>3000</v>
          </cell>
        </row>
        <row r="90">
          <cell r="C90" t="str">
            <v>UPAE GARANHUNS</v>
          </cell>
          <cell r="E90" t="str">
            <v>5.16 - Serviços Médico-Hospitalares, Odotonlógia e Laboratoriais</v>
          </cell>
          <cell r="F90">
            <v>5660942000110</v>
          </cell>
          <cell r="G90" t="str">
            <v xml:space="preserve">CARLOS GUSTAVO TENORIO ARRUDA ME </v>
          </cell>
          <cell r="H90" t="str">
            <v>S</v>
          </cell>
          <cell r="I90" t="str">
            <v>S</v>
          </cell>
          <cell r="J90" t="str">
            <v>000000763</v>
          </cell>
          <cell r="K90">
            <v>43959</v>
          </cell>
          <cell r="L90" t="str">
            <v>DXLS18781</v>
          </cell>
          <cell r="M90" t="str">
            <v>2606002 - Garanhuns - PE</v>
          </cell>
          <cell r="N90">
            <v>1426.38</v>
          </cell>
        </row>
        <row r="91">
          <cell r="C91" t="str">
            <v>UPAE GARANHUNS</v>
          </cell>
          <cell r="E91" t="str">
            <v>5.11 - Fornecimento de Alimentação</v>
          </cell>
          <cell r="F91">
            <v>10632326000195</v>
          </cell>
          <cell r="G91" t="str">
            <v xml:space="preserve">SERGIO RABELO TAVARES ME </v>
          </cell>
          <cell r="H91" t="str">
            <v>S</v>
          </cell>
          <cell r="I91" t="str">
            <v>S</v>
          </cell>
          <cell r="J91" t="str">
            <v>000000080</v>
          </cell>
          <cell r="K91">
            <v>43951</v>
          </cell>
          <cell r="L91" t="str">
            <v>2620 0410 6323 2600 0195 5500 1000 0000 8010 0000 0920</v>
          </cell>
          <cell r="M91" t="str">
            <v>2606002 - Garanhuns - PE</v>
          </cell>
          <cell r="N91">
            <v>1134</v>
          </cell>
        </row>
        <row r="92">
          <cell r="C92" t="str">
            <v>UPAE GARANHUNS</v>
          </cell>
          <cell r="E92" t="str">
            <v>5.8 - Locação de Veículos Automotores</v>
          </cell>
          <cell r="F92">
            <v>17863255000180</v>
          </cell>
          <cell r="G92" t="str">
            <v>FLAVIA ALVES DE SOUSA ME</v>
          </cell>
          <cell r="H92" t="str">
            <v>S</v>
          </cell>
          <cell r="I92" t="str">
            <v>S</v>
          </cell>
          <cell r="J92" t="str">
            <v>2148</v>
          </cell>
          <cell r="K92">
            <v>43956</v>
          </cell>
          <cell r="L92" t="str">
            <v>141075511</v>
          </cell>
          <cell r="M92" t="str">
            <v>2611101 - Petrolina - PE</v>
          </cell>
          <cell r="N92">
            <v>17600</v>
          </cell>
        </row>
        <row r="93">
          <cell r="C93" t="str">
            <v>UPAE GARANHUNS</v>
          </cell>
          <cell r="E93" t="str">
            <v>5.10 - Detetização/Tratamento de Resíduos e Afins</v>
          </cell>
          <cell r="F93">
            <v>11863530000180</v>
          </cell>
          <cell r="G93" t="str">
            <v xml:space="preserve">BRASCON GESTAO AMBIENTAL LTDA </v>
          </cell>
          <cell r="H93" t="str">
            <v>S</v>
          </cell>
          <cell r="I93" t="str">
            <v>S</v>
          </cell>
          <cell r="J93" t="str">
            <v>00041302</v>
          </cell>
          <cell r="K93">
            <v>43955</v>
          </cell>
          <cell r="M93" t="str">
            <v>2611309 - Pombos - PE</v>
          </cell>
          <cell r="N93">
            <v>715</v>
          </cell>
        </row>
        <row r="94">
          <cell r="C94" t="str">
            <v>UPAE GARANHUNS</v>
          </cell>
          <cell r="E94" t="str">
            <v>5.17 - Manutenção de Software, Certificação Digital e Microfilmagem</v>
          </cell>
          <cell r="F94">
            <v>16783034000130</v>
          </cell>
          <cell r="G94" t="str">
            <v xml:space="preserve">SINTESE LICENCIAMENTO PROG DE COMPRAS ON LINE LTDA </v>
          </cell>
          <cell r="H94" t="str">
            <v>S</v>
          </cell>
          <cell r="I94" t="str">
            <v>S</v>
          </cell>
          <cell r="J94" t="str">
            <v>00010045</v>
          </cell>
          <cell r="K94">
            <v>43956</v>
          </cell>
          <cell r="L94" t="str">
            <v>XNL3LILH</v>
          </cell>
          <cell r="M94" t="str">
            <v>2611606 - Recife - PE</v>
          </cell>
          <cell r="N94">
            <v>1337.72</v>
          </cell>
        </row>
        <row r="95">
          <cell r="C95" t="str">
            <v>UPAE GARANHUNS</v>
          </cell>
          <cell r="E95" t="str">
            <v>5.17 - Manutenção de Software, Certificação Digital e Microfilmagem</v>
          </cell>
          <cell r="F95">
            <v>92306257000780</v>
          </cell>
          <cell r="G95" t="str">
            <v xml:space="preserve">MV INFORMATICA NORDESTE LTDA </v>
          </cell>
          <cell r="H95" t="str">
            <v>S</v>
          </cell>
          <cell r="I95" t="str">
            <v>S</v>
          </cell>
          <cell r="J95" t="str">
            <v>00010316</v>
          </cell>
          <cell r="K95">
            <v>43929</v>
          </cell>
          <cell r="L95" t="str">
            <v>UGNI HBXE</v>
          </cell>
          <cell r="M95" t="str">
            <v>2611606 - Recife - PE</v>
          </cell>
          <cell r="N95">
            <v>10227.06</v>
          </cell>
        </row>
        <row r="96">
          <cell r="C96" t="str">
            <v>UPAE GARANHUNS</v>
          </cell>
          <cell r="E96" t="str">
            <v>5.17 - Manutenção de Software, Certificação Digital e Microfilmagem</v>
          </cell>
          <cell r="F96">
            <v>53113791001285</v>
          </cell>
          <cell r="G96" t="str">
            <v xml:space="preserve">TOTVS S A </v>
          </cell>
          <cell r="H96" t="str">
            <v>S</v>
          </cell>
          <cell r="I96" t="str">
            <v>S</v>
          </cell>
          <cell r="J96" t="str">
            <v>22907</v>
          </cell>
          <cell r="K96">
            <v>43922</v>
          </cell>
          <cell r="L96" t="str">
            <v>4C75BE17</v>
          </cell>
          <cell r="M96" t="str">
            <v>3106200 - Belo Horizonte - MG</v>
          </cell>
          <cell r="N96">
            <v>657.71</v>
          </cell>
        </row>
        <row r="97">
          <cell r="C97" t="str">
            <v>UPAE GARANHUNS</v>
          </cell>
          <cell r="E97" t="str">
            <v>5.17 - Manutenção de Software, Certificação Digital e Microfilmagem</v>
          </cell>
          <cell r="F97">
            <v>53113791001285</v>
          </cell>
          <cell r="G97" t="str">
            <v xml:space="preserve">TOTVS S A </v>
          </cell>
          <cell r="H97" t="str">
            <v>S</v>
          </cell>
          <cell r="I97" t="str">
            <v>S</v>
          </cell>
          <cell r="J97" t="str">
            <v>22906</v>
          </cell>
          <cell r="K97">
            <v>43922</v>
          </cell>
          <cell r="L97" t="str">
            <v>178f82d6</v>
          </cell>
          <cell r="M97" t="str">
            <v>3106200 - Belo Horizonte - MG</v>
          </cell>
          <cell r="N97">
            <v>93.51</v>
          </cell>
        </row>
        <row r="98">
          <cell r="C98" t="str">
            <v>UPAE GARANHUNS</v>
          </cell>
          <cell r="E98" t="str">
            <v>5.22 - Vigilância Ostensiva / Monitorada</v>
          </cell>
          <cell r="F98">
            <v>3591143000103</v>
          </cell>
          <cell r="G98" t="str">
            <v xml:space="preserve">MANDACARU VIGILANCIA LTDA </v>
          </cell>
          <cell r="H98" t="str">
            <v>S</v>
          </cell>
          <cell r="I98" t="str">
            <v>S</v>
          </cell>
          <cell r="J98" t="str">
            <v>000017939</v>
          </cell>
          <cell r="K98">
            <v>43965</v>
          </cell>
          <cell r="L98" t="str">
            <v>XXWM94947</v>
          </cell>
          <cell r="M98" t="str">
            <v>2609600 - Olinda - PE</v>
          </cell>
          <cell r="N98">
            <v>28699.79</v>
          </cell>
        </row>
        <row r="99">
          <cell r="C99" t="str">
            <v>UPAE GARANHUNS</v>
          </cell>
          <cell r="E99" t="str">
            <v>5.99 - Outros Serviços de Terceiros Pessoa Jurídica</v>
          </cell>
          <cell r="F99">
            <v>35521046000130</v>
          </cell>
          <cell r="G99" t="str">
            <v xml:space="preserve">TGI CONSULTORIA EM GESTAO EMPRESARIAL LTDA </v>
          </cell>
          <cell r="H99" t="str">
            <v>S</v>
          </cell>
          <cell r="I99" t="str">
            <v>S</v>
          </cell>
          <cell r="J99" t="str">
            <v>00018604</v>
          </cell>
          <cell r="K99">
            <v>43924</v>
          </cell>
          <cell r="L99" t="str">
            <v>4TAL SS5Q</v>
          </cell>
          <cell r="M99" t="str">
            <v>2611606 - Recife - PE</v>
          </cell>
          <cell r="N99">
            <v>3600</v>
          </cell>
        </row>
        <row r="100">
          <cell r="C100" t="str">
            <v>UPAE GARANHUNS</v>
          </cell>
          <cell r="E100" t="str">
            <v>5.10 - Detetização/Tratamento de Resíduos e Afins</v>
          </cell>
          <cell r="F100">
            <v>10858157000106</v>
          </cell>
          <cell r="G100" t="str">
            <v xml:space="preserve">F GENES CIA LTDA </v>
          </cell>
          <cell r="H100" t="str">
            <v>S</v>
          </cell>
          <cell r="I100" t="str">
            <v>S</v>
          </cell>
          <cell r="J100" t="str">
            <v>00319657</v>
          </cell>
          <cell r="K100">
            <v>43955</v>
          </cell>
          <cell r="L100" t="str">
            <v>DQQE LARE</v>
          </cell>
          <cell r="M100" t="str">
            <v>2611606 - Recife - PE</v>
          </cell>
          <cell r="N100">
            <v>420.64</v>
          </cell>
        </row>
        <row r="101">
          <cell r="C101" t="str">
            <v>UPAE GARANHUNS</v>
          </cell>
          <cell r="E101" t="str">
            <v>5.23 - Limpeza e Conservação</v>
          </cell>
          <cell r="F101">
            <v>5419785000155</v>
          </cell>
          <cell r="G101" t="str">
            <v>SOLUNNI SERVICOS ESPECIALIZADOS EIRELI</v>
          </cell>
          <cell r="H101" t="str">
            <v>S</v>
          </cell>
          <cell r="I101" t="str">
            <v>S</v>
          </cell>
          <cell r="J101" t="str">
            <v>00000574</v>
          </cell>
          <cell r="K101">
            <v>43949</v>
          </cell>
          <cell r="L101" t="str">
            <v>YMUY AXJN</v>
          </cell>
          <cell r="M101" t="str">
            <v>2611606 - Recife - PE</v>
          </cell>
          <cell r="N101">
            <v>66069.73</v>
          </cell>
        </row>
        <row r="102">
          <cell r="C102" t="str">
            <v>UPAE GARANHUNS</v>
          </cell>
          <cell r="E102" t="str">
            <v>5.99 - Outros Serviços de Terceiros Pessoa Jurídica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00003963</v>
          </cell>
          <cell r="K102">
            <v>43928</v>
          </cell>
          <cell r="L102" t="str">
            <v>GFDI R1PZ</v>
          </cell>
          <cell r="M102" t="str">
            <v>2611606 - Recife - PE</v>
          </cell>
          <cell r="N102">
            <v>2280</v>
          </cell>
        </row>
        <row r="103">
          <cell r="C103" t="str">
            <v>UPAE GARANHUNS</v>
          </cell>
          <cell r="E103" t="str">
            <v>5.99 - Outros Serviços de Terceiros Pessoa Jurídica</v>
          </cell>
          <cell r="F103">
            <v>2512303000119</v>
          </cell>
          <cell r="G103" t="str">
            <v>NOROES AZEVEDO SOCIEDADE DE ADVOGADOS</v>
          </cell>
          <cell r="H103" t="str">
            <v>S</v>
          </cell>
          <cell r="I103" t="str">
            <v>S</v>
          </cell>
          <cell r="J103" t="str">
            <v>00003964</v>
          </cell>
          <cell r="K103">
            <v>43928</v>
          </cell>
          <cell r="L103" t="str">
            <v>EASC5PKQ</v>
          </cell>
          <cell r="M103" t="str">
            <v>2611606 - Recife - PE</v>
          </cell>
          <cell r="N103">
            <v>5400</v>
          </cell>
        </row>
        <row r="104">
          <cell r="C104" t="str">
            <v>UPAE GARANHUNS</v>
          </cell>
          <cell r="E104" t="str">
            <v>5.99 - Outros Serviços de Terceiros Pessoa Jurídica</v>
          </cell>
          <cell r="F104">
            <v>17336915000175</v>
          </cell>
          <cell r="G104" t="str">
            <v>LEANDRO SILVA DA ROCHA</v>
          </cell>
          <cell r="H104" t="str">
            <v>S</v>
          </cell>
          <cell r="I104" t="str">
            <v>S</v>
          </cell>
          <cell r="J104" t="str">
            <v>000000108</v>
          </cell>
          <cell r="K104">
            <v>43957</v>
          </cell>
          <cell r="L104" t="str">
            <v>JUTU78182</v>
          </cell>
          <cell r="M104" t="str">
            <v>2606002 - Garanhuns - PE</v>
          </cell>
          <cell r="N104">
            <v>825.92</v>
          </cell>
        </row>
        <row r="105">
          <cell r="C105" t="str">
            <v>UPAE GARANHUNS</v>
          </cell>
          <cell r="E105" t="str">
            <v>5.99 - Outros Serviços de Terceiros Pessoa Jurídica</v>
          </cell>
          <cell r="F105">
            <v>28798663000112</v>
          </cell>
          <cell r="G105" t="str">
            <v xml:space="preserve">LUIZ ANTONIO B LOPES ROCHA </v>
          </cell>
          <cell r="H105" t="str">
            <v>S</v>
          </cell>
          <cell r="I105" t="str">
            <v>S</v>
          </cell>
          <cell r="J105" t="str">
            <v>000000030</v>
          </cell>
          <cell r="K105">
            <v>43951</v>
          </cell>
          <cell r="L105" t="str">
            <v>VRVR17461</v>
          </cell>
          <cell r="M105" t="str">
            <v>2606002 - Garanhuns - PE</v>
          </cell>
          <cell r="N105">
            <v>937</v>
          </cell>
        </row>
        <row r="106">
          <cell r="C106" t="str">
            <v>UPAE GARANHUNS</v>
          </cell>
          <cell r="E106" t="str">
            <v>5.99 - Outros Serviços de Terceiros Pessoa Jurídica</v>
          </cell>
          <cell r="F106">
            <v>7583410000151</v>
          </cell>
          <cell r="G106" t="str">
            <v xml:space="preserve">FRANCA E GONCALVES MULTIMIDIA LTDA ME </v>
          </cell>
          <cell r="H106" t="str">
            <v>S</v>
          </cell>
          <cell r="I106" t="str">
            <v>S</v>
          </cell>
          <cell r="J106" t="str">
            <v>000000529</v>
          </cell>
          <cell r="K106">
            <v>43951</v>
          </cell>
          <cell r="L106" t="str">
            <v>LLGO89643</v>
          </cell>
          <cell r="M106" t="str">
            <v>2606002 - Garanhuns - PE</v>
          </cell>
          <cell r="N106">
            <v>1621.9</v>
          </cell>
        </row>
        <row r="107">
          <cell r="C107" t="str">
            <v>UPAE GARANHUNS</v>
          </cell>
          <cell r="E107" t="str">
            <v>5.99 - Outros Serviços de Terceiros Pessoa Jurídica</v>
          </cell>
          <cell r="F107">
            <v>10998292000157</v>
          </cell>
          <cell r="G107" t="str">
            <v>CENTRO I EE PERNAMBUCO</v>
          </cell>
          <cell r="H107" t="str">
            <v>S</v>
          </cell>
          <cell r="I107" t="str">
            <v>N</v>
          </cell>
          <cell r="J107" t="str">
            <v>000251301</v>
          </cell>
          <cell r="K107">
            <v>43941</v>
          </cell>
          <cell r="M107" t="str">
            <v>2607901 - Jaboatão dos Guararapes - PE</v>
          </cell>
          <cell r="N107">
            <v>1120</v>
          </cell>
        </row>
        <row r="108">
          <cell r="C108" t="str">
            <v>UPAE GARANHUNS</v>
          </cell>
          <cell r="E108" t="str">
            <v>5.99 - Outros Serviços de Terceiros Pessoa Jurídica</v>
          </cell>
          <cell r="F108">
            <v>12008774000148</v>
          </cell>
          <cell r="G108" t="str">
            <v>CLODOALDO DA SILVA NEVES</v>
          </cell>
          <cell r="H108" t="str">
            <v>S</v>
          </cell>
          <cell r="I108" t="str">
            <v>S</v>
          </cell>
          <cell r="J108" t="str">
            <v>000000029</v>
          </cell>
          <cell r="K108">
            <v>43955</v>
          </cell>
          <cell r="L108" t="str">
            <v>IAAM30112</v>
          </cell>
          <cell r="M108" t="str">
            <v>2606002 - Garanhuns - PE</v>
          </cell>
          <cell r="N108">
            <v>4460</v>
          </cell>
        </row>
        <row r="109">
          <cell r="C109" t="str">
            <v>UPAE GARANHUNS</v>
          </cell>
          <cell r="E109" t="str">
            <v>5.99 - Outros Serviços de Terceiros Pessoa Jurídica</v>
          </cell>
          <cell r="F109">
            <v>13409775000329</v>
          </cell>
          <cell r="G109" t="str">
            <v>LINUS LOG LTDA ME</v>
          </cell>
          <cell r="H109" t="str">
            <v>S</v>
          </cell>
          <cell r="I109" t="str">
            <v>S</v>
          </cell>
          <cell r="J109" t="str">
            <v>000000668</v>
          </cell>
          <cell r="K109">
            <v>43962</v>
          </cell>
          <cell r="L109" t="str">
            <v>EXKN87998</v>
          </cell>
          <cell r="M109" t="str">
            <v>2607901 - Jaboatão dos Guararapes - PE</v>
          </cell>
          <cell r="N109">
            <v>419.19</v>
          </cell>
        </row>
        <row r="110">
          <cell r="C110" t="str">
            <v>UPAE GARANHUNS</v>
          </cell>
          <cell r="E110" t="str">
            <v>5.99 - Outros Serviços de Terceiros Pessoa Jurídica</v>
          </cell>
          <cell r="F110">
            <v>13409775000329</v>
          </cell>
          <cell r="G110" t="str">
            <v>LINUS LOG LTDA ME</v>
          </cell>
          <cell r="H110" t="str">
            <v>S</v>
          </cell>
          <cell r="I110" t="str">
            <v>S</v>
          </cell>
          <cell r="J110" t="str">
            <v>000000669</v>
          </cell>
          <cell r="K110">
            <v>43962</v>
          </cell>
          <cell r="L110" t="str">
            <v>JWET42766</v>
          </cell>
          <cell r="M110" t="str">
            <v>2607901 - Jaboatão dos Guararapes - PE</v>
          </cell>
          <cell r="N110">
            <v>1176.56</v>
          </cell>
        </row>
        <row r="111">
          <cell r="C111" t="str">
            <v>UPAE GARANHUNS</v>
          </cell>
          <cell r="E111" t="str">
            <v>5.99 - Outros Serviços de Terceiros Pessoa Jurídica</v>
          </cell>
          <cell r="F111">
            <v>1825600000151</v>
          </cell>
          <cell r="G111" t="str">
            <v>LAMEN LTDA ME</v>
          </cell>
          <cell r="H111" t="str">
            <v>S</v>
          </cell>
          <cell r="I111" t="str">
            <v>S</v>
          </cell>
          <cell r="J111" t="str">
            <v>000003146</v>
          </cell>
          <cell r="K111">
            <v>43934</v>
          </cell>
          <cell r="L111" t="str">
            <v>OWRV79969</v>
          </cell>
          <cell r="M111" t="str">
            <v>2606002 - Garanhuns - PE</v>
          </cell>
          <cell r="N111">
            <v>240</v>
          </cell>
        </row>
        <row r="112">
          <cell r="C112" t="str">
            <v>UPAE GARANHUNS</v>
          </cell>
          <cell r="E112" t="str">
            <v>5.99 - Outros Serviços de Terceiros Pessoa Jurídica</v>
          </cell>
          <cell r="F112">
            <v>27814653000160</v>
          </cell>
          <cell r="G112" t="str">
            <v>LUMI CONSULTORIA E SERVICOS LTDA EPP</v>
          </cell>
          <cell r="H112" t="str">
            <v>S</v>
          </cell>
          <cell r="I112" t="str">
            <v>S</v>
          </cell>
          <cell r="J112" t="str">
            <v>00000418</v>
          </cell>
          <cell r="K112">
            <v>43924</v>
          </cell>
          <cell r="L112" t="str">
            <v>DX7ZTLAD</v>
          </cell>
          <cell r="M112" t="str">
            <v>2611606 - Recife - PE</v>
          </cell>
          <cell r="N112">
            <v>800.21</v>
          </cell>
        </row>
        <row r="113">
          <cell r="C113" t="str">
            <v>UPAE GARANHUNS</v>
          </cell>
          <cell r="E113" t="str">
            <v>5.99 - Outros Serviços de Terceiros Pessoa Jurídica</v>
          </cell>
          <cell r="F113">
            <v>22940821000140</v>
          </cell>
          <cell r="G113" t="str">
            <v>MEDTRAB MEDICINA DO TRABLHO</v>
          </cell>
          <cell r="H113" t="str">
            <v>S</v>
          </cell>
          <cell r="I113" t="str">
            <v>S</v>
          </cell>
          <cell r="J113" t="str">
            <v>000000397</v>
          </cell>
          <cell r="K113">
            <v>43951</v>
          </cell>
          <cell r="L113" t="str">
            <v>OUUN46806</v>
          </cell>
          <cell r="M113" t="str">
            <v>2606002 - Garanhuns - PE</v>
          </cell>
          <cell r="N113">
            <v>1190</v>
          </cell>
        </row>
        <row r="114">
          <cell r="C114" t="str">
            <v>UPAE GARANHUNS</v>
          </cell>
          <cell r="E114" t="str">
            <v>5.5 - Reparo e Manutenção de Máquinas e Equipamentos</v>
          </cell>
          <cell r="F114">
            <v>12626414000100</v>
          </cell>
          <cell r="G114" t="str">
            <v>MANTEQ H I LTDA ME</v>
          </cell>
          <cell r="H114" t="str">
            <v>S</v>
          </cell>
          <cell r="I114" t="str">
            <v>S</v>
          </cell>
          <cell r="J114" t="str">
            <v>000000499</v>
          </cell>
          <cell r="K114">
            <v>43937</v>
          </cell>
          <cell r="L114" t="str">
            <v>MFUK96731</v>
          </cell>
          <cell r="M114" t="str">
            <v>2607901 - Jaboatão dos Guararapes - PE</v>
          </cell>
          <cell r="N114">
            <v>2600</v>
          </cell>
        </row>
        <row r="115">
          <cell r="C115" t="str">
            <v>UPAE GARANHUNS</v>
          </cell>
          <cell r="E115" t="str">
            <v>5.5 - Reparo e Manutenção de Máquinas e Equipamentos</v>
          </cell>
          <cell r="F115">
            <v>7146768000117</v>
          </cell>
          <cell r="G115" t="str">
            <v xml:space="preserve">SERV IMAGEM NORDESTE ASSISTENCIA TECNICA LTDA </v>
          </cell>
          <cell r="H115" t="str">
            <v>S</v>
          </cell>
          <cell r="I115" t="str">
            <v>S</v>
          </cell>
          <cell r="J115" t="str">
            <v>000003371</v>
          </cell>
          <cell r="K115">
            <v>43950</v>
          </cell>
          <cell r="L115" t="str">
            <v>BPHQ00922</v>
          </cell>
          <cell r="M115" t="str">
            <v>2607901 - Jaboatão dos Guararapes - PE</v>
          </cell>
          <cell r="N115">
            <v>2420</v>
          </cell>
        </row>
        <row r="116">
          <cell r="C116" t="str">
            <v>UPAE GARANHUNS</v>
          </cell>
          <cell r="E116" t="str">
            <v>5.5 - Reparo e Manutenção de Máquinas e Equipamentos</v>
          </cell>
          <cell r="F116">
            <v>10645770000145</v>
          </cell>
          <cell r="G116" t="str">
            <v xml:space="preserve">AGUIAR SERVICOS ELETRONICOS LTDA ME </v>
          </cell>
          <cell r="H116" t="str">
            <v>S</v>
          </cell>
          <cell r="I116" t="str">
            <v>S</v>
          </cell>
          <cell r="J116" t="str">
            <v>000000800</v>
          </cell>
          <cell r="K116">
            <v>43944</v>
          </cell>
          <cell r="L116" t="str">
            <v>NGCL59323</v>
          </cell>
          <cell r="M116" t="str">
            <v>2609600 - Olinda - PE</v>
          </cell>
          <cell r="N116">
            <v>1500</v>
          </cell>
        </row>
        <row r="117">
          <cell r="C117" t="str">
            <v>UPAE GARANHUNS</v>
          </cell>
          <cell r="E117" t="str">
            <v>5.5 - Reparo e Manutenção de Máquinas e Equipamentos</v>
          </cell>
          <cell r="F117">
            <v>24380578002041</v>
          </cell>
          <cell r="G117" t="str">
            <v xml:space="preserve">WHITE MARTINS GASES INDUSTRIAIS DO NORDESTE  LTDA </v>
          </cell>
          <cell r="H117" t="str">
            <v>S</v>
          </cell>
          <cell r="I117" t="str">
            <v>S</v>
          </cell>
          <cell r="J117" t="str">
            <v>000009226</v>
          </cell>
          <cell r="K117">
            <v>43935</v>
          </cell>
          <cell r="L117" t="str">
            <v>BAME78966</v>
          </cell>
          <cell r="M117" t="str">
            <v>2607901 - Jaboatão dos Guararapes - PE</v>
          </cell>
          <cell r="N117">
            <v>441.63</v>
          </cell>
        </row>
        <row r="118">
          <cell r="C118" t="str">
            <v>UPAE GARANHUNS</v>
          </cell>
          <cell r="E118" t="str">
            <v>5.5 - Reparo e Manutenção de Máquinas e Equipamentos</v>
          </cell>
          <cell r="F118">
            <v>24380578002041</v>
          </cell>
          <cell r="G118" t="str">
            <v xml:space="preserve">WHITE MARTINS GASES INDUSTRIAIS DO NORDESTE  LTDA </v>
          </cell>
          <cell r="H118" t="str">
            <v>S</v>
          </cell>
          <cell r="I118" t="str">
            <v>S</v>
          </cell>
          <cell r="J118" t="str">
            <v>000009225</v>
          </cell>
          <cell r="K118">
            <v>43935</v>
          </cell>
          <cell r="L118" t="str">
            <v>UPHR05264</v>
          </cell>
          <cell r="M118" t="str">
            <v>2607901 - Jaboatão dos Guararapes - PE</v>
          </cell>
          <cell r="N118">
            <v>441.63</v>
          </cell>
        </row>
        <row r="119">
          <cell r="C119" t="str">
            <v>UPAE GARANHUNS</v>
          </cell>
          <cell r="E119" t="str">
            <v>5.5 - Reparo e Manutenção de Máquinas e Equipamentos</v>
          </cell>
          <cell r="F119">
            <v>19802583000100</v>
          </cell>
          <cell r="G119" t="str">
            <v xml:space="preserve">JAIRO FERREIRA DO NASCIMENTO FILHO EIRELI ME </v>
          </cell>
          <cell r="H119" t="str">
            <v>S</v>
          </cell>
          <cell r="I119" t="str">
            <v>S</v>
          </cell>
          <cell r="J119" t="str">
            <v>00000152</v>
          </cell>
          <cell r="K119">
            <v>43950</v>
          </cell>
          <cell r="L119" t="str">
            <v>86GE UIZY</v>
          </cell>
          <cell r="M119" t="str">
            <v>2606408 - Gravatá - PE</v>
          </cell>
          <cell r="N119">
            <v>3661.89</v>
          </cell>
        </row>
        <row r="120">
          <cell r="C120" t="str">
            <v>UPAE GARANHUNS</v>
          </cell>
          <cell r="E120" t="str">
            <v>5.5 - Reparo e Manutenção de Máquinas e Equipamentos</v>
          </cell>
          <cell r="F120">
            <v>3480539000183</v>
          </cell>
          <cell r="G120" t="str">
            <v xml:space="preserve">SL ENGENHARIA HOSPITALAR LTDA </v>
          </cell>
          <cell r="H120" t="str">
            <v>S</v>
          </cell>
          <cell r="I120" t="str">
            <v>S</v>
          </cell>
          <cell r="J120" t="str">
            <v>000004241</v>
          </cell>
          <cell r="K120">
            <v>43943</v>
          </cell>
          <cell r="L120" t="str">
            <v>EAAV69273</v>
          </cell>
          <cell r="M120" t="str">
            <v>2611606 - Recife - PE</v>
          </cell>
          <cell r="N120">
            <v>15372.54</v>
          </cell>
        </row>
        <row r="121">
          <cell r="C121" t="str">
            <v>UPAE GARANHUNS</v>
          </cell>
          <cell r="E121" t="str">
            <v>5.5 - Reparo e Manutenção de Máquinas e Equipamentos</v>
          </cell>
          <cell r="F121">
            <v>9014387000100</v>
          </cell>
          <cell r="G121" t="str">
            <v>COMPLETA SERVICOS DE AR CONDICIONADO E LOCACAO LTDA EPP</v>
          </cell>
          <cell r="H121" t="str">
            <v>S</v>
          </cell>
          <cell r="I121" t="str">
            <v>S</v>
          </cell>
          <cell r="J121" t="str">
            <v>00001219</v>
          </cell>
          <cell r="K121">
            <v>43945</v>
          </cell>
          <cell r="L121" t="str">
            <v>G9NH 66CH</v>
          </cell>
          <cell r="M121" t="str">
            <v>2611606 - Recife - PE</v>
          </cell>
          <cell r="N121">
            <v>14050</v>
          </cell>
        </row>
        <row r="122">
          <cell r="C122" t="str">
            <v>UPAE GARANHUNS</v>
          </cell>
          <cell r="E122" t="str">
            <v>5.5 - Reparo e Manutenção de Máquinas e Equipamentos</v>
          </cell>
          <cell r="F122">
            <v>2380363000206</v>
          </cell>
          <cell r="G122" t="str">
            <v>MARIA JANEIDE DE SOUSA SILVA ME</v>
          </cell>
          <cell r="H122" t="str">
            <v>S</v>
          </cell>
          <cell r="I122" t="str">
            <v>S</v>
          </cell>
          <cell r="J122" t="str">
            <v>000001547</v>
          </cell>
          <cell r="K122">
            <v>43929</v>
          </cell>
          <cell r="L122" t="str">
            <v>PAHT26487</v>
          </cell>
          <cell r="M122" t="str">
            <v>2606002 - Garanhuns - PE</v>
          </cell>
          <cell r="N122">
            <v>100</v>
          </cell>
        </row>
        <row r="123">
          <cell r="C123" t="str">
            <v>UPAE GARANHUNS</v>
          </cell>
          <cell r="E123" t="str">
            <v>5.5 - Reparo e Manutenção de Máquinas e Equipamentos</v>
          </cell>
          <cell r="F123">
            <v>9203254000181</v>
          </cell>
          <cell r="G123" t="str">
            <v>MARIA DO CARMO GONCALVES METODIO ME</v>
          </cell>
          <cell r="H123" t="str">
            <v>S</v>
          </cell>
          <cell r="I123" t="str">
            <v>S</v>
          </cell>
          <cell r="J123" t="str">
            <v>000000271</v>
          </cell>
          <cell r="K123">
            <v>43922</v>
          </cell>
          <cell r="L123" t="str">
            <v>LFMI11725</v>
          </cell>
          <cell r="M123" t="str">
            <v>2606002 - Garanhuns - PE</v>
          </cell>
          <cell r="N123">
            <v>400</v>
          </cell>
        </row>
        <row r="124">
          <cell r="C124" t="str">
            <v>UPAE GARANHUNS</v>
          </cell>
          <cell r="E124" t="str">
            <v>5.4 - Reparo e Manutenção de Bens Imóveis</v>
          </cell>
          <cell r="F124">
            <v>5419785000155</v>
          </cell>
          <cell r="G124" t="str">
            <v>SOLUNNI SERVICOS ESPECIALIZADOS EIRELI</v>
          </cell>
          <cell r="H124" t="str">
            <v>S</v>
          </cell>
          <cell r="I124" t="str">
            <v>S</v>
          </cell>
          <cell r="J124" t="str">
            <v>00000575</v>
          </cell>
          <cell r="K124">
            <v>43949</v>
          </cell>
          <cell r="L124" t="str">
            <v>SH6P 2MM4</v>
          </cell>
          <cell r="M124" t="str">
            <v>2606002 - Garanhuns - PE</v>
          </cell>
          <cell r="N124">
            <v>807.44</v>
          </cell>
        </row>
        <row r="125">
          <cell r="C125" t="str">
            <v>UPAE GARANHUNS</v>
          </cell>
          <cell r="E125" t="str">
            <v>6. Equipamento e Material Permanente</v>
          </cell>
          <cell r="F125">
            <v>12335875000123</v>
          </cell>
          <cell r="G125" t="str">
            <v xml:space="preserve">S &amp; B TELECOMUNICACOES COM E ASSIST TEC LTDA </v>
          </cell>
          <cell r="H125" t="str">
            <v>S</v>
          </cell>
          <cell r="I125" t="str">
            <v>S</v>
          </cell>
          <cell r="J125" t="str">
            <v>00003446</v>
          </cell>
          <cell r="K125">
            <v>43943</v>
          </cell>
          <cell r="L125" t="str">
            <v>DLD4 FGXU</v>
          </cell>
          <cell r="M125" t="str">
            <v>2611606 - Recife - PE</v>
          </cell>
          <cell r="N125">
            <v>6000</v>
          </cell>
        </row>
        <row r="126">
          <cell r="C126" t="str">
            <v>UPAE GARANHUNS</v>
          </cell>
          <cell r="E126" t="str">
            <v>6. Equipamento e Material Permanente</v>
          </cell>
          <cell r="F126">
            <v>12335875000123</v>
          </cell>
          <cell r="G126" t="str">
            <v xml:space="preserve">S &amp; B TELECOMUNICACOES COM E ASSIST TEC LTDA </v>
          </cell>
          <cell r="H126" t="str">
            <v>B</v>
          </cell>
          <cell r="I126" t="str">
            <v>S</v>
          </cell>
          <cell r="J126" t="str">
            <v>000003197</v>
          </cell>
          <cell r="K126">
            <v>43943</v>
          </cell>
          <cell r="L126" t="str">
            <v>2620 0412 3358 7500 0123 5500 1000 0031 9715 0494 1975</v>
          </cell>
          <cell r="M126" t="str">
            <v>26 -  Pernambuco</v>
          </cell>
          <cell r="N126">
            <v>24094</v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F37" zoomScale="90" zoomScaleNormal="90" workbookViewId="0">
      <selection activeCell="K62" sqref="K62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9039744001409</v>
      </c>
      <c r="B4" s="7" t="str">
        <f>'[1]TCE - ANEXO IV - Preencher'!C11</f>
        <v>UPAE GARANHUNS</v>
      </c>
      <c r="C4" s="7" t="str">
        <f>'[1]TCE - ANEXO IV - Preencher'!E11</f>
        <v>1.99 - Outras Despesas com Pessoal</v>
      </c>
      <c r="D4" s="6">
        <f>'[1]TCE - ANEXO IV - Preencher'!F11</f>
        <v>0</v>
      </c>
      <c r="E4" s="8" t="str">
        <f>'[1]TCE - ANEXO IV - Preencher'!G11</f>
        <v xml:space="preserve">VALE TRANSPORTE INTERMUNICIPAL 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 t="str">
        <f>IF('[1]TCE - ANEXO IV - Preencher'!K11="","",'[1]TCE - ANEXO IV - Preencher'!K11)</f>
        <v/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/>
      </c>
      <c r="L4" s="10">
        <f>'[1]TCE - ANEXO IV - Preencher'!N11</f>
        <v>70</v>
      </c>
    </row>
    <row r="5" spans="1:12" s="11" customFormat="1" ht="19.5" customHeight="1">
      <c r="A5" s="6">
        <f>IFERROR(VLOOKUP(B5,'[1]DADOS (OCULTAR)'!$P$3:$R$42,3,0),"")</f>
        <v>9039744001409</v>
      </c>
      <c r="B5" s="7" t="str">
        <f>'[1]TCE - ANEXO IV - Preencher'!C12</f>
        <v>UPAE GARANHUNS</v>
      </c>
      <c r="C5" s="7" t="str">
        <f>'[1]TCE - ANEXO IV - Preencher'!E12</f>
        <v>1.99 - Outras Despesas com Pessoal</v>
      </c>
      <c r="D5" s="6">
        <f>'[1]TCE - ANEXO IV - Preencher'!F12</f>
        <v>17251034000232</v>
      </c>
      <c r="E5" s="8" t="str">
        <f>'[1]TCE - ANEXO IV - Preencher'!G12</f>
        <v>COLETIVOS SÃO CRISTOVAO LTDA</v>
      </c>
      <c r="F5" s="8" t="str">
        <f>'[1]TCE - ANEXO IV - Preencher'!H12</f>
        <v>S</v>
      </c>
      <c r="G5" s="8" t="str">
        <f>'[1]TCE - ANEXO IV - Preencher'!I12</f>
        <v>S</v>
      </c>
      <c r="H5" s="8" t="str">
        <f>'[1]TCE - ANEXO IV - Preencher'!J12</f>
        <v>000009667</v>
      </c>
      <c r="I5" s="9">
        <f>IF('[1]TCE - ANEXO IV - Preencher'!K12="","",'[1]TCE - ANEXO IV - Preencher'!K12)</f>
        <v>43938</v>
      </c>
      <c r="J5" s="8" t="str">
        <f>'[1]TCE - ANEXO IV - Preencher'!L12</f>
        <v>ALKK42378</v>
      </c>
      <c r="K5" s="8" t="str">
        <f>IF(F5="B",LEFT('[1]TCE - ANEXO IV - Preencher'!M12,2),IF(F5="S",LEFT('[1]TCE - ANEXO IV - Preencher'!M12,7),IF('[1]TCE - ANEXO IV - Preencher'!H12="","")))</f>
        <v>2606002</v>
      </c>
      <c r="L5" s="10">
        <f>'[1]TCE - ANEXO IV - Preencher'!N12</f>
        <v>778.51</v>
      </c>
    </row>
    <row r="6" spans="1:12" s="11" customFormat="1" ht="19.5" customHeight="1">
      <c r="A6" s="6">
        <f>IFERROR(VLOOKUP(B6,'[1]DADOS (OCULTAR)'!$P$3:$R$42,3,0),"")</f>
        <v>9039744001409</v>
      </c>
      <c r="B6" s="7" t="str">
        <f>'[1]TCE - ANEXO IV - Preencher'!C13</f>
        <v>UPAE GARANHUNS</v>
      </c>
      <c r="C6" s="7" t="str">
        <f>'[1]TCE - ANEXO IV - Preencher'!E13</f>
        <v>1.99 - Outras Despesas com Pessoal</v>
      </c>
      <c r="D6" s="6">
        <f>'[1]TCE - ANEXO IV - Preencher'!F13</f>
        <v>17251034000232</v>
      </c>
      <c r="E6" s="8" t="str">
        <f>'[1]TCE - ANEXO IV - Preencher'!G13</f>
        <v>COLETIVOS SÃO CRISTOVAO LTDA</v>
      </c>
      <c r="F6" s="8" t="str">
        <f>'[1]TCE - ANEXO IV - Preencher'!H13</f>
        <v>S</v>
      </c>
      <c r="G6" s="8" t="str">
        <f>'[1]TCE - ANEXO IV - Preencher'!I13</f>
        <v>S</v>
      </c>
      <c r="H6" s="8" t="str">
        <f>'[1]TCE - ANEXO IV - Preencher'!J13</f>
        <v>000009688</v>
      </c>
      <c r="I6" s="9">
        <f>IF('[1]TCE - ANEXO IV - Preencher'!K13="","",'[1]TCE - ANEXO IV - Preencher'!K13)</f>
        <v>43948</v>
      </c>
      <c r="J6" s="8" t="str">
        <f>'[1]TCE - ANEXO IV - Preencher'!L13</f>
        <v>FGSNO6703</v>
      </c>
      <c r="K6" s="8" t="str">
        <f>IF(F6="B",LEFT('[1]TCE - ANEXO IV - Preencher'!M13,2),IF(F6="S",LEFT('[1]TCE - ANEXO IV - Preencher'!M13,7),IF('[1]TCE - ANEXO IV - Preencher'!H13="","")))</f>
        <v>2606002</v>
      </c>
      <c r="L6" s="10">
        <f>'[1]TCE - ANEXO IV - Preencher'!N13</f>
        <v>1163.21</v>
      </c>
    </row>
    <row r="7" spans="1:12" s="11" customFormat="1" ht="19.5" customHeight="1">
      <c r="A7" s="6">
        <f>IFERROR(VLOOKUP(B7,'[1]DADOS (OCULTAR)'!$P$3:$R$42,3,0),"")</f>
        <v>9039744001409</v>
      </c>
      <c r="B7" s="7" t="str">
        <f>'[1]TCE - ANEXO IV - Preencher'!C14</f>
        <v>UPAE GARANHUNS</v>
      </c>
      <c r="C7" s="7" t="str">
        <f>'[1]TCE - ANEXO IV - Preencher'!E14</f>
        <v>1.99 - Outras Despesas com Pessoal</v>
      </c>
      <c r="D7" s="6">
        <f>'[1]TCE - ANEXO IV - Preencher'!F14</f>
        <v>9759606000180</v>
      </c>
      <c r="E7" s="8" t="str">
        <f>'[1]TCE - ANEXO IV - Preencher'!G14</f>
        <v>SIND DAS EMP DE TRASNP DE PASSAG DO EST DE PE</v>
      </c>
      <c r="F7" s="8" t="str">
        <f>'[1]TCE - ANEXO IV - Preencher'!H14</f>
        <v>S</v>
      </c>
      <c r="G7" s="8" t="str">
        <f>'[1]TCE - ANEXO IV - Preencher'!I14</f>
        <v>N</v>
      </c>
      <c r="H7" s="8">
        <f>'[1]TCE - ANEXO IV - Preencher'!J14</f>
        <v>0</v>
      </c>
      <c r="I7" s="9" t="str">
        <f>IF('[1]TCE - ANEXO IV - Preencher'!K14="","",'[1]TCE - ANEXO IV - Preencher'!K14)</f>
        <v/>
      </c>
      <c r="J7" s="8">
        <f>'[1]TCE - ANEXO IV - Preencher'!L14</f>
        <v>0</v>
      </c>
      <c r="K7" s="8" t="str">
        <f>IF(F7="B",LEFT('[1]TCE - ANEXO IV - Preencher'!M14,2),IF(F7="S",LEFT('[1]TCE - ANEXO IV - Preencher'!M14,7),IF('[1]TCE - ANEXO IV - Preencher'!H14="","")))</f>
        <v/>
      </c>
      <c r="L7" s="10">
        <f>'[1]TCE - ANEXO IV - Preencher'!N14</f>
        <v>369.77</v>
      </c>
    </row>
    <row r="8" spans="1:12" s="11" customFormat="1" ht="19.5" customHeight="1">
      <c r="A8" s="6">
        <f>IFERROR(VLOOKUP(B8,'[1]DADOS (OCULTAR)'!$P$3:$R$42,3,0),"")</f>
        <v>9039744001409</v>
      </c>
      <c r="B8" s="7" t="str">
        <f>'[1]TCE - ANEXO IV - Preencher'!C15</f>
        <v>UPAE GARANHUNS</v>
      </c>
      <c r="C8" s="7" t="str">
        <f>'[1]TCE - ANEXO IV - Preencher'!E15</f>
        <v>1.99 - Outras Despesas com Pessoal</v>
      </c>
      <c r="D8" s="6">
        <f>'[1]TCE - ANEXO IV - Preencher'!F15</f>
        <v>2102498000129</v>
      </c>
      <c r="E8" s="8" t="str">
        <f>'[1]TCE - ANEXO IV - Preencher'!G15</f>
        <v>METROPOLITAN LIFE SEGUROS</v>
      </c>
      <c r="F8" s="8" t="str">
        <f>'[1]TCE - ANEXO IV - Preencher'!H15</f>
        <v>S</v>
      </c>
      <c r="G8" s="8" t="str">
        <f>'[1]TCE - ANEXO IV - Preencher'!I15</f>
        <v>N</v>
      </c>
      <c r="H8" s="8">
        <f>'[1]TCE - ANEXO IV - Preencher'!J15</f>
        <v>0</v>
      </c>
      <c r="I8" s="9">
        <f>IF('[1]TCE - ANEXO IV - Preencher'!K15="","",'[1]TCE - ANEXO IV - Preencher'!K15)</f>
        <v>43969</v>
      </c>
      <c r="J8" s="8">
        <f>'[1]TCE - ANEXO IV - Preencher'!L15</f>
        <v>0</v>
      </c>
      <c r="K8" s="8" t="str">
        <f>IF(F8="B",LEFT('[1]TCE - ANEXO IV - Preencher'!M15,2),IF(F8="S",LEFT('[1]TCE - ANEXO IV - Preencher'!M15,7),IF('[1]TCE - ANEXO IV - Preencher'!H15="","")))</f>
        <v/>
      </c>
      <c r="L8" s="10">
        <f>'[1]TCE - ANEXO IV - Preencher'!N15</f>
        <v>163.05000000000001</v>
      </c>
    </row>
    <row r="9" spans="1:12" s="11" customFormat="1" ht="19.5" customHeight="1">
      <c r="A9" s="6">
        <f>IFERROR(VLOOKUP(B9,'[1]DADOS (OCULTAR)'!$P$3:$R$42,3,0),"")</f>
        <v>9039744001409</v>
      </c>
      <c r="B9" s="7" t="str">
        <f>'[1]TCE - ANEXO IV - Preencher'!C16</f>
        <v>UPAE GARANHUNS</v>
      </c>
      <c r="C9" s="7" t="str">
        <f>'[1]TCE - ANEXO IV - Preencher'!E16</f>
        <v>1.99 - Outras Despesas com Pessoal</v>
      </c>
      <c r="D9" s="6">
        <f>'[1]TCE - ANEXO IV - Preencher'!F16</f>
        <v>10632326000195</v>
      </c>
      <c r="E9" s="8" t="str">
        <f>'[1]TCE - ANEXO IV - Preencher'!G16</f>
        <v xml:space="preserve">SERGIO RABELO TAVARES ME 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000000080</v>
      </c>
      <c r="I9" s="9">
        <f>IF('[1]TCE - ANEXO IV - Preencher'!K16="","",'[1]TCE - ANEXO IV - Preencher'!K16)</f>
        <v>43951</v>
      </c>
      <c r="J9" s="8" t="str">
        <f>'[1]TCE - ANEXO IV - Preencher'!L16</f>
        <v>2620 0410 6323 2600 0195 5500 1000 0000 8010 0000 0920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14714</v>
      </c>
    </row>
    <row r="10" spans="1:12" s="11" customFormat="1" ht="19.5" customHeight="1">
      <c r="A10" s="6">
        <f>IFERROR(VLOOKUP(B10,'[1]DADOS (OCULTAR)'!$P$3:$R$42,3,0),"")</f>
        <v>9039744001409</v>
      </c>
      <c r="B10" s="7" t="str">
        <f>'[1]TCE - ANEXO IV - Preencher'!C17</f>
        <v>UPAE GARANHUNS</v>
      </c>
      <c r="C10" s="7" t="str">
        <f>'[1]TCE - ANEXO IV - Preencher'!E17</f>
        <v>3.12 - Material Hospitalar</v>
      </c>
      <c r="D10" s="6">
        <f>'[1]TCE - ANEXO IV - Preencher'!F17</f>
        <v>10814656000100</v>
      </c>
      <c r="E10" s="8" t="str">
        <f>'[1]TCE - ANEXO IV - Preencher'!G17</f>
        <v>JMED MEDICO HOSPITALAR LTDA ME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000002418</v>
      </c>
      <c r="I10" s="9">
        <f>IF('[1]TCE - ANEXO IV - Preencher'!K17="","",'[1]TCE - ANEXO IV - Preencher'!K17)</f>
        <v>43945</v>
      </c>
      <c r="J10" s="8" t="str">
        <f>'[1]TCE - ANEXO IV - Preencher'!L17</f>
        <v>2620 0410 8146 5600  0100 5500 1000 0024 1810 0062 3286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6400</v>
      </c>
    </row>
    <row r="11" spans="1:12" s="11" customFormat="1" ht="19.5" customHeight="1">
      <c r="A11" s="6">
        <f>IFERROR(VLOOKUP(B11,'[1]DADOS (OCULTAR)'!$P$3:$R$42,3,0),"")</f>
        <v>9039744001409</v>
      </c>
      <c r="B11" s="7" t="str">
        <f>'[1]TCE - ANEXO IV - Preencher'!C18</f>
        <v>UPAE GARANHUNS</v>
      </c>
      <c r="C11" s="7" t="str">
        <f>'[1]TCE - ANEXO IV - Preencher'!E18</f>
        <v>3.4 - Material Farmacológico</v>
      </c>
      <c r="D11" s="6">
        <f>'[1]TCE - ANEXO IV - Preencher'!F18</f>
        <v>236193000184</v>
      </c>
      <c r="E11" s="8" t="str">
        <f>'[1]TCE - ANEXO IV - Preencher'!G18</f>
        <v xml:space="preserve">CIRURGICA RECIFE COMERCIO LTDA 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000055857</v>
      </c>
      <c r="I11" s="9">
        <f>IF('[1]TCE - ANEXO IV - Preencher'!K18="","",'[1]TCE - ANEXO IV - Preencher'!K18)</f>
        <v>43916</v>
      </c>
      <c r="J11" s="8" t="str">
        <f>'[1]TCE - ANEXO IV - Preencher'!L18</f>
        <v>2620 0300 2361 9300 0184 5500 1000 0558 5710 0055 8581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218.5</v>
      </c>
    </row>
    <row r="12" spans="1:12" s="11" customFormat="1" ht="19.5" customHeight="1">
      <c r="A12" s="6">
        <f>IFERROR(VLOOKUP(B12,'[1]DADOS (OCULTAR)'!$P$3:$R$42,3,0),"")</f>
        <v>9039744001409</v>
      </c>
      <c r="B12" s="7" t="str">
        <f>'[1]TCE - ANEXO IV - Preencher'!C19</f>
        <v>UPAE GARANHUNS</v>
      </c>
      <c r="C12" s="7" t="str">
        <f>'[1]TCE - ANEXO IV - Preencher'!E19</f>
        <v>3.4 - Material Farmacológico</v>
      </c>
      <c r="D12" s="6">
        <f>'[1]TCE - ANEXO IV - Preencher'!F19</f>
        <v>9007162000126</v>
      </c>
      <c r="E12" s="8" t="str">
        <f>'[1]TCE - ANEXO IV - Preencher'!G19</f>
        <v xml:space="preserve">MAUES LOBATO COM E REP LTDA 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000075783</v>
      </c>
      <c r="I12" s="9">
        <f>IF('[1]TCE - ANEXO IV - Preencher'!K19="","",'[1]TCE - ANEXO IV - Preencher'!K19)</f>
        <v>43941</v>
      </c>
      <c r="J12" s="8" t="str">
        <f>'[1]TCE - ANEXO IV - Preencher'!L19</f>
        <v>2620 0409 0071 6200 0126 5500 1000 0757 8310 1835 1866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20432.3</v>
      </c>
    </row>
    <row r="13" spans="1:12" s="11" customFormat="1" ht="19.5" customHeight="1">
      <c r="A13" s="6">
        <f>IFERROR(VLOOKUP(B13,'[1]DADOS (OCULTAR)'!$P$3:$R$42,3,0),"")</f>
        <v>9039744001409</v>
      </c>
      <c r="B13" s="7" t="str">
        <f>'[1]TCE - ANEXO IV - Preencher'!C20</f>
        <v>UPAE GARANHUNS</v>
      </c>
      <c r="C13" s="7" t="str">
        <f>'[1]TCE - ANEXO IV - Preencher'!E20</f>
        <v>3.4 - Material Farmacológico</v>
      </c>
      <c r="D13" s="6">
        <f>'[1]TCE - ANEXO IV - Preencher'!F20</f>
        <v>236193000184</v>
      </c>
      <c r="E13" s="8" t="str">
        <f>'[1]TCE - ANEXO IV - Preencher'!G20</f>
        <v xml:space="preserve">CIRURGICA RECIFE COMERCIO LTDA 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000056302</v>
      </c>
      <c r="I13" s="9">
        <f>IF('[1]TCE - ANEXO IV - Preencher'!K20="","",'[1]TCE - ANEXO IV - Preencher'!K20)</f>
        <v>43941</v>
      </c>
      <c r="J13" s="8" t="str">
        <f>'[1]TCE - ANEXO IV - Preencher'!L20</f>
        <v>2620 0400 2361 9300 0184 5500 1000 0563 0210 0056 3030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2206.1</v>
      </c>
    </row>
    <row r="14" spans="1:12" s="11" customFormat="1" ht="19.5" customHeight="1">
      <c r="A14" s="6">
        <f>IFERROR(VLOOKUP(B14,'[1]DADOS (OCULTAR)'!$P$3:$R$42,3,0),"")</f>
        <v>9039744001409</v>
      </c>
      <c r="B14" s="7" t="str">
        <f>'[1]TCE - ANEXO IV - Preencher'!C21</f>
        <v>UPAE GARANHUNS</v>
      </c>
      <c r="C14" s="7" t="str">
        <f>'[1]TCE - ANEXO IV - Preencher'!E21</f>
        <v>3.4 - Material Farmacológico</v>
      </c>
      <c r="D14" s="6">
        <f>'[1]TCE - ANEXO IV - Preencher'!F21</f>
        <v>236193000184</v>
      </c>
      <c r="E14" s="8" t="str">
        <f>'[1]TCE - ANEXO IV - Preencher'!G21</f>
        <v xml:space="preserve">CIRURGICA RECIFE COMERCIO LTDA 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000056303</v>
      </c>
      <c r="I14" s="9">
        <f>IF('[1]TCE - ANEXO IV - Preencher'!K21="","",'[1]TCE - ANEXO IV - Preencher'!K21)</f>
        <v>43941</v>
      </c>
      <c r="J14" s="8" t="str">
        <f>'[1]TCE - ANEXO IV - Preencher'!L21</f>
        <v>2620 0400 2361 9300 0184 5500 1000 0563 0310 0056 3046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188.5</v>
      </c>
    </row>
    <row r="15" spans="1:12" s="11" customFormat="1" ht="19.5" customHeight="1">
      <c r="A15" s="6">
        <f>IFERROR(VLOOKUP(B15,'[1]DADOS (OCULTAR)'!$P$3:$R$42,3,0),"")</f>
        <v>9039744001409</v>
      </c>
      <c r="B15" s="7" t="str">
        <f>'[1]TCE - ANEXO IV - Preencher'!C22</f>
        <v>UPAE GARANHUNS</v>
      </c>
      <c r="C15" s="7" t="str">
        <f>'[1]TCE - ANEXO IV - Preencher'!E22</f>
        <v>3.4 - Material Farmacológico</v>
      </c>
      <c r="D15" s="6">
        <f>'[1]TCE - ANEXO IV - Preencher'!F22</f>
        <v>21596736000144</v>
      </c>
      <c r="E15" s="8" t="str">
        <f>'[1]TCE - ANEXO IV - Preencher'!G22</f>
        <v>ULTRAMEGA DISTRIBUIDORA HOSPITALAR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00097242</v>
      </c>
      <c r="I15" s="9">
        <f>IF('[1]TCE - ANEXO IV - Preencher'!K22="","",'[1]TCE - ANEXO IV - Preencher'!K22)</f>
        <v>43941</v>
      </c>
      <c r="J15" s="8" t="str">
        <f>'[1]TCE - ANEXO IV - Preencher'!L22</f>
        <v>2620 0421 5967 3600 0144 5500 1000 0972 4210 0099 4766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13283.17</v>
      </c>
    </row>
    <row r="16" spans="1:12" s="11" customFormat="1" ht="19.5" customHeight="1">
      <c r="A16" s="6">
        <f>IFERROR(VLOOKUP(B16,'[1]DADOS (OCULTAR)'!$P$3:$R$42,3,0),"")</f>
        <v>9039744001409</v>
      </c>
      <c r="B16" s="7" t="str">
        <f>'[1]TCE - ANEXO IV - Preencher'!C23</f>
        <v>UPAE GARANHUNS</v>
      </c>
      <c r="C16" s="7" t="str">
        <f>'[1]TCE - ANEXO IV - Preencher'!E23</f>
        <v>3.4 - Material Farmacológico</v>
      </c>
      <c r="D16" s="6">
        <f>'[1]TCE - ANEXO IV - Preencher'!F23</f>
        <v>9007162000126</v>
      </c>
      <c r="E16" s="8" t="str">
        <f>'[1]TCE - ANEXO IV - Preencher'!G23</f>
        <v xml:space="preserve">MAUES LOBATO COM E REP LTDA 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000075813</v>
      </c>
      <c r="I16" s="9">
        <f>IF('[1]TCE - ANEXO IV - Preencher'!K23="","",'[1]TCE - ANEXO IV - Preencher'!K23)</f>
        <v>43944</v>
      </c>
      <c r="J16" s="8" t="str">
        <f>'[1]TCE - ANEXO IV - Preencher'!L23</f>
        <v>2620 0409 0071 6200 0126 5500 1000 0758 1311 3560 0570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2876</v>
      </c>
    </row>
    <row r="17" spans="1:12" s="11" customFormat="1" ht="19.5" customHeight="1">
      <c r="A17" s="6">
        <f>IFERROR(VLOOKUP(B17,'[1]DADOS (OCULTAR)'!$P$3:$R$42,3,0),"")</f>
        <v>9039744001409</v>
      </c>
      <c r="B17" s="7" t="str">
        <f>'[1]TCE - ANEXO IV - Preencher'!C24</f>
        <v>UPAE GARANHUNS</v>
      </c>
      <c r="C17" s="7" t="str">
        <f>'[1]TCE - ANEXO IV - Preencher'!E24</f>
        <v>3.4 - Material Farmacológico</v>
      </c>
      <c r="D17" s="6">
        <f>'[1]TCE - ANEXO IV - Preencher'!F24</f>
        <v>9675302000134</v>
      </c>
      <c r="E17" s="8" t="str">
        <f>'[1]TCE - ANEXO IV - Preencher'!G24</f>
        <v>ADRYANNE BARROS SANTANA CAPITO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000000021</v>
      </c>
      <c r="I17" s="9">
        <f>IF('[1]TCE - ANEXO IV - Preencher'!K24="","",'[1]TCE - ANEXO IV - Preencher'!K24)</f>
        <v>43949</v>
      </c>
      <c r="J17" s="8" t="str">
        <f>'[1]TCE - ANEXO IV - Preencher'!L24</f>
        <v>2620 0409 6753 0200 0134 5500 5000 0000 2110 7010 5707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164</v>
      </c>
    </row>
    <row r="18" spans="1:12" s="11" customFormat="1" ht="19.5" customHeight="1">
      <c r="A18" s="6">
        <f>IFERROR(VLOOKUP(B18,'[1]DADOS (OCULTAR)'!$P$3:$R$42,3,0),"")</f>
        <v>9039744001409</v>
      </c>
      <c r="B18" s="7" t="str">
        <f>'[1]TCE - ANEXO IV - Preencher'!C25</f>
        <v>UPAE GARANHUNS</v>
      </c>
      <c r="C18" s="7" t="str">
        <f>'[1]TCE - ANEXO IV - Preencher'!E25</f>
        <v>3.4 - Material Farmacológico</v>
      </c>
      <c r="D18" s="6">
        <f>'[1]TCE - ANEXO IV - Preencher'!F25</f>
        <v>9675302000134</v>
      </c>
      <c r="E18" s="8" t="str">
        <f>'[1]TCE - ANEXO IV - Preencher'!G25</f>
        <v>ADRYANNE BARROS SANTANA CAPITO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000000022</v>
      </c>
      <c r="I18" s="9">
        <f>IF('[1]TCE - ANEXO IV - Preencher'!K25="","",'[1]TCE - ANEXO IV - Preencher'!K25)</f>
        <v>43949</v>
      </c>
      <c r="J18" s="8" t="str">
        <f>'[1]TCE - ANEXO IV - Preencher'!L25</f>
        <v>2620 0409 6753 0200 0134 5500 5000 0000 2218 3381 3002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314</v>
      </c>
    </row>
    <row r="19" spans="1:12" s="11" customFormat="1" ht="19.5" customHeight="1">
      <c r="A19" s="6">
        <f>IFERROR(VLOOKUP(B19,'[1]DADOS (OCULTAR)'!$P$3:$R$42,3,0),"")</f>
        <v>9039744001409</v>
      </c>
      <c r="B19" s="7" t="str">
        <f>'[1]TCE - ANEXO IV - Preencher'!C26</f>
        <v>UPAE GARANHUNS</v>
      </c>
      <c r="C19" s="7" t="str">
        <f>'[1]TCE - ANEXO IV - Preencher'!E26</f>
        <v>3.2 - Gás e Outros Materiais Engarrafados</v>
      </c>
      <c r="D19" s="6">
        <f>'[1]TCE - ANEXO IV - Preencher'!F26</f>
        <v>24380578002041</v>
      </c>
      <c r="E19" s="8" t="str">
        <f>'[1]TCE - ANEXO IV - Preencher'!G26</f>
        <v>WHITE MARTINS GASES INDUSTRIAIS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280151</v>
      </c>
      <c r="I19" s="9">
        <f>IF('[1]TCE - ANEXO IV - Preencher'!K26="","",'[1]TCE - ANEXO IV - Preencher'!K26)</f>
        <v>43935</v>
      </c>
      <c r="J19" s="8" t="str">
        <f>'[1]TCE - ANEXO IV - Preencher'!L26</f>
        <v>2620 0424 3805 7800 2041 5520 0000 2801 5117 8778 5766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376.86</v>
      </c>
    </row>
    <row r="20" spans="1:12" s="11" customFormat="1" ht="19.5" customHeight="1">
      <c r="A20" s="6">
        <f>IFERROR(VLOOKUP(B20,'[1]DADOS (OCULTAR)'!$P$3:$R$42,3,0),"")</f>
        <v>9039744001409</v>
      </c>
      <c r="B20" s="7" t="str">
        <f>'[1]TCE - ANEXO IV - Preencher'!C27</f>
        <v>UPAE GARANHUNS</v>
      </c>
      <c r="C20" s="7" t="str">
        <f>'[1]TCE - ANEXO IV - Preencher'!E27</f>
        <v>3.2 - Gás e Outros Materiais Engarrafados</v>
      </c>
      <c r="D20" s="6">
        <f>'[1]TCE - ANEXO IV - Preencher'!F27</f>
        <v>24380578002041</v>
      </c>
      <c r="E20" s="8" t="str">
        <f>'[1]TCE - ANEXO IV - Preencher'!G27</f>
        <v>WHITE MARTINS GASES INDUSTRIAIS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32107</v>
      </c>
      <c r="I20" s="9">
        <f>IF('[1]TCE - ANEXO IV - Preencher'!K27="","",'[1]TCE - ANEXO IV - Preencher'!K27)</f>
        <v>43937</v>
      </c>
      <c r="J20" s="8" t="str">
        <f>'[1]TCE - ANEXO IV - Preencher'!L27</f>
        <v>2620 0424 3805 7800 2041 5504 2000 0321 0717 8809 4387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445.96</v>
      </c>
    </row>
    <row r="21" spans="1:12" s="11" customFormat="1" ht="19.5" customHeight="1">
      <c r="A21" s="6">
        <f>IFERROR(VLOOKUP(B21,'[1]DADOS (OCULTAR)'!$P$3:$R$42,3,0),"")</f>
        <v>9039744001409</v>
      </c>
      <c r="B21" s="7" t="str">
        <f>'[1]TCE - ANEXO IV - Preencher'!C28</f>
        <v>UPAE GARANHUNS</v>
      </c>
      <c r="C21" s="7" t="str">
        <f>'[1]TCE - ANEXO IV - Preencher'!E28</f>
        <v>3.2 - Gás e Outros Materiais Engarrafados</v>
      </c>
      <c r="D21" s="6">
        <f>'[1]TCE - ANEXO IV - Preencher'!F28</f>
        <v>24380578002041</v>
      </c>
      <c r="E21" s="8" t="str">
        <f>'[1]TCE - ANEXO IV - Preencher'!G28</f>
        <v>WHITE MARTINS GASES INDUSTRIAIS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280657</v>
      </c>
      <c r="I21" s="9">
        <f>IF('[1]TCE - ANEXO IV - Preencher'!K28="","",'[1]TCE - ANEXO IV - Preencher'!K28)</f>
        <v>43942</v>
      </c>
      <c r="J21" s="8" t="str">
        <f>'[1]TCE - ANEXO IV - Preencher'!L28</f>
        <v>2620 0424 3805 7800 2041 5520 0000 2806 5717 8780 8112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95.94</v>
      </c>
    </row>
    <row r="22" spans="1:12" s="11" customFormat="1" ht="19.5" customHeight="1">
      <c r="A22" s="6">
        <f>IFERROR(VLOOKUP(B22,'[1]DADOS (OCULTAR)'!$P$3:$R$42,3,0),"")</f>
        <v>9039744001409</v>
      </c>
      <c r="B22" s="7" t="str">
        <f>'[1]TCE - ANEXO IV - Preencher'!C29</f>
        <v>UPAE GARANHUNS</v>
      </c>
      <c r="C22" s="7" t="str">
        <f>'[1]TCE - ANEXO IV - Preencher'!E29</f>
        <v>3.2 - Gás e Outros Materiais Engarrafados</v>
      </c>
      <c r="D22" s="6">
        <f>'[1]TCE - ANEXO IV - Preencher'!F29</f>
        <v>24380578002041</v>
      </c>
      <c r="E22" s="8" t="str">
        <f>'[1]TCE - ANEXO IV - Preencher'!G29</f>
        <v>WHITE MARTINS GASES INDUSTRIAIS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32141</v>
      </c>
      <c r="I22" s="9">
        <f>IF('[1]TCE - ANEXO IV - Preencher'!K29="","",'[1]TCE - ANEXO IV - Preencher'!K29)</f>
        <v>43945</v>
      </c>
      <c r="J22" s="8" t="str">
        <f>'[1]TCE - ANEXO IV - Preencher'!L29</f>
        <v>2620 0424 3805 7800 2041 5504 2000 0321 4117 8878 7139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31.43</v>
      </c>
    </row>
    <row r="23" spans="1:12" s="11" customFormat="1" ht="19.5" customHeight="1">
      <c r="A23" s="6">
        <f>IFERROR(VLOOKUP(B23,'[1]DADOS (OCULTAR)'!$P$3:$R$42,3,0),"")</f>
        <v>9039744001409</v>
      </c>
      <c r="B23" s="7" t="str">
        <f>'[1]TCE - ANEXO IV - Preencher'!C30</f>
        <v>UPAE GARANHUNS</v>
      </c>
      <c r="C23" s="7" t="str">
        <f>'[1]TCE - ANEXO IV - Preencher'!E30</f>
        <v>3.2 - Gás e Outros Materiais Engarrafados</v>
      </c>
      <c r="D23" s="6">
        <f>'[1]TCE - ANEXO IV - Preencher'!F30</f>
        <v>24380578002041</v>
      </c>
      <c r="E23" s="8" t="str">
        <f>'[1]TCE - ANEXO IV - Preencher'!G30</f>
        <v>WHITE MARTINS GASES INDUSTRIAIS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32153</v>
      </c>
      <c r="I23" s="9">
        <f>IF('[1]TCE - ANEXO IV - Preencher'!K30="","",'[1]TCE - ANEXO IV - Preencher'!K30)</f>
        <v>43950</v>
      </c>
      <c r="J23" s="8" t="str">
        <f>'[1]TCE - ANEXO IV - Preencher'!L30</f>
        <v>2620 0424 3805 7800 2041 5504 2000 0321 5317 8930 9860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2261.16</v>
      </c>
    </row>
    <row r="24" spans="1:12" s="11" customFormat="1" ht="19.5" customHeight="1">
      <c r="A24" s="6">
        <f>IFERROR(VLOOKUP(B24,'[1]DADOS (OCULTAR)'!$P$3:$R$42,3,0),"")</f>
        <v>9039744001409</v>
      </c>
      <c r="B24" s="7" t="str">
        <f>'[1]TCE - ANEXO IV - Preencher'!C31</f>
        <v>UPAE GARANHUNS</v>
      </c>
      <c r="C24" s="7" t="str">
        <f>'[1]TCE - ANEXO IV - Preencher'!E31</f>
        <v>3.11 - Material Laboratorial</v>
      </c>
      <c r="D24" s="6">
        <f>'[1]TCE - ANEXO IV - Preencher'!F31</f>
        <v>10779833000156</v>
      </c>
      <c r="E24" s="8" t="str">
        <f>'[1]TCE - ANEXO IV - Preencher'!G31</f>
        <v xml:space="preserve">MEDICAL MERCANTIL DE APARELHAGEM MEDICA LTDA 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501258</v>
      </c>
      <c r="I24" s="9">
        <f>IF('[1]TCE - ANEXO IV - Preencher'!K31="","",'[1]TCE - ANEXO IV - Preencher'!K31)</f>
        <v>43922</v>
      </c>
      <c r="J24" s="8" t="str">
        <f>'[1]TCE - ANEXO IV - Preencher'!L31</f>
        <v>2620 0410 7798 3300 0156 5500 1000 5012 5811 2483 1914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3119.33</v>
      </c>
    </row>
    <row r="25" spans="1:12" s="11" customFormat="1" ht="19.5" customHeight="1">
      <c r="A25" s="6">
        <f>IFERROR(VLOOKUP(B25,'[1]DADOS (OCULTAR)'!$P$3:$R$42,3,0),"")</f>
        <v>9039744001409</v>
      </c>
      <c r="B25" s="7" t="str">
        <f>'[1]TCE - ANEXO IV - Preencher'!C32</f>
        <v>UPAE GARANHUNS</v>
      </c>
      <c r="C25" s="7" t="str">
        <f>'[1]TCE - ANEXO IV - Preencher'!E32</f>
        <v>3.11 - Material Laboratorial</v>
      </c>
      <c r="D25" s="6">
        <f>'[1]TCE - ANEXO IV - Preencher'!F32</f>
        <v>24380578002041</v>
      </c>
      <c r="E25" s="8" t="str">
        <f>'[1]TCE - ANEXO IV - Preencher'!G32</f>
        <v>WHITE MARTINS GASES INDUSTRIAIS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280657</v>
      </c>
      <c r="I25" s="9">
        <f>IF('[1]TCE - ANEXO IV - Preencher'!K32="","",'[1]TCE - ANEXO IV - Preencher'!K32)</f>
        <v>43942</v>
      </c>
      <c r="J25" s="8" t="str">
        <f>'[1]TCE - ANEXO IV - Preencher'!L32</f>
        <v>2620 0424 3805 7800 2041 5520 0000 2806 5717 8780 8112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1254.26</v>
      </c>
    </row>
    <row r="26" spans="1:12" s="11" customFormat="1" ht="19.5" customHeight="1">
      <c r="A26" s="6">
        <f>IFERROR(VLOOKUP(B26,'[1]DADOS (OCULTAR)'!$P$3:$R$42,3,0),"")</f>
        <v>9039744001409</v>
      </c>
      <c r="B26" s="7" t="str">
        <f>'[1]TCE - ANEXO IV - Preencher'!C33</f>
        <v>UPAE GARANHUNS</v>
      </c>
      <c r="C26" s="7" t="str">
        <f>'[1]TCE - ANEXO IV - Preencher'!E33</f>
        <v>3.7 - Material de Limpeza e Produtos de Hgienização</v>
      </c>
      <c r="D26" s="6">
        <f>'[1]TCE - ANEXO IV - Preencher'!F33</f>
        <v>10230480000130</v>
      </c>
      <c r="E26" s="8" t="str">
        <f>'[1]TCE - ANEXO IV - Preencher'!G33</f>
        <v xml:space="preserve">FERREIRA COSTA CIA LTDA 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000365879</v>
      </c>
      <c r="I26" s="9">
        <f>IF('[1]TCE - ANEXO IV - Preencher'!K33="","",'[1]TCE - ANEXO IV - Preencher'!K33)</f>
        <v>43909</v>
      </c>
      <c r="J26" s="8" t="str">
        <f>'[1]TCE - ANEXO IV - Preencher'!L33</f>
        <v>2620 0310 2304 8000 0130 5501 0000 3658 7910 2274 8542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252.4</v>
      </c>
    </row>
    <row r="27" spans="1:12" s="11" customFormat="1" ht="19.5" customHeight="1">
      <c r="A27" s="6">
        <f>IFERROR(VLOOKUP(B27,'[1]DADOS (OCULTAR)'!$P$3:$R$42,3,0),"")</f>
        <v>9039744001409</v>
      </c>
      <c r="B27" s="7" t="str">
        <f>'[1]TCE - ANEXO IV - Preencher'!C34</f>
        <v>UPAE GARANHUNS</v>
      </c>
      <c r="C27" s="7" t="str">
        <f>'[1]TCE - ANEXO IV - Preencher'!E34</f>
        <v>3.7 - Material de Limpeza e Produtos de Hgienização</v>
      </c>
      <c r="D27" s="6">
        <f>'[1]TCE - ANEXO IV - Preencher'!F34</f>
        <v>20962688000106</v>
      </c>
      <c r="E27" s="8" t="str">
        <f>'[1]TCE - ANEXO IV - Preencher'!G34</f>
        <v>SOCITECH COM DE PROD ELET EIRELI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000000204</v>
      </c>
      <c r="I27" s="9">
        <f>IF('[1]TCE - ANEXO IV - Preencher'!K34="","",'[1]TCE - ANEXO IV - Preencher'!K34)</f>
        <v>43943</v>
      </c>
      <c r="J27" s="8" t="str">
        <f>'[1]TCE - ANEXO IV - Preencher'!L34</f>
        <v>3520 0420 9626 8800 0106 5500 1000 0002 0410 8201 6010</v>
      </c>
      <c r="K27" s="8" t="str">
        <f>IF(F27="B",LEFT('[1]TCE - ANEXO IV - Preencher'!M34,2),IF(F27="S",LEFT('[1]TCE - ANEXO IV - Preencher'!M34,7),IF('[1]TCE - ANEXO IV - Preencher'!H34="","")))</f>
        <v>35</v>
      </c>
      <c r="L27" s="10">
        <f>'[1]TCE - ANEXO IV - Preencher'!N34</f>
        <v>21750</v>
      </c>
    </row>
    <row r="28" spans="1:12" s="11" customFormat="1" ht="19.5" customHeight="1">
      <c r="A28" s="6">
        <f>IFERROR(VLOOKUP(B28,'[1]DADOS (OCULTAR)'!$P$3:$R$42,3,0),"")</f>
        <v>9039744001409</v>
      </c>
      <c r="B28" s="7" t="str">
        <f>'[1]TCE - ANEXO IV - Preencher'!C35</f>
        <v>UPAE GARANHUNS</v>
      </c>
      <c r="C28" s="7" t="str">
        <f>'[1]TCE - ANEXO IV - Preencher'!E35</f>
        <v>3.3 - Gêneros Alimentação</v>
      </c>
      <c r="D28" s="6">
        <f>'[1]TCE - ANEXO IV - Preencher'!F35</f>
        <v>617141000158</v>
      </c>
      <c r="E28" s="8" t="str">
        <f>'[1]TCE - ANEXO IV - Preencher'!G35</f>
        <v>MZA FABRICACAO DE AGUA MINERAL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000013684</v>
      </c>
      <c r="I28" s="9">
        <f>IF('[1]TCE - ANEXO IV - Preencher'!K35="","",'[1]TCE - ANEXO IV - Preencher'!K35)</f>
        <v>43924</v>
      </c>
      <c r="J28" s="8" t="str">
        <f>'[1]TCE - ANEXO IV - Preencher'!L35</f>
        <v>2620 0400 6171 4100 0158 5500 1000 0136 8410 0013 8881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230.1</v>
      </c>
    </row>
    <row r="29" spans="1:12" s="11" customFormat="1" ht="19.5" customHeight="1">
      <c r="A29" s="6">
        <f>IFERROR(VLOOKUP(B29,'[1]DADOS (OCULTAR)'!$P$3:$R$42,3,0),"")</f>
        <v>9039744001409</v>
      </c>
      <c r="B29" s="7" t="str">
        <f>'[1]TCE - ANEXO IV - Preencher'!C36</f>
        <v>UPAE GARANHUNS</v>
      </c>
      <c r="C29" s="7" t="str">
        <f>'[1]TCE - ANEXO IV - Preencher'!E36</f>
        <v>3.3 - Gêneros Alimentação</v>
      </c>
      <c r="D29" s="6">
        <f>'[1]TCE - ANEXO IV - Preencher'!F36</f>
        <v>22940455000120</v>
      </c>
      <c r="E29" s="8" t="str">
        <f>'[1]TCE - ANEXO IV - Preencher'!G36</f>
        <v xml:space="preserve">MOURA E MELO COM E SERV LTDA ME 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000008632</v>
      </c>
      <c r="I29" s="9">
        <f>IF('[1]TCE - ANEXO IV - Preencher'!K36="","",'[1]TCE - ANEXO IV - Preencher'!K36)</f>
        <v>43948</v>
      </c>
      <c r="J29" s="8" t="str">
        <f>'[1]TCE - ANEXO IV - Preencher'!L36</f>
        <v>2620 0422 9404 5500 0120 5500 1000 0086 3211 1081 1998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19011.66</v>
      </c>
    </row>
    <row r="30" spans="1:12" s="11" customFormat="1" ht="19.5" customHeight="1">
      <c r="A30" s="6">
        <f>IFERROR(VLOOKUP(B30,'[1]DADOS (OCULTAR)'!$P$3:$R$42,3,0),"")</f>
        <v>9039744001409</v>
      </c>
      <c r="B30" s="7" t="str">
        <f>'[1]TCE - ANEXO IV - Preencher'!C37</f>
        <v>UPAE GARANHUNS</v>
      </c>
      <c r="C30" s="7" t="str">
        <f>'[1]TCE - ANEXO IV - Preencher'!E37</f>
        <v>3.3 - Gêneros Alimentação</v>
      </c>
      <c r="D30" s="6">
        <f>'[1]TCE - ANEXO IV - Preencher'!F37</f>
        <v>1687725000162</v>
      </c>
      <c r="E30" s="8" t="str">
        <f>'[1]TCE - ANEXO IV - Preencher'!G37</f>
        <v xml:space="preserve">CENTRO ESPEC NUTRICAO ENT PAR CENEP LTDA 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000024276</v>
      </c>
      <c r="I30" s="9">
        <f>IF('[1]TCE - ANEXO IV - Preencher'!K37="","",'[1]TCE - ANEXO IV - Preencher'!K37)</f>
        <v>43948</v>
      </c>
      <c r="J30" s="8" t="str">
        <f>'[1]TCE - ANEXO IV - Preencher'!L37</f>
        <v>2620 0401 6877 2500 0162 5500 1000 0242 7611 0021 5266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12003.44</v>
      </c>
    </row>
    <row r="31" spans="1:12" s="11" customFormat="1" ht="19.5" customHeight="1">
      <c r="A31" s="6">
        <f>IFERROR(VLOOKUP(B31,'[1]DADOS (OCULTAR)'!$P$3:$R$42,3,0),"")</f>
        <v>9039744001409</v>
      </c>
      <c r="B31" s="7" t="str">
        <f>'[1]TCE - ANEXO IV - Preencher'!C38</f>
        <v>UPAE GARANHUNS</v>
      </c>
      <c r="C31" s="7" t="str">
        <f>'[1]TCE - ANEXO IV - Preencher'!E38</f>
        <v>3.3 - Gêneros Alimentação</v>
      </c>
      <c r="D31" s="6">
        <f>'[1]TCE - ANEXO IV - Preencher'!F38</f>
        <v>30532007000115</v>
      </c>
      <c r="E31" s="8" t="str">
        <f>'[1]TCE - ANEXO IV - Preencher'!G38</f>
        <v>ESPECIALITY NUTRICION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2682</v>
      </c>
      <c r="I31" s="9">
        <f>IF('[1]TCE - ANEXO IV - Preencher'!K38="","",'[1]TCE - ANEXO IV - Preencher'!K38)</f>
        <v>43948</v>
      </c>
      <c r="J31" s="8" t="str">
        <f>'[1]TCE - ANEXO IV - Preencher'!L38</f>
        <v>2620 0430 5320 0700 0115 5500 1000 0026 8210 9021 2180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4019.04</v>
      </c>
    </row>
    <row r="32" spans="1:12" s="11" customFormat="1" ht="19.5" customHeight="1">
      <c r="A32" s="6">
        <f>IFERROR(VLOOKUP(B32,'[1]DADOS (OCULTAR)'!$P$3:$R$42,3,0),"")</f>
        <v>9039744001409</v>
      </c>
      <c r="B32" s="7" t="str">
        <f>'[1]TCE - ANEXO IV - Preencher'!C39</f>
        <v>UPAE GARANHUNS</v>
      </c>
      <c r="C32" s="7" t="str">
        <f>'[1]TCE - ANEXO IV - Preencher'!E39</f>
        <v>3.3 - Gêneros Alimentação</v>
      </c>
      <c r="D32" s="6">
        <f>'[1]TCE - ANEXO IV - Preencher'!F39</f>
        <v>10632326000195</v>
      </c>
      <c r="E32" s="8" t="str">
        <f>'[1]TCE - ANEXO IV - Preencher'!G39</f>
        <v xml:space="preserve">SERGIO RABELO TAVARES ME 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000000080</v>
      </c>
      <c r="I32" s="9">
        <f>IF('[1]TCE - ANEXO IV - Preencher'!K39="","",'[1]TCE - ANEXO IV - Preencher'!K39)</f>
        <v>43951</v>
      </c>
      <c r="J32" s="8" t="str">
        <f>'[1]TCE - ANEXO IV - Preencher'!L39</f>
        <v>2620 0410 6323 2600 0195 5500 1000 0000 8010 0000 0920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15848</v>
      </c>
    </row>
    <row r="33" spans="1:12" s="11" customFormat="1" ht="19.5" customHeight="1">
      <c r="A33" s="6">
        <f>IFERROR(VLOOKUP(B33,'[1]DADOS (OCULTAR)'!$P$3:$R$42,3,0),"")</f>
        <v>9039744001409</v>
      </c>
      <c r="B33" s="7" t="str">
        <f>'[1]TCE - ANEXO IV - Preencher'!C40</f>
        <v>UPAE GARANHUNS</v>
      </c>
      <c r="C33" s="7" t="str">
        <f>'[1]TCE - ANEXO IV - Preencher'!E40</f>
        <v>3.6 - Material de Expediente</v>
      </c>
      <c r="D33" s="6">
        <f>'[1]TCE - ANEXO IV - Preencher'!F40</f>
        <v>22401976000109</v>
      </c>
      <c r="E33" s="8" t="str">
        <f>'[1]TCE - ANEXO IV - Preencher'!G40</f>
        <v xml:space="preserve">VERSATIL MAT PARA CONSTRUCAO LTDA ME 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000000944</v>
      </c>
      <c r="I33" s="9">
        <f>IF('[1]TCE - ANEXO IV - Preencher'!K40="","",'[1]TCE - ANEXO IV - Preencher'!K40)</f>
        <v>43921</v>
      </c>
      <c r="J33" s="8" t="str">
        <f>'[1]TCE - ANEXO IV - Preencher'!L40</f>
        <v>2620 0322 4019 7600 0109 5500 1000 0009 4410 0000 9677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9.9</v>
      </c>
    </row>
    <row r="34" spans="1:12" s="11" customFormat="1" ht="19.5" customHeight="1">
      <c r="A34" s="6">
        <f>IFERROR(VLOOKUP(B34,'[1]DADOS (OCULTAR)'!$P$3:$R$42,3,0),"")</f>
        <v>9039744001409</v>
      </c>
      <c r="B34" s="7" t="str">
        <f>'[1]TCE - ANEXO IV - Preencher'!C41</f>
        <v>UPAE GARANHUNS</v>
      </c>
      <c r="C34" s="7" t="str">
        <f>'[1]TCE - ANEXO IV - Preencher'!E41</f>
        <v xml:space="preserve">3.9 - Material para Manutenção de Bens Imóveis </v>
      </c>
      <c r="D34" s="6">
        <f>'[1]TCE - ANEXO IV - Preencher'!F41</f>
        <v>4422726000173</v>
      </c>
      <c r="E34" s="8" t="str">
        <f>'[1]TCE - ANEXO IV - Preencher'!G41</f>
        <v>LM MATERIAL DE CONSTRUCAO LTDA EPP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000005042</v>
      </c>
      <c r="I34" s="9">
        <f>IF('[1]TCE - ANEXO IV - Preencher'!K41="","",'[1]TCE - ANEXO IV - Preencher'!K41)</f>
        <v>43921</v>
      </c>
      <c r="J34" s="8" t="str">
        <f>'[1]TCE - ANEXO IV - Preencher'!L41</f>
        <v>2620 0304 4227 2600 0173 5500 1000 0050 4210 0005 4098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140.30000000000001</v>
      </c>
    </row>
    <row r="35" spans="1:12" s="11" customFormat="1" ht="19.5" customHeight="1">
      <c r="A35" s="6">
        <f>IFERROR(VLOOKUP(B35,'[1]DADOS (OCULTAR)'!$P$3:$R$42,3,0),"")</f>
        <v>9039744001409</v>
      </c>
      <c r="B35" s="7" t="str">
        <f>'[1]TCE - ANEXO IV - Preencher'!C42</f>
        <v>UPAE GARANHUNS</v>
      </c>
      <c r="C35" s="7" t="str">
        <f>'[1]TCE - ANEXO IV - Preencher'!E42</f>
        <v xml:space="preserve">3.9 - Material para Manutenção de Bens Imóveis </v>
      </c>
      <c r="D35" s="6">
        <f>'[1]TCE - ANEXO IV - Preencher'!F42</f>
        <v>10230480000130</v>
      </c>
      <c r="E35" s="8" t="str">
        <f>'[1]TCE - ANEXO IV - Preencher'!G42</f>
        <v xml:space="preserve">FERREIRA COSTA CIA LTDA 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000366159</v>
      </c>
      <c r="I35" s="9">
        <f>IF('[1]TCE - ANEXO IV - Preencher'!K42="","",'[1]TCE - ANEXO IV - Preencher'!K42)</f>
        <v>43921</v>
      </c>
      <c r="J35" s="8" t="str">
        <f>'[1]TCE - ANEXO IV - Preencher'!L42</f>
        <v>2620 0310 2304 8000 0130 5501 0000 3661 5910 2278 0598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138.9</v>
      </c>
    </row>
    <row r="36" spans="1:12" s="11" customFormat="1" ht="19.5" customHeight="1">
      <c r="A36" s="6">
        <f>IFERROR(VLOOKUP(B36,'[1]DADOS (OCULTAR)'!$P$3:$R$42,3,0),"")</f>
        <v>9039744001409</v>
      </c>
      <c r="B36" s="7" t="str">
        <f>'[1]TCE - ANEXO IV - Preencher'!C43</f>
        <v>UPAE GARANHUNS</v>
      </c>
      <c r="C36" s="7" t="str">
        <f>'[1]TCE - ANEXO IV - Preencher'!E43</f>
        <v xml:space="preserve">3.9 - Material para Manutenção de Bens Imóveis </v>
      </c>
      <c r="D36" s="6">
        <f>'[1]TCE - ANEXO IV - Preencher'!F43</f>
        <v>4422726000173</v>
      </c>
      <c r="E36" s="8" t="str">
        <f>'[1]TCE - ANEXO IV - Preencher'!G43</f>
        <v>LM MATERIAL DE CONSTRUCAO LTDA EPP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000005041</v>
      </c>
      <c r="I36" s="9">
        <f>IF('[1]TCE - ANEXO IV - Preencher'!K43="","",'[1]TCE - ANEXO IV - Preencher'!K43)</f>
        <v>43921</v>
      </c>
      <c r="J36" s="8" t="str">
        <f>'[1]TCE - ANEXO IV - Preencher'!L43</f>
        <v>2620 0304 4227 2600 0173 5500 1000 0050 4110 0005 4082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56.4</v>
      </c>
    </row>
    <row r="37" spans="1:12" s="11" customFormat="1" ht="19.5" customHeight="1">
      <c r="A37" s="6">
        <f>IFERROR(VLOOKUP(B37,'[1]DADOS (OCULTAR)'!$P$3:$R$42,3,0),"")</f>
        <v>9039744001409</v>
      </c>
      <c r="B37" s="7" t="str">
        <f>'[1]TCE - ANEXO IV - Preencher'!C44</f>
        <v>UPAE GARANHUNS</v>
      </c>
      <c r="C37" s="7" t="str">
        <f>'[1]TCE - ANEXO IV - Preencher'!E44</f>
        <v xml:space="preserve">3.9 - Material para Manutenção de Bens Imóveis </v>
      </c>
      <c r="D37" s="6">
        <f>'[1]TCE - ANEXO IV - Preencher'!F44</f>
        <v>22401976000109</v>
      </c>
      <c r="E37" s="8" t="str">
        <f>'[1]TCE - ANEXO IV - Preencher'!G44</f>
        <v xml:space="preserve">VERSATIL MAT PARA CONSTRUCAO LTDA ME 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000000944</v>
      </c>
      <c r="I37" s="9">
        <f>IF('[1]TCE - ANEXO IV - Preencher'!K44="","",'[1]TCE - ANEXO IV - Preencher'!K44)</f>
        <v>43921</v>
      </c>
      <c r="J37" s="8" t="str">
        <f>'[1]TCE - ANEXO IV - Preencher'!L44</f>
        <v>2620 0322 4019 7600 0109 5500 1000 0009 4410 0000 9677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93</v>
      </c>
    </row>
    <row r="38" spans="1:12" s="11" customFormat="1" ht="19.5" customHeight="1">
      <c r="A38" s="6">
        <f>IFERROR(VLOOKUP(B38,'[1]DADOS (OCULTAR)'!$P$3:$R$42,3,0),"")</f>
        <v>9039744001409</v>
      </c>
      <c r="B38" s="7" t="str">
        <f>'[1]TCE - ANEXO IV - Preencher'!C45</f>
        <v>UPAE GARANHUNS</v>
      </c>
      <c r="C38" s="7" t="str">
        <f>'[1]TCE - ANEXO IV - Preencher'!E45</f>
        <v xml:space="preserve">3.9 - Material para Manutenção de Bens Imóveis </v>
      </c>
      <c r="D38" s="6">
        <f>'[1]TCE - ANEXO IV - Preencher'!F45</f>
        <v>22401976000109</v>
      </c>
      <c r="E38" s="8" t="str">
        <f>'[1]TCE - ANEXO IV - Preencher'!G45</f>
        <v xml:space="preserve">VERSATIL MAT PARA CONSTRUCAO LTDA ME 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000000945</v>
      </c>
      <c r="I38" s="9">
        <f>IF('[1]TCE - ANEXO IV - Preencher'!K45="","",'[1]TCE - ANEXO IV - Preencher'!K45)</f>
        <v>43922</v>
      </c>
      <c r="J38" s="8" t="str">
        <f>'[1]TCE - ANEXO IV - Preencher'!L45</f>
        <v>2620 0422 4019 7600 0109 5500 1000 0009 4510 0000 9694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47.88</v>
      </c>
    </row>
    <row r="39" spans="1:12" s="11" customFormat="1" ht="19.5" customHeight="1">
      <c r="A39" s="6">
        <f>IFERROR(VLOOKUP(B39,'[1]DADOS (OCULTAR)'!$P$3:$R$42,3,0),"")</f>
        <v>9039744001409</v>
      </c>
      <c r="B39" s="7" t="str">
        <f>'[1]TCE - ANEXO IV - Preencher'!C46</f>
        <v>UPAE GARANHUNS</v>
      </c>
      <c r="C39" s="7" t="str">
        <f>'[1]TCE - ANEXO IV - Preencher'!E46</f>
        <v xml:space="preserve">3.9 - Material para Manutenção de Bens Imóveis </v>
      </c>
      <c r="D39" s="6">
        <f>'[1]TCE - ANEXO IV - Preencher'!F46</f>
        <v>9577109000160</v>
      </c>
      <c r="E39" s="8" t="str">
        <f>'[1]TCE - ANEXO IV - Preencher'!G46</f>
        <v>CADIRIRI IND COM DE EQUIP HOSPITALARES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17956</v>
      </c>
      <c r="I39" s="9">
        <f>IF('[1]TCE - ANEXO IV - Preencher'!K46="","",'[1]TCE - ANEXO IV - Preencher'!K46)</f>
        <v>43922</v>
      </c>
      <c r="J39" s="8" t="str">
        <f>'[1]TCE - ANEXO IV - Preencher'!L46</f>
        <v>3520 0409 5771 0900 0160 5500 1000 0179 5618 7907 5697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170</v>
      </c>
    </row>
    <row r="40" spans="1:12" s="11" customFormat="1" ht="19.5" customHeight="1">
      <c r="A40" s="6">
        <f>IFERROR(VLOOKUP(B40,'[1]DADOS (OCULTAR)'!$P$3:$R$42,3,0),"")</f>
        <v>9039744001409</v>
      </c>
      <c r="B40" s="7" t="str">
        <f>'[1]TCE - ANEXO IV - Preencher'!C47</f>
        <v>UPAE GARANHUNS</v>
      </c>
      <c r="C40" s="7" t="str">
        <f>'[1]TCE - ANEXO IV - Preencher'!E47</f>
        <v xml:space="preserve">3.9 - Material para Manutenção de Bens Imóveis </v>
      </c>
      <c r="D40" s="6">
        <f>'[1]TCE - ANEXO IV - Preencher'!F47</f>
        <v>55562367000190</v>
      </c>
      <c r="E40" s="8" t="str">
        <f>'[1]TCE - ANEXO IV - Preencher'!G47</f>
        <v xml:space="preserve">OXIGAMA IND COM DE EQUIP HOSPITALARES LTDA 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000002479</v>
      </c>
      <c r="I40" s="9">
        <f>IF('[1]TCE - ANEXO IV - Preencher'!K47="","",'[1]TCE - ANEXO IV - Preencher'!K47)</f>
        <v>43928</v>
      </c>
      <c r="J40" s="8" t="str">
        <f>'[1]TCE - ANEXO IV - Preencher'!L47</f>
        <v>3520 0455 5623 6700 0190 5500 1000 0024 7911 3609 0005</v>
      </c>
      <c r="K40" s="8" t="str">
        <f>IF(F40="B",LEFT('[1]TCE - ANEXO IV - Preencher'!M47,2),IF(F40="S",LEFT('[1]TCE - ANEXO IV - Preencher'!M47,7),IF('[1]TCE - ANEXO IV - Preencher'!H47="","")))</f>
        <v>35</v>
      </c>
      <c r="L40" s="10">
        <f>'[1]TCE - ANEXO IV - Preencher'!N47</f>
        <v>744.84</v>
      </c>
    </row>
    <row r="41" spans="1:12" s="11" customFormat="1" ht="19.5" customHeight="1">
      <c r="A41" s="6">
        <f>IFERROR(VLOOKUP(B41,'[1]DADOS (OCULTAR)'!$P$3:$R$42,3,0),"")</f>
        <v>9039744001409</v>
      </c>
      <c r="B41" s="7" t="str">
        <f>'[1]TCE - ANEXO IV - Preencher'!C48</f>
        <v>UPAE GARANHUNS</v>
      </c>
      <c r="C41" s="7" t="str">
        <f>'[1]TCE - ANEXO IV - Preencher'!E48</f>
        <v xml:space="preserve">3.9 - Material para Manutenção de Bens Imóveis </v>
      </c>
      <c r="D41" s="6">
        <f>'[1]TCE - ANEXO IV - Preencher'!F48</f>
        <v>41106907000117</v>
      </c>
      <c r="E41" s="8" t="str">
        <f>'[1]TCE - ANEXO IV - Preencher'!G48</f>
        <v>SO VEDACOES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000044053</v>
      </c>
      <c r="I41" s="9">
        <f>IF('[1]TCE - ANEXO IV - Preencher'!K48="","",'[1]TCE - ANEXO IV - Preencher'!K48)</f>
        <v>43927</v>
      </c>
      <c r="J41" s="8" t="str">
        <f>'[1]TCE - ANEXO IV - Preencher'!L48</f>
        <v>2620 0441 1069 0700 0117 5500 0000 0440 5312 2547 6498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124.2</v>
      </c>
    </row>
    <row r="42" spans="1:12" s="11" customFormat="1" ht="19.5" customHeight="1">
      <c r="A42" s="6">
        <f>IFERROR(VLOOKUP(B42,'[1]DADOS (OCULTAR)'!$P$3:$R$42,3,0),"")</f>
        <v>9039744001409</v>
      </c>
      <c r="B42" s="7" t="str">
        <f>'[1]TCE - ANEXO IV - Preencher'!C49</f>
        <v>UPAE GARANHUNS</v>
      </c>
      <c r="C42" s="7" t="str">
        <f>'[1]TCE - ANEXO IV - Preencher'!E49</f>
        <v xml:space="preserve">3.9 - Material para Manutenção de Bens Imóveis </v>
      </c>
      <c r="D42" s="6">
        <f>'[1]TCE - ANEXO IV - Preencher'!F49</f>
        <v>5163153000173</v>
      </c>
      <c r="E42" s="8" t="str">
        <f>'[1]TCE - ANEXO IV - Preencher'!G49</f>
        <v>LUCAS LAJES CALADO BEZERRA EIRELI EPP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000003782</v>
      </c>
      <c r="I42" s="9">
        <f>IF('[1]TCE - ANEXO IV - Preencher'!K49="","",'[1]TCE - ANEXO IV - Preencher'!K49)</f>
        <v>43930</v>
      </c>
      <c r="J42" s="8" t="str">
        <f>'[1]TCE - ANEXO IV - Preencher'!L49</f>
        <v>2620 0405 1631 5300 0173 5500 1000 0037 8210 0004 3582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273</v>
      </c>
    </row>
    <row r="43" spans="1:12" s="11" customFormat="1" ht="19.5" customHeight="1">
      <c r="A43" s="6">
        <f>IFERROR(VLOOKUP(B43,'[1]DADOS (OCULTAR)'!$P$3:$R$42,3,0),"")</f>
        <v>9039744001409</v>
      </c>
      <c r="B43" s="7" t="str">
        <f>'[1]TCE - ANEXO IV - Preencher'!C50</f>
        <v>UPAE GARANHUNS</v>
      </c>
      <c r="C43" s="7" t="str">
        <f>'[1]TCE - ANEXO IV - Preencher'!E50</f>
        <v xml:space="preserve">3.9 - Material para Manutenção de Bens Imóveis </v>
      </c>
      <c r="D43" s="6">
        <f>'[1]TCE - ANEXO IV - Preencher'!F50</f>
        <v>9570284000126</v>
      </c>
      <c r="E43" s="8" t="str">
        <f>'[1]TCE - ANEXO IV - Preencher'!G50</f>
        <v>CAMPOS FRIO REFRIGERACAO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000022869</v>
      </c>
      <c r="I43" s="9">
        <f>IF('[1]TCE - ANEXO IV - Preencher'!K50="","",'[1]TCE - ANEXO IV - Preencher'!K50)</f>
        <v>43929</v>
      </c>
      <c r="J43" s="8" t="str">
        <f>'[1]TCE - ANEXO IV - Preencher'!L50</f>
        <v>2620 0409 5702 8400 0126 5500 1000 0228 6910 0095 3591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240</v>
      </c>
    </row>
    <row r="44" spans="1:12" s="11" customFormat="1" ht="19.5" customHeight="1">
      <c r="A44" s="6">
        <f>IFERROR(VLOOKUP(B44,'[1]DADOS (OCULTAR)'!$P$3:$R$42,3,0),"")</f>
        <v>9039744001409</v>
      </c>
      <c r="B44" s="7" t="str">
        <f>'[1]TCE - ANEXO IV - Preencher'!C51</f>
        <v>UPAE GARANHUNS</v>
      </c>
      <c r="C44" s="7" t="str">
        <f>'[1]TCE - ANEXO IV - Preencher'!E51</f>
        <v xml:space="preserve">3.9 - Material para Manutenção de Bens Imóveis </v>
      </c>
      <c r="D44" s="6">
        <f>'[1]TCE - ANEXO IV - Preencher'!F51</f>
        <v>14680219000193</v>
      </c>
      <c r="E44" s="8" t="str">
        <f>'[1]TCE - ANEXO IV - Preencher'!G51</f>
        <v xml:space="preserve">VEDACIT DO NORDESTE S A 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000183231</v>
      </c>
      <c r="I44" s="9">
        <f>IF('[1]TCE - ANEXO IV - Preencher'!K51="","",'[1]TCE - ANEXO IV - Preencher'!K51)</f>
        <v>43930</v>
      </c>
      <c r="J44" s="8" t="str">
        <f>'[1]TCE - ANEXO IV - Preencher'!L51</f>
        <v>2920 0414 6802 1900 0193 5500 0000 1832 3111 6124 0593</v>
      </c>
      <c r="K44" s="8" t="str">
        <f>IF(F44="B",LEFT('[1]TCE - ANEXO IV - Preencher'!M51,2),IF(F44="S",LEFT('[1]TCE - ANEXO IV - Preencher'!M51,7),IF('[1]TCE - ANEXO IV - Preencher'!H51="","")))</f>
        <v>29</v>
      </c>
      <c r="L44" s="10">
        <f>'[1]TCE - ANEXO IV - Preencher'!N51</f>
        <v>1927.91</v>
      </c>
    </row>
    <row r="45" spans="1:12" s="11" customFormat="1" ht="19.5" customHeight="1">
      <c r="A45" s="6">
        <f>IFERROR(VLOOKUP(B45,'[1]DADOS (OCULTAR)'!$P$3:$R$42,3,0),"")</f>
        <v>9039744001409</v>
      </c>
      <c r="B45" s="7" t="str">
        <f>'[1]TCE - ANEXO IV - Preencher'!C52</f>
        <v>UPAE GARANHUNS</v>
      </c>
      <c r="C45" s="7" t="str">
        <f>'[1]TCE - ANEXO IV - Preencher'!E52</f>
        <v xml:space="preserve">3.9 - Material para Manutenção de Bens Imóveis </v>
      </c>
      <c r="D45" s="6">
        <f>'[1]TCE - ANEXO IV - Preencher'!F52</f>
        <v>21162778000177</v>
      </c>
      <c r="E45" s="8" t="str">
        <f>'[1]TCE - ANEXO IV - Preencher'!G52</f>
        <v>ERLANIA VIEIRA DA SILVA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000001690</v>
      </c>
      <c r="I45" s="9">
        <f>IF('[1]TCE - ANEXO IV - Preencher'!K52="","",'[1]TCE - ANEXO IV - Preencher'!K52)</f>
        <v>43935</v>
      </c>
      <c r="J45" s="8" t="str">
        <f>'[1]TCE - ANEXO IV - Preencher'!L52</f>
        <v>2620 0421 1627 7800 0177 5500 1000 0016 9010 0003 3801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62.35</v>
      </c>
    </row>
    <row r="46" spans="1:12" s="11" customFormat="1" ht="19.5" customHeight="1">
      <c r="A46" s="6">
        <f>IFERROR(VLOOKUP(B46,'[1]DADOS (OCULTAR)'!$P$3:$R$42,3,0),"")</f>
        <v>9039744001409</v>
      </c>
      <c r="B46" s="7" t="str">
        <f>'[1]TCE - ANEXO IV - Preencher'!C53</f>
        <v>UPAE GARANHUNS</v>
      </c>
      <c r="C46" s="7" t="str">
        <f>'[1]TCE - ANEXO IV - Preencher'!E53</f>
        <v xml:space="preserve">3.9 - Material para Manutenção de Bens Imóveis </v>
      </c>
      <c r="D46" s="6">
        <f>'[1]TCE - ANEXO IV - Preencher'!F53</f>
        <v>22401976000109</v>
      </c>
      <c r="E46" s="8" t="str">
        <f>'[1]TCE - ANEXO IV - Preencher'!G53</f>
        <v xml:space="preserve">VERSATIL MAT PARA CONSTRUCAO LTDA ME 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000000949</v>
      </c>
      <c r="I46" s="9">
        <f>IF('[1]TCE - ANEXO IV - Preencher'!K53="","",'[1]TCE - ANEXO IV - Preencher'!K53)</f>
        <v>43934</v>
      </c>
      <c r="J46" s="8" t="str">
        <f>'[1]TCE - ANEXO IV - Preencher'!L53</f>
        <v>2620 0422 4019 7600 0109 5500 1000 0009 4910 0000 9740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170.91</v>
      </c>
    </row>
    <row r="47" spans="1:12" s="11" customFormat="1" ht="19.5" customHeight="1">
      <c r="A47" s="6">
        <f>IFERROR(VLOOKUP(B47,'[1]DADOS (OCULTAR)'!$P$3:$R$42,3,0),"")</f>
        <v>9039744001409</v>
      </c>
      <c r="B47" s="7" t="str">
        <f>'[1]TCE - ANEXO IV - Preencher'!C54</f>
        <v>UPAE GARANHUNS</v>
      </c>
      <c r="C47" s="7" t="str">
        <f>'[1]TCE - ANEXO IV - Preencher'!E54</f>
        <v xml:space="preserve">3.9 - Material para Manutenção de Bens Imóveis </v>
      </c>
      <c r="D47" s="6">
        <f>'[1]TCE - ANEXO IV - Preencher'!F54</f>
        <v>24380578002041</v>
      </c>
      <c r="E47" s="8" t="str">
        <f>'[1]TCE - ANEXO IV - Preencher'!G54</f>
        <v>WHITE MARTINS GASES INDUSTRIAIS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280657</v>
      </c>
      <c r="I47" s="9">
        <f>IF('[1]TCE - ANEXO IV - Preencher'!K54="","",'[1]TCE - ANEXO IV - Preencher'!K54)</f>
        <v>43942</v>
      </c>
      <c r="J47" s="8" t="str">
        <f>'[1]TCE - ANEXO IV - Preencher'!L54</f>
        <v xml:space="preserve">2620 0424 3805 7800 2041 5520 0000 2806 5717 8780 8112 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7121.02</v>
      </c>
    </row>
    <row r="48" spans="1:12" s="11" customFormat="1" ht="19.5" customHeight="1">
      <c r="A48" s="6">
        <f>IFERROR(VLOOKUP(B48,'[1]DADOS (OCULTAR)'!$P$3:$R$42,3,0),"")</f>
        <v>9039744001409</v>
      </c>
      <c r="B48" s="7" t="str">
        <f>'[1]TCE - ANEXO IV - Preencher'!C55</f>
        <v>UPAE GARANHUNS</v>
      </c>
      <c r="C48" s="7" t="str">
        <f>'[1]TCE - ANEXO IV - Preencher'!E55</f>
        <v xml:space="preserve">3.9 - Material para Manutenção de Bens Imóveis </v>
      </c>
      <c r="D48" s="6">
        <f>'[1]TCE - ANEXO IV - Preencher'!F55</f>
        <v>22401976000109</v>
      </c>
      <c r="E48" s="8" t="str">
        <f>'[1]TCE - ANEXO IV - Preencher'!G55</f>
        <v xml:space="preserve">VERSATIL MAT PARA CONSTRUCAO LTDA ME 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000000950</v>
      </c>
      <c r="I48" s="9">
        <f>IF('[1]TCE - ANEXO IV - Preencher'!K55="","",'[1]TCE - ANEXO IV - Preencher'!K55)</f>
        <v>43938</v>
      </c>
      <c r="J48" s="8" t="str">
        <f>'[1]TCE - ANEXO IV - Preencher'!L55</f>
        <v>2620 0422 4019 7600 0109 5500 1000 0009 5010 0000 9759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150.4</v>
      </c>
    </row>
    <row r="49" spans="1:12" s="11" customFormat="1" ht="19.5" customHeight="1">
      <c r="A49" s="6">
        <f>IFERROR(VLOOKUP(B49,'[1]DADOS (OCULTAR)'!$P$3:$R$42,3,0),"")</f>
        <v>9039744001409</v>
      </c>
      <c r="B49" s="7" t="str">
        <f>'[1]TCE - ANEXO IV - Preencher'!C56</f>
        <v>UPAE GARANHUNS</v>
      </c>
      <c r="C49" s="7" t="str">
        <f>'[1]TCE - ANEXO IV - Preencher'!E56</f>
        <v xml:space="preserve">3.9 - Material para Manutenção de Bens Imóveis </v>
      </c>
      <c r="D49" s="6">
        <f>'[1]TCE - ANEXO IV - Preencher'!F56</f>
        <v>10230480000130</v>
      </c>
      <c r="E49" s="8" t="str">
        <f>'[1]TCE - ANEXO IV - Preencher'!G56</f>
        <v xml:space="preserve">FERREIRA COSTA CIA LTDA 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000366544</v>
      </c>
      <c r="I49" s="9">
        <f>IF('[1]TCE - ANEXO IV - Preencher'!K56="","",'[1]TCE - ANEXO IV - Preencher'!K56)</f>
        <v>43939</v>
      </c>
      <c r="J49" s="8" t="str">
        <f>'[1]TCE - ANEXO IV - Preencher'!L56</f>
        <v>2620 0410 2304 8000 0130 5501 0000 3665 4410 2281 4304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45.8</v>
      </c>
    </row>
    <row r="50" spans="1:12" s="11" customFormat="1" ht="19.5" customHeight="1">
      <c r="A50" s="6">
        <f>IFERROR(VLOOKUP(B50,'[1]DADOS (OCULTAR)'!$P$3:$R$42,3,0),"")</f>
        <v>9039744001409</v>
      </c>
      <c r="B50" s="7" t="str">
        <f>'[1]TCE - ANEXO IV - Preencher'!C57</f>
        <v>UPAE GARANHUNS</v>
      </c>
      <c r="C50" s="7" t="str">
        <f>'[1]TCE - ANEXO IV - Preencher'!E57</f>
        <v xml:space="preserve">3.9 - Material para Manutenção de Bens Imóveis </v>
      </c>
      <c r="D50" s="6">
        <f>'[1]TCE - ANEXO IV - Preencher'!F57</f>
        <v>10230480000130</v>
      </c>
      <c r="E50" s="8" t="str">
        <f>'[1]TCE - ANEXO IV - Preencher'!G57</f>
        <v xml:space="preserve">FERREIRA COSTA CIA LTDA 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000366545</v>
      </c>
      <c r="I50" s="9">
        <f>IF('[1]TCE - ANEXO IV - Preencher'!K57="","",'[1]TCE - ANEXO IV - Preencher'!K57)</f>
        <v>43939</v>
      </c>
      <c r="J50" s="8" t="str">
        <f>'[1]TCE - ANEXO IV - Preencher'!L57</f>
        <v>2620 010 2304 8000 0130 5501 0000 3665 4510 2281 4310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246.6</v>
      </c>
    </row>
    <row r="51" spans="1:12" s="11" customFormat="1" ht="19.5" customHeight="1">
      <c r="A51" s="6">
        <f>IFERROR(VLOOKUP(B51,'[1]DADOS (OCULTAR)'!$P$3:$R$42,3,0),"")</f>
        <v>9039744001409</v>
      </c>
      <c r="B51" s="7" t="str">
        <f>'[1]TCE - ANEXO IV - Preencher'!C58</f>
        <v>UPAE GARANHUNS</v>
      </c>
      <c r="C51" s="7" t="str">
        <f>'[1]TCE - ANEXO IV - Preencher'!E58</f>
        <v xml:space="preserve">3.9 - Material para Manutenção de Bens Imóveis </v>
      </c>
      <c r="D51" s="6">
        <f>'[1]TCE - ANEXO IV - Preencher'!F58</f>
        <v>4422726000173</v>
      </c>
      <c r="E51" s="8" t="str">
        <f>'[1]TCE - ANEXO IV - Preencher'!G58</f>
        <v>LM MATERIAL DE CONSTRUCAO LTDA EPP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000005054</v>
      </c>
      <c r="I51" s="9">
        <f>IF('[1]TCE - ANEXO IV - Preencher'!K58="","",'[1]TCE - ANEXO IV - Preencher'!K58)</f>
        <v>43938</v>
      </c>
      <c r="J51" s="8" t="str">
        <f>'[1]TCE - ANEXO IV - Preencher'!L58</f>
        <v>2620 0404 4227 2600 0173 5500 1000 0050 5410 0005 4220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155</v>
      </c>
    </row>
    <row r="52" spans="1:12" s="11" customFormat="1" ht="19.5" customHeight="1">
      <c r="A52" s="6">
        <f>IFERROR(VLOOKUP(B52,'[1]DADOS (OCULTAR)'!$P$3:$R$42,3,0),"")</f>
        <v>9039744001409</v>
      </c>
      <c r="B52" s="7" t="str">
        <f>'[1]TCE - ANEXO IV - Preencher'!C59</f>
        <v>UPAE GARANHUNS</v>
      </c>
      <c r="C52" s="7" t="str">
        <f>'[1]TCE - ANEXO IV - Preencher'!E59</f>
        <v xml:space="preserve">3.9 - Material para Manutenção de Bens Imóveis </v>
      </c>
      <c r="D52" s="6">
        <f>'[1]TCE - ANEXO IV - Preencher'!F59</f>
        <v>34675984000122</v>
      </c>
      <c r="E52" s="8" t="str">
        <f>'[1]TCE - ANEXO IV - Preencher'!G59</f>
        <v>THIAGO MONTEIRO SOARES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000000087</v>
      </c>
      <c r="I52" s="9">
        <f>IF('[1]TCE - ANEXO IV - Preencher'!K59="","",'[1]TCE - ANEXO IV - Preencher'!K59)</f>
        <v>43944</v>
      </c>
      <c r="J52" s="8" t="str">
        <f>'[1]TCE - ANEXO IV - Preencher'!L59</f>
        <v>2620 0434 6759 8400 0122 6500 2000 0000 8710 0000 0884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855</v>
      </c>
    </row>
    <row r="53" spans="1:12" s="11" customFormat="1" ht="19.5" customHeight="1">
      <c r="A53" s="6">
        <f>IFERROR(VLOOKUP(B53,'[1]DADOS (OCULTAR)'!$P$3:$R$42,3,0),"")</f>
        <v>9039744001409</v>
      </c>
      <c r="B53" s="7" t="str">
        <f>'[1]TCE - ANEXO IV - Preencher'!C60</f>
        <v>UPAE GARANHUNS</v>
      </c>
      <c r="C53" s="7" t="str">
        <f>'[1]TCE - ANEXO IV - Preencher'!E60</f>
        <v xml:space="preserve">3.9 - Material para Manutenção de Bens Imóveis </v>
      </c>
      <c r="D53" s="6">
        <f>'[1]TCE - ANEXO IV - Preencher'!F60</f>
        <v>22401976000109</v>
      </c>
      <c r="E53" s="8" t="str">
        <f>'[1]TCE - ANEXO IV - Preencher'!G60</f>
        <v xml:space="preserve">VERSATIL MAT PARA CONSTRUCAO LTDA ME 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000000952</v>
      </c>
      <c r="I53" s="9">
        <f>IF('[1]TCE - ANEXO IV - Preencher'!K60="","",'[1]TCE - ANEXO IV - Preencher'!K60)</f>
        <v>43941</v>
      </c>
      <c r="J53" s="8" t="str">
        <f>'[1]TCE - ANEXO IV - Preencher'!L60</f>
        <v>2620 0422 4019 7600 0109 5500 1000 0009 5210 0000 9770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108</v>
      </c>
    </row>
    <row r="54" spans="1:12" s="11" customFormat="1" ht="19.5" customHeight="1">
      <c r="A54" s="6">
        <f>IFERROR(VLOOKUP(B54,'[1]DADOS (OCULTAR)'!$P$3:$R$42,3,0),"")</f>
        <v>9039744001409</v>
      </c>
      <c r="B54" s="7" t="str">
        <f>'[1]TCE - ANEXO IV - Preencher'!C61</f>
        <v>UPAE GARANHUNS</v>
      </c>
      <c r="C54" s="7" t="str">
        <f>'[1]TCE - ANEXO IV - Preencher'!E61</f>
        <v xml:space="preserve">3.9 - Material para Manutenção de Bens Imóveis </v>
      </c>
      <c r="D54" s="6">
        <f>'[1]TCE - ANEXO IV - Preencher'!F61</f>
        <v>22401976000109</v>
      </c>
      <c r="E54" s="8" t="str">
        <f>'[1]TCE - ANEXO IV - Preencher'!G61</f>
        <v xml:space="preserve">VERSATIL MAT PARA CONSTRUCAO LTDA ME 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000000952</v>
      </c>
      <c r="I54" s="9">
        <f>IF('[1]TCE - ANEXO IV - Preencher'!K61="","",'[1]TCE - ANEXO IV - Preencher'!K61)</f>
        <v>43941</v>
      </c>
      <c r="J54" s="8" t="str">
        <f>'[1]TCE - ANEXO IV - Preencher'!L61</f>
        <v>2620 0422 4019 7600 0109 5500 1000 0009 5210 0000 9770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83.43</v>
      </c>
    </row>
    <row r="55" spans="1:12" s="11" customFormat="1" ht="19.5" customHeight="1">
      <c r="A55" s="6">
        <f>IFERROR(VLOOKUP(B55,'[1]DADOS (OCULTAR)'!$P$3:$R$42,3,0),"")</f>
        <v>9039744001409</v>
      </c>
      <c r="B55" s="7" t="str">
        <f>'[1]TCE - ANEXO IV - Preencher'!C62</f>
        <v>UPAE GARANHUNS</v>
      </c>
      <c r="C55" s="7" t="str">
        <f>'[1]TCE - ANEXO IV - Preencher'!E62</f>
        <v xml:space="preserve">3.9 - Material para Manutenção de Bens Imóveis </v>
      </c>
      <c r="D55" s="6">
        <f>'[1]TCE - ANEXO IV - Preencher'!F62</f>
        <v>9271993000100</v>
      </c>
      <c r="E55" s="8" t="str">
        <f>'[1]TCE - ANEXO IV - Preencher'!G62</f>
        <v xml:space="preserve">VIEIRA E LIMA FERRAGENS 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000000203</v>
      </c>
      <c r="I55" s="9">
        <f>IF('[1]TCE - ANEXO IV - Preencher'!K62="","",'[1]TCE - ANEXO IV - Preencher'!K62)</f>
        <v>43945</v>
      </c>
      <c r="J55" s="8" t="str">
        <f>'[1]TCE - ANEXO IV - Preencher'!L62</f>
        <v>2620 0409 2719 9300 0100 5500 1000 0002 0310 0000 2204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51</v>
      </c>
    </row>
    <row r="56" spans="1:12" s="11" customFormat="1" ht="19.5" customHeight="1">
      <c r="A56" s="6">
        <f>IFERROR(VLOOKUP(B56,'[1]DADOS (OCULTAR)'!$P$3:$R$42,3,0),"")</f>
        <v>9039744001409</v>
      </c>
      <c r="B56" s="7" t="str">
        <f>'[1]TCE - ANEXO IV - Preencher'!C63</f>
        <v>UPAE GARANHUNS</v>
      </c>
      <c r="C56" s="7" t="str">
        <f>'[1]TCE - ANEXO IV - Preencher'!E63</f>
        <v xml:space="preserve">3.9 - Material para Manutenção de Bens Imóveis </v>
      </c>
      <c r="D56" s="6">
        <f>'[1]TCE - ANEXO IV - Preencher'!F63</f>
        <v>12335875000123</v>
      </c>
      <c r="E56" s="8" t="str">
        <f>'[1]TCE - ANEXO IV - Preencher'!G63</f>
        <v>S E B TELECOMUNICACOES COM E ASSIST TEC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000003197</v>
      </c>
      <c r="I56" s="9">
        <f>IF('[1]TCE - ANEXO IV - Preencher'!K63="","",'[1]TCE - ANEXO IV - Preencher'!K63)</f>
        <v>43943</v>
      </c>
      <c r="J56" s="8" t="str">
        <f>'[1]TCE - ANEXO IV - Preencher'!L63</f>
        <v>2620 0412 3358 7500 0123 5500 1000 0031 9715 0494 1975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24094</v>
      </c>
    </row>
    <row r="57" spans="1:12" s="11" customFormat="1" ht="19.5" customHeight="1">
      <c r="A57" s="6">
        <f>IFERROR(VLOOKUP(B57,'[1]DADOS (OCULTAR)'!$P$3:$R$42,3,0),"")</f>
        <v>9039744001409</v>
      </c>
      <c r="B57" s="7" t="str">
        <f>'[1]TCE - ANEXO IV - Preencher'!C64</f>
        <v>UPAE GARANHUNS</v>
      </c>
      <c r="C57" s="7" t="str">
        <f>'[1]TCE - ANEXO IV - Preencher'!E64</f>
        <v xml:space="preserve">3.8 - Uniformes, Tecidos e Aviamentos </v>
      </c>
      <c r="D57" s="6">
        <f>'[1]TCE - ANEXO IV - Preencher'!F64</f>
        <v>4422726000173</v>
      </c>
      <c r="E57" s="8" t="str">
        <f>'[1]TCE - ANEXO IV - Preencher'!G64</f>
        <v>LM MATERIAL DE CONSTRUCAO LTDA EPP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000005041</v>
      </c>
      <c r="I57" s="9">
        <f>IF('[1]TCE - ANEXO IV - Preencher'!K64="","",'[1]TCE - ANEXO IV - Preencher'!K64)</f>
        <v>43921</v>
      </c>
      <c r="J57" s="8" t="str">
        <f>'[1]TCE - ANEXO IV - Preencher'!L64</f>
        <v>2620 0304 4227 2600 0173 5500 1000 0050 4110 0005 4082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19.600000000000001</v>
      </c>
    </row>
    <row r="58" spans="1:12" s="11" customFormat="1" ht="19.5" customHeight="1">
      <c r="A58" s="6">
        <f>IFERROR(VLOOKUP(B58,'[1]DADOS (OCULTAR)'!$P$3:$R$42,3,0),"")</f>
        <v>9039744001409</v>
      </c>
      <c r="B58" s="7" t="str">
        <f>'[1]TCE - ANEXO IV - Preencher'!C65</f>
        <v>UPAE GARANHUNS</v>
      </c>
      <c r="C58" s="7" t="str">
        <f>'[1]TCE - ANEXO IV - Preencher'!E65</f>
        <v xml:space="preserve">3.8 - Uniformes, Tecidos e Aviamentos </v>
      </c>
      <c r="D58" s="6">
        <f>'[1]TCE - ANEXO IV - Preencher'!F65</f>
        <v>34675984000122</v>
      </c>
      <c r="E58" s="8" t="str">
        <f>'[1]TCE - ANEXO IV - Preencher'!G65</f>
        <v>THIAGO MONTEIRO SOARES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000000083</v>
      </c>
      <c r="I58" s="9">
        <f>IF('[1]TCE - ANEXO IV - Preencher'!K65="","",'[1]TCE - ANEXO IV - Preencher'!K65)</f>
        <v>43927</v>
      </c>
      <c r="J58" s="8" t="str">
        <f>'[1]TCE - ANEXO IV - Preencher'!L65</f>
        <v>2620 0434 6759 8400 0122 6500 2000 0000 8310 0000 0842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1040</v>
      </c>
    </row>
    <row r="59" spans="1:12" s="11" customFormat="1" ht="19.5" customHeight="1">
      <c r="A59" s="6">
        <f>IFERROR(VLOOKUP(B59,'[1]DADOS (OCULTAR)'!$P$3:$R$42,3,0),"")</f>
        <v>9039744001409</v>
      </c>
      <c r="B59" s="7" t="str">
        <f>'[1]TCE - ANEXO IV - Preencher'!C66</f>
        <v>UPAE GARANHUNS</v>
      </c>
      <c r="C59" s="7" t="str">
        <f>'[1]TCE - ANEXO IV - Preencher'!E66</f>
        <v xml:space="preserve">3.8 - Uniformes, Tecidos e Aviamentos </v>
      </c>
      <c r="D59" s="6">
        <f>'[1]TCE - ANEXO IV - Preencher'!F66</f>
        <v>34675984000122</v>
      </c>
      <c r="E59" s="8" t="str">
        <f>'[1]TCE - ANEXO IV - Preencher'!G66</f>
        <v>THIAGO MONTEIRO SOARES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000000085</v>
      </c>
      <c r="I59" s="9">
        <f>IF('[1]TCE - ANEXO IV - Preencher'!K66="","",'[1]TCE - ANEXO IV - Preencher'!K66)</f>
        <v>43934</v>
      </c>
      <c r="J59" s="8" t="str">
        <f>'[1]TCE - ANEXO IV - Preencher'!L66</f>
        <v>2620 0434 6759 8400 0124 6500 2000 0000 8510 0000 0863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194</v>
      </c>
    </row>
    <row r="60" spans="1:12" s="11" customFormat="1" ht="19.5" customHeight="1">
      <c r="A60" s="6">
        <f>IFERROR(VLOOKUP(B60,'[1]DADOS (OCULTAR)'!$P$3:$R$42,3,0),"")</f>
        <v>9039744001409</v>
      </c>
      <c r="B60" s="7" t="str">
        <f>'[1]TCE - ANEXO IV - Preencher'!C67</f>
        <v>UPAE GARANHUNS</v>
      </c>
      <c r="C60" s="7" t="str">
        <f>'[1]TCE - ANEXO IV - Preencher'!E67</f>
        <v xml:space="preserve">3.8 - Uniformes, Tecidos e Aviamentos </v>
      </c>
      <c r="D60" s="6">
        <f>'[1]TCE - ANEXO IV - Preencher'!F67</f>
        <v>34675984000122</v>
      </c>
      <c r="E60" s="8" t="str">
        <f>'[1]TCE - ANEXO IV - Preencher'!G67</f>
        <v xml:space="preserve">VERSATIL MAT PARA CONSTRUCAO LTDA ME 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000000086</v>
      </c>
      <c r="I60" s="9">
        <f>IF('[1]TCE - ANEXO IV - Preencher'!K67="","",'[1]TCE - ANEXO IV - Preencher'!K67)</f>
        <v>43939</v>
      </c>
      <c r="J60" s="8" t="str">
        <f>'[1]TCE - ANEXO IV - Preencher'!L67</f>
        <v xml:space="preserve">2520 0434 6759 8400 0122 6500 2000 0000 8610 0000 0879 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100</v>
      </c>
    </row>
    <row r="61" spans="1:12" s="11" customFormat="1" ht="19.5" customHeight="1">
      <c r="A61" s="6">
        <f>IFERROR(VLOOKUP(B61,'[1]DADOS (OCULTAR)'!$P$3:$R$42,3,0),"")</f>
        <v>9039744001409</v>
      </c>
      <c r="B61" s="7" t="str">
        <f>'[1]TCE - ANEXO IV - Preencher'!C68</f>
        <v>UPAE GARANHUNS</v>
      </c>
      <c r="C61" s="7" t="str">
        <f>'[1]TCE - ANEXO IV - Preencher'!E68</f>
        <v xml:space="preserve">3.8 - Uniformes, Tecidos e Aviamentos </v>
      </c>
      <c r="D61" s="6">
        <f>'[1]TCE - ANEXO IV - Preencher'!F68</f>
        <v>22401976000109</v>
      </c>
      <c r="E61" s="8" t="str">
        <f>'[1]TCE - ANEXO IV - Preencher'!G68</f>
        <v xml:space="preserve">VERSATIL MAT PARA CONSTRUCAO LTDA ME 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000000952</v>
      </c>
      <c r="I61" s="9">
        <f>IF('[1]TCE - ANEXO IV - Preencher'!K68="","",'[1]TCE - ANEXO IV - Preencher'!K68)</f>
        <v>43941</v>
      </c>
      <c r="J61" s="8" t="str">
        <f>'[1]TCE - ANEXO IV - Preencher'!L68</f>
        <v>2620 0422 4019 7600 0109 5500 1000 0009 5210 0000 9770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287.92</v>
      </c>
    </row>
    <row r="62" spans="1:12" s="11" customFormat="1" ht="19.5" customHeight="1">
      <c r="A62" s="6" t="str">
        <f>IFERROR(VLOOKUP(B62,'[1]DADOS (OCULTAR)'!$P$3:$R$42,3,0),"")</f>
        <v/>
      </c>
      <c r="B62" s="7">
        <f>'[1]TCE - ANEXO IV - Preencher'!C69</f>
        <v>0</v>
      </c>
      <c r="C62" s="7" t="str">
        <f>'[1]TCE - ANEXO IV - Preencher'!E69</f>
        <v/>
      </c>
      <c r="D62" s="6">
        <f>'[1]TCE - ANEXO IV - Preencher'!F69</f>
        <v>0</v>
      </c>
      <c r="E62" s="8">
        <f>'[1]TCE - ANEXO IV - Preencher'!G69</f>
        <v>0</v>
      </c>
      <c r="F62" s="8">
        <f>'[1]TCE - ANEXO IV - Preencher'!H69</f>
        <v>0</v>
      </c>
      <c r="G62" s="8">
        <f>'[1]TCE - ANEXO IV - Preencher'!I69</f>
        <v>0</v>
      </c>
      <c r="H62" s="8">
        <f>'[1]TCE - ANEXO IV - Preencher'!J69</f>
        <v>0</v>
      </c>
      <c r="I62" s="9" t="str">
        <f>IF('[1]TCE - ANEXO IV - Preencher'!K69="","",'[1]TCE - ANEXO IV - Preencher'!K69)</f>
        <v/>
      </c>
      <c r="J62" s="8">
        <f>'[1]TCE - ANEXO IV - Preencher'!L69</f>
        <v>0</v>
      </c>
      <c r="K62" s="8" t="str">
        <f>IF(F62="B",LEFT('[1]TCE - ANEXO IV - Preencher'!M69,2),IF(F62="S",LEFT('[1]TCE - ANEXO IV - Preencher'!M69,7),IF('[1]TCE - ANEXO IV - Preencher'!H69="","")))</f>
        <v/>
      </c>
      <c r="L62" s="10">
        <f>'[1]TCE - ANEXO IV - Preencher'!N69</f>
        <v>0</v>
      </c>
    </row>
    <row r="63" spans="1:12" s="11" customFormat="1" ht="19.5" customHeight="1">
      <c r="A63" s="6">
        <f>IFERROR(VLOOKUP(B63,'[1]DADOS (OCULTAR)'!$P$3:$R$42,3,0),"")</f>
        <v>9039744001409</v>
      </c>
      <c r="B63" s="7" t="str">
        <f>'[1]TCE - ANEXO IV - Preencher'!C70</f>
        <v>UPAE GARANHUNS</v>
      </c>
      <c r="C63" s="7" t="str">
        <f>'[1]TCE - ANEXO IV - Preencher'!E70</f>
        <v xml:space="preserve">5.21 - Seguros em geral </v>
      </c>
      <c r="D63" s="6">
        <f>'[1]TCE - ANEXO IV - Preencher'!F70</f>
        <v>33054826000192</v>
      </c>
      <c r="E63" s="8" t="str">
        <f>'[1]TCE - ANEXO IV - Preencher'!G70</f>
        <v xml:space="preserve">EXCELSIOR SEGUROS </v>
      </c>
      <c r="F63" s="8" t="str">
        <f>'[1]TCE - ANEXO IV - Preencher'!H70</f>
        <v>S</v>
      </c>
      <c r="G63" s="8" t="str">
        <f>'[1]TCE - ANEXO IV - Preencher'!I70</f>
        <v>N</v>
      </c>
      <c r="H63" s="8">
        <f>'[1]TCE - ANEXO IV - Preencher'!J70</f>
        <v>0</v>
      </c>
      <c r="I63" s="9" t="str">
        <f>IF('[1]TCE - ANEXO IV - Preencher'!K70="","",'[1]TCE - ANEXO IV - Preencher'!K70)</f>
        <v/>
      </c>
      <c r="J63" s="8">
        <f>'[1]TCE - ANEXO IV - Preencher'!L70</f>
        <v>0</v>
      </c>
      <c r="K63" s="8" t="str">
        <f>IF(F63="B",LEFT('[1]TCE - ANEXO IV - Preencher'!M70,2),IF(F63="S",LEFT('[1]TCE - ANEXO IV - Preencher'!M70,7),IF('[1]TCE - ANEXO IV - Preencher'!H70="","")))</f>
        <v/>
      </c>
      <c r="L63" s="10">
        <f>'[1]TCE - ANEXO IV - Preencher'!N70</f>
        <v>436.19</v>
      </c>
    </row>
    <row r="64" spans="1:12" s="11" customFormat="1" ht="19.5" customHeight="1">
      <c r="A64" s="6">
        <f>IFERROR(VLOOKUP(B64,'[1]DADOS (OCULTAR)'!$P$3:$R$42,3,0),"")</f>
        <v>9039744001409</v>
      </c>
      <c r="B64" s="7" t="str">
        <f>'[1]TCE - ANEXO IV - Preencher'!C71</f>
        <v>UPAE GARANHUNS</v>
      </c>
      <c r="C64" s="7" t="str">
        <f>'[1]TCE - ANEXO IV - Preencher'!E71</f>
        <v>5.99 - Outros Serviços de Terceiros Pessoa Jurídica</v>
      </c>
      <c r="D64" s="6">
        <f>'[1]TCE - ANEXO IV - Preencher'!F71</f>
        <v>0</v>
      </c>
      <c r="E64" s="8" t="str">
        <f>'[1]TCE - ANEXO IV - Preencher'!G71</f>
        <v>TAXA REF EMISSAO DE ISS PJ</v>
      </c>
      <c r="F64" s="8">
        <f>'[1]TCE - ANEXO IV - Preencher'!H71</f>
        <v>0</v>
      </c>
      <c r="G64" s="8" t="str">
        <f>'[1]TCE - ANEXO IV - Preencher'!I71</f>
        <v>N</v>
      </c>
      <c r="H64" s="8">
        <f>'[1]TCE - ANEXO IV - Preencher'!J71</f>
        <v>0</v>
      </c>
      <c r="I64" s="9" t="str">
        <f>IF('[1]TCE - ANEXO IV - Preencher'!K71="","",'[1]TCE - ANEXO IV - Preencher'!K71)</f>
        <v/>
      </c>
      <c r="J64" s="8">
        <f>'[1]TCE - ANEXO IV - Preencher'!L71</f>
        <v>0</v>
      </c>
      <c r="K64" s="8" t="str">
        <f>IF(F64="B",LEFT('[1]TCE - ANEXO IV - Preencher'!M71,2),IF(F64="S",LEFT('[1]TCE - ANEXO IV - Preencher'!M71,7),IF('[1]TCE - ANEXO IV - Preencher'!H71="","")))</f>
        <v/>
      </c>
      <c r="L64" s="10">
        <f>'[1]TCE - ANEXO IV - Preencher'!N71</f>
        <v>5.37</v>
      </c>
    </row>
    <row r="65" spans="1:12" s="11" customFormat="1" ht="19.5" customHeight="1">
      <c r="A65" s="6">
        <f>IFERROR(VLOOKUP(B65,'[1]DADOS (OCULTAR)'!$P$3:$R$42,3,0),"")</f>
        <v>9039744001409</v>
      </c>
      <c r="B65" s="7" t="str">
        <f>'[1]TCE - ANEXO IV - Preencher'!C72</f>
        <v>UPAE GARANHUNS</v>
      </c>
      <c r="C65" s="7" t="str">
        <f>'[1]TCE - ANEXO IV - Preencher'!E72</f>
        <v>5.99 - Outros Serviços de Terceiros Pessoa Jurídica</v>
      </c>
      <c r="D65" s="6">
        <f>'[1]TCE - ANEXO IV - Preencher'!F72</f>
        <v>0</v>
      </c>
      <c r="E65" s="8" t="str">
        <f>'[1]TCE - ANEXO IV - Preencher'!G72</f>
        <v>TAXA REF EMISSAO DE ISS PJ</v>
      </c>
      <c r="F65" s="8">
        <f>'[1]TCE - ANEXO IV - Preencher'!H72</f>
        <v>0</v>
      </c>
      <c r="G65" s="8">
        <f>'[1]TCE - ANEXO IV - Preencher'!I72</f>
        <v>0</v>
      </c>
      <c r="H65" s="8">
        <f>'[1]TCE - ANEXO IV - Preencher'!J72</f>
        <v>0</v>
      </c>
      <c r="I65" s="9" t="str">
        <f>IF('[1]TCE - ANEXO IV - Preencher'!K72="","",'[1]TCE - ANEXO IV - Preencher'!K72)</f>
        <v/>
      </c>
      <c r="J65" s="8">
        <f>'[1]TCE - ANEXO IV - Preencher'!L72</f>
        <v>0</v>
      </c>
      <c r="K65" s="8" t="str">
        <f>IF(F65="B",LEFT('[1]TCE - ANEXO IV - Preencher'!M72,2),IF(F65="S",LEFT('[1]TCE - ANEXO IV - Preencher'!M72,7),IF('[1]TCE - ANEXO IV - Preencher'!H72="","")))</f>
        <v/>
      </c>
      <c r="L65" s="10">
        <f>'[1]TCE - ANEXO IV - Preencher'!N72</f>
        <v>5.37</v>
      </c>
    </row>
    <row r="66" spans="1:12" s="11" customFormat="1" ht="19.5" customHeight="1">
      <c r="A66" s="6">
        <f>IFERROR(VLOOKUP(B66,'[1]DADOS (OCULTAR)'!$P$3:$R$42,3,0),"")</f>
        <v>9039744001409</v>
      </c>
      <c r="B66" s="7" t="str">
        <f>'[1]TCE - ANEXO IV - Preencher'!C73</f>
        <v>UPAE GARANHUNS</v>
      </c>
      <c r="C66" s="7" t="str">
        <f>'[1]TCE - ANEXO IV - Preencher'!E73</f>
        <v xml:space="preserve">5.25 - Serviços Bancários </v>
      </c>
      <c r="D66" s="6">
        <f>'[1]TCE - ANEXO IV - Preencher'!F73</f>
        <v>0</v>
      </c>
      <c r="E66" s="8" t="str">
        <f>'[1]TCE - ANEXO IV - Preencher'!G73</f>
        <v xml:space="preserve">TX DE MANUTENCAO DE CONTA </v>
      </c>
      <c r="F66" s="8" t="str">
        <f>'[1]TCE - ANEXO IV - Preencher'!H73</f>
        <v>S</v>
      </c>
      <c r="G66" s="8" t="str">
        <f>'[1]TCE - ANEXO IV - Preencher'!I73</f>
        <v>N</v>
      </c>
      <c r="H66" s="8">
        <f>'[1]TCE - ANEXO IV - Preencher'!J73</f>
        <v>0</v>
      </c>
      <c r="I66" s="9" t="str">
        <f>IF('[1]TCE - ANEXO IV - Preencher'!K73="","",'[1]TCE - ANEXO IV - Preencher'!K73)</f>
        <v/>
      </c>
      <c r="J66" s="8">
        <f>'[1]TCE - ANEXO IV - Preencher'!L73</f>
        <v>0</v>
      </c>
      <c r="K66" s="8" t="str">
        <f>IF(F66="B",LEFT('[1]TCE - ANEXO IV - Preencher'!M73,2),IF(F66="S",LEFT('[1]TCE - ANEXO IV - Preencher'!M73,7),IF('[1]TCE - ANEXO IV - Preencher'!H73="","")))</f>
        <v/>
      </c>
      <c r="L66" s="10">
        <f>'[1]TCE - ANEXO IV - Preencher'!N73</f>
        <v>537.5</v>
      </c>
    </row>
    <row r="67" spans="1:12" s="11" customFormat="1" ht="19.5" customHeight="1">
      <c r="A67" s="6">
        <f>IFERROR(VLOOKUP(B67,'[1]DADOS (OCULTAR)'!$P$3:$R$42,3,0),"")</f>
        <v>9039744001409</v>
      </c>
      <c r="B67" s="7" t="str">
        <f>'[1]TCE - ANEXO IV - Preencher'!C74</f>
        <v>UPAE GARANHUNS</v>
      </c>
      <c r="C67" s="7" t="str">
        <f>'[1]TCE - ANEXO IV - Preencher'!E74</f>
        <v xml:space="preserve">5.25 - Serviços Bancários </v>
      </c>
      <c r="D67" s="6">
        <f>'[1]TCE - ANEXO IV - Preencher'!F74</f>
        <v>0</v>
      </c>
      <c r="E67" s="8" t="str">
        <f>'[1]TCE - ANEXO IV - Preencher'!G74</f>
        <v xml:space="preserve">TARIFAS </v>
      </c>
      <c r="F67" s="8" t="str">
        <f>'[1]TCE - ANEXO IV - Preencher'!H74</f>
        <v>S</v>
      </c>
      <c r="G67" s="8" t="str">
        <f>'[1]TCE - ANEXO IV - Preencher'!I74</f>
        <v>N</v>
      </c>
      <c r="H67" s="8">
        <f>'[1]TCE - ANEXO IV - Preencher'!J74</f>
        <v>0</v>
      </c>
      <c r="I67" s="9" t="str">
        <f>IF('[1]TCE - ANEXO IV - Preencher'!K74="","",'[1]TCE - ANEXO IV - Preencher'!K74)</f>
        <v/>
      </c>
      <c r="J67" s="8">
        <f>'[1]TCE - ANEXO IV - Preencher'!L74</f>
        <v>0</v>
      </c>
      <c r="K67" s="8" t="str">
        <f>IF(F67="B",LEFT('[1]TCE - ANEXO IV - Preencher'!M74,2),IF(F67="S",LEFT('[1]TCE - ANEXO IV - Preencher'!M74,7),IF('[1]TCE - ANEXO IV - Preencher'!H74="","")))</f>
        <v/>
      </c>
      <c r="L67" s="10">
        <f>'[1]TCE - ANEXO IV - Preencher'!N74</f>
        <v>136.19999999999999</v>
      </c>
    </row>
    <row r="68" spans="1:12" s="11" customFormat="1" ht="19.5" customHeight="1">
      <c r="A68" s="6">
        <f>IFERROR(VLOOKUP(B68,'[1]DADOS (OCULTAR)'!$P$3:$R$42,3,0),"")</f>
        <v>9039744001409</v>
      </c>
      <c r="B68" s="7" t="str">
        <f>'[1]TCE - ANEXO IV - Preencher'!C75</f>
        <v>UPAE GARANHUNS</v>
      </c>
      <c r="C68" s="7" t="str">
        <f>'[1]TCE - ANEXO IV - Preencher'!E75</f>
        <v>5.9 - Telefonia Móvel</v>
      </c>
      <c r="D68" s="6">
        <f>'[1]TCE - ANEXO IV - Preencher'!F75</f>
        <v>2421421000111</v>
      </c>
      <c r="E68" s="8" t="str">
        <f>'[1]TCE - ANEXO IV - Preencher'!G75</f>
        <v xml:space="preserve">TIM S A </v>
      </c>
      <c r="F68" s="8" t="str">
        <f>'[1]TCE - ANEXO IV - Preencher'!H75</f>
        <v>S</v>
      </c>
      <c r="G68" s="8" t="str">
        <f>'[1]TCE - ANEXO IV - Preencher'!I75</f>
        <v>N</v>
      </c>
      <c r="H68" s="8">
        <f>'[1]TCE - ANEXO IV - Preencher'!J75</f>
        <v>0</v>
      </c>
      <c r="I68" s="9">
        <f>IF('[1]TCE - ANEXO IV - Preencher'!K75="","",'[1]TCE - ANEXO IV - Preencher'!K75)</f>
        <v>43935</v>
      </c>
      <c r="J68" s="8">
        <f>'[1]TCE - ANEXO IV - Preencher'!L75</f>
        <v>0</v>
      </c>
      <c r="K68" s="8" t="str">
        <f>IF(F68="B",LEFT('[1]TCE - ANEXO IV - Preencher'!M75,2),IF(F68="S",LEFT('[1]TCE - ANEXO IV - Preencher'!M75,7),IF('[1]TCE - ANEXO IV - Preencher'!H75="","")))</f>
        <v>2611606</v>
      </c>
      <c r="L68" s="10">
        <f>'[1]TCE - ANEXO IV - Preencher'!N75</f>
        <v>369.2</v>
      </c>
    </row>
    <row r="69" spans="1:12" s="11" customFormat="1" ht="19.5" customHeight="1">
      <c r="A69" s="6">
        <f>IFERROR(VLOOKUP(B69,'[1]DADOS (OCULTAR)'!$P$3:$R$42,3,0),"")</f>
        <v>9039744001409</v>
      </c>
      <c r="B69" s="7" t="str">
        <f>'[1]TCE - ANEXO IV - Preencher'!C76</f>
        <v>UPAE GARANHUNS</v>
      </c>
      <c r="C69" s="7" t="str">
        <f>'[1]TCE - ANEXO IV - Preencher'!E76</f>
        <v>5.18 - Teledonia Fixa</v>
      </c>
      <c r="D69" s="6">
        <f>'[1]TCE - ANEXO IV - Preencher'!F76</f>
        <v>3423730000193</v>
      </c>
      <c r="E69" s="8" t="str">
        <f>'[1]TCE - ANEXO IV - Preencher'!G76</f>
        <v xml:space="preserve">SMART TELECOMUNICACOES </v>
      </c>
      <c r="F69" s="8" t="str">
        <f>'[1]TCE - ANEXO IV - Preencher'!H76</f>
        <v>S</v>
      </c>
      <c r="G69" s="8" t="str">
        <f>'[1]TCE - ANEXO IV - Preencher'!I76</f>
        <v>N</v>
      </c>
      <c r="H69" s="8">
        <f>'[1]TCE - ANEXO IV - Preencher'!J76</f>
        <v>0</v>
      </c>
      <c r="I69" s="9">
        <f>IF('[1]TCE - ANEXO IV - Preencher'!K76="","",'[1]TCE - ANEXO IV - Preencher'!K76)</f>
        <v>43942</v>
      </c>
      <c r="J69" s="8">
        <f>'[1]TCE - ANEXO IV - Preencher'!L76</f>
        <v>0</v>
      </c>
      <c r="K69" s="8" t="str">
        <f>IF(F69="B",LEFT('[1]TCE - ANEXO IV - Preencher'!M76,2),IF(F69="S",LEFT('[1]TCE - ANEXO IV - Preencher'!M76,7),IF('[1]TCE - ANEXO IV - Preencher'!H76="","")))</f>
        <v>2611606</v>
      </c>
      <c r="L69" s="10">
        <f>'[1]TCE - ANEXO IV - Preencher'!N76</f>
        <v>1450</v>
      </c>
    </row>
    <row r="70" spans="1:12" s="11" customFormat="1" ht="19.5" customHeight="1">
      <c r="A70" s="6">
        <f>IFERROR(VLOOKUP(B70,'[1]DADOS (OCULTAR)'!$P$3:$R$42,3,0),"")</f>
        <v>9039744001409</v>
      </c>
      <c r="B70" s="7" t="str">
        <f>'[1]TCE - ANEXO IV - Preencher'!C77</f>
        <v>UPAE GARANHUNS</v>
      </c>
      <c r="C70" s="7" t="str">
        <f>'[1]TCE - ANEXO IV - Preencher'!E77</f>
        <v>5.13 - Água e Esgoto</v>
      </c>
      <c r="D70" s="6">
        <f>'[1]TCE - ANEXO IV - Preencher'!F77</f>
        <v>10572048000128</v>
      </c>
      <c r="E70" s="8" t="str">
        <f>'[1]TCE - ANEXO IV - Preencher'!G77</f>
        <v>COMPANHIA PERNAMBUCANA DE SANEAMENTO - COMPESA</v>
      </c>
      <c r="F70" s="8" t="str">
        <f>'[1]TCE - ANEXO IV - Preencher'!H77</f>
        <v>S</v>
      </c>
      <c r="G70" s="8" t="str">
        <f>'[1]TCE - ANEXO IV - Preencher'!I77</f>
        <v>N</v>
      </c>
      <c r="H70" s="8">
        <f>'[1]TCE - ANEXO IV - Preencher'!J77</f>
        <v>0</v>
      </c>
      <c r="I70" s="9">
        <f>IF('[1]TCE - ANEXO IV - Preencher'!K77="","",'[1]TCE - ANEXO IV - Preencher'!K77)</f>
        <v>43962</v>
      </c>
      <c r="J70" s="8">
        <f>'[1]TCE - ANEXO IV - Preencher'!L77</f>
        <v>0</v>
      </c>
      <c r="K70" s="8" t="str">
        <f>IF(F70="B",LEFT('[1]TCE - ANEXO IV - Preencher'!M77,2),IF(F70="S",LEFT('[1]TCE - ANEXO IV - Preencher'!M77,7),IF('[1]TCE - ANEXO IV - Preencher'!H77="","")))</f>
        <v>2611606</v>
      </c>
      <c r="L70" s="10">
        <f>'[1]TCE - ANEXO IV - Preencher'!N77</f>
        <v>1041.17</v>
      </c>
    </row>
    <row r="71" spans="1:12" s="11" customFormat="1" ht="19.5" customHeight="1">
      <c r="A71" s="6">
        <f>IFERROR(VLOOKUP(B71,'[1]DADOS (OCULTAR)'!$P$3:$R$42,3,0),"")</f>
        <v>9039744001409</v>
      </c>
      <c r="B71" s="7" t="str">
        <f>'[1]TCE - ANEXO IV - Preencher'!C78</f>
        <v>UPAE GARANHUNS</v>
      </c>
      <c r="C71" s="7" t="str">
        <f>'[1]TCE - ANEXO IV - Preencher'!E78</f>
        <v>5.12 - Energia Elétrica</v>
      </c>
      <c r="D71" s="6">
        <f>'[1]TCE - ANEXO IV - Preencher'!F78</f>
        <v>10835932000108</v>
      </c>
      <c r="E71" s="8" t="str">
        <f>'[1]TCE - ANEXO IV - Preencher'!G78</f>
        <v>COMPANHIA ENERGETICA DE PERNAMBUCO - CELPE</v>
      </c>
      <c r="F71" s="8" t="str">
        <f>'[1]TCE - ANEXO IV - Preencher'!H78</f>
        <v>S</v>
      </c>
      <c r="G71" s="8" t="str">
        <f>'[1]TCE - ANEXO IV - Preencher'!I78</f>
        <v>S</v>
      </c>
      <c r="H71" s="8" t="str">
        <f>'[1]TCE - ANEXO IV - Preencher'!J78</f>
        <v>105402871</v>
      </c>
      <c r="I71" s="9">
        <f>IF('[1]TCE - ANEXO IV - Preencher'!K78="","",'[1]TCE - ANEXO IV - Preencher'!K78)</f>
        <v>43941</v>
      </c>
      <c r="J71" s="8">
        <f>'[1]TCE - ANEXO IV - Preencher'!L78</f>
        <v>0</v>
      </c>
      <c r="K71" s="8" t="str">
        <f>IF(F71="B",LEFT('[1]TCE - ANEXO IV - Preencher'!M78,2),IF(F71="S",LEFT('[1]TCE - ANEXO IV - Preencher'!M78,7),IF('[1]TCE - ANEXO IV - Preencher'!H78="","")))</f>
        <v>2611606</v>
      </c>
      <c r="L71" s="10">
        <f>'[1]TCE - ANEXO IV - Preencher'!N78</f>
        <v>13249.84</v>
      </c>
    </row>
    <row r="72" spans="1:12" s="11" customFormat="1" ht="19.5" customHeight="1">
      <c r="A72" s="6">
        <f>IFERROR(VLOOKUP(B72,'[1]DADOS (OCULTAR)'!$P$3:$R$42,3,0),"")</f>
        <v>9039744001409</v>
      </c>
      <c r="B72" s="7" t="str">
        <f>'[1]TCE - ANEXO IV - Preencher'!C79</f>
        <v>UPAE GARANHUNS</v>
      </c>
      <c r="C72" s="7" t="str">
        <f>'[1]TCE - ANEXO IV - Preencher'!E79</f>
        <v>5.3 - Locação de Máquinas e Equipamentos</v>
      </c>
      <c r="D72" s="6">
        <f>'[1]TCE - ANEXO IV - Preencher'!F79</f>
        <v>24380578002041</v>
      </c>
      <c r="E72" s="8" t="str">
        <f>'[1]TCE - ANEXO IV - Preencher'!G79</f>
        <v>WHITE MARTINS GASES INDUSTRIAIS</v>
      </c>
      <c r="F72" s="8" t="str">
        <f>'[1]TCE - ANEXO IV - Preencher'!H79</f>
        <v>S</v>
      </c>
      <c r="G72" s="8" t="str">
        <f>'[1]TCE - ANEXO IV - Preencher'!I79</f>
        <v>S</v>
      </c>
      <c r="H72" s="8" t="str">
        <f>'[1]TCE - ANEXO IV - Preencher'!J79</f>
        <v>126697</v>
      </c>
      <c r="I72" s="9">
        <f>IF('[1]TCE - ANEXO IV - Preencher'!K79="","",'[1]TCE - ANEXO IV - Preencher'!K79)</f>
        <v>43978</v>
      </c>
      <c r="J72" s="8">
        <f>'[1]TCE - ANEXO IV - Preencher'!L79</f>
        <v>0</v>
      </c>
      <c r="K72" s="8" t="str">
        <f>IF(F72="B",LEFT('[1]TCE - ANEXO IV - Preencher'!M79,2),IF(F72="S",LEFT('[1]TCE - ANEXO IV - Preencher'!M79,7),IF('[1]TCE - ANEXO IV - Preencher'!H79="","")))</f>
        <v>2611606</v>
      </c>
      <c r="L72" s="10">
        <f>'[1]TCE - ANEXO IV - Preencher'!N79</f>
        <v>7642.07</v>
      </c>
    </row>
    <row r="73" spans="1:12" s="11" customFormat="1" ht="19.5" customHeight="1">
      <c r="A73" s="6">
        <f>IFERROR(VLOOKUP(B73,'[1]DADOS (OCULTAR)'!$P$3:$R$42,3,0),"")</f>
        <v>9039744001409</v>
      </c>
      <c r="B73" s="7" t="str">
        <f>'[1]TCE - ANEXO IV - Preencher'!C80</f>
        <v>UPAE GARANHUNS</v>
      </c>
      <c r="C73" s="7" t="str">
        <f>'[1]TCE - ANEXO IV - Preencher'!E80</f>
        <v>5.3 - Locação de Máquinas e Equipamentos</v>
      </c>
      <c r="D73" s="6">
        <f>'[1]TCE - ANEXO IV - Preencher'!F80</f>
        <v>10279299000119</v>
      </c>
      <c r="E73" s="8" t="str">
        <f>'[1]TCE - ANEXO IV - Preencher'!G80</f>
        <v>RGRAPH LOC COM E SERV LTDA ME</v>
      </c>
      <c r="F73" s="8" t="str">
        <f>'[1]TCE - ANEXO IV - Preencher'!H80</f>
        <v>S</v>
      </c>
      <c r="G73" s="8" t="str">
        <f>'[1]TCE - ANEXO IV - Preencher'!I80</f>
        <v>S</v>
      </c>
      <c r="H73" s="8" t="str">
        <f>'[1]TCE - ANEXO IV - Preencher'!J80</f>
        <v>02806</v>
      </c>
      <c r="I73" s="9">
        <f>IF('[1]TCE - ANEXO IV - Preencher'!K80="","",'[1]TCE - ANEXO IV - Preencher'!K80)</f>
        <v>43965</v>
      </c>
      <c r="J73" s="8">
        <f>'[1]TCE - ANEXO IV - Preencher'!L80</f>
        <v>0</v>
      </c>
      <c r="K73" s="8" t="str">
        <f>IF(F73="B",LEFT('[1]TCE - ANEXO IV - Preencher'!M80,2),IF(F73="S",LEFT('[1]TCE - ANEXO IV - Preencher'!M80,7),IF('[1]TCE - ANEXO IV - Preencher'!H80="","")))</f>
        <v>2611606</v>
      </c>
      <c r="L73" s="10">
        <f>'[1]TCE - ANEXO IV - Preencher'!N80</f>
        <v>512.84</v>
      </c>
    </row>
    <row r="74" spans="1:12" s="11" customFormat="1" ht="19.5" customHeight="1">
      <c r="A74" s="6">
        <f>IFERROR(VLOOKUP(B74,'[1]DADOS (OCULTAR)'!$P$3:$R$42,3,0),"")</f>
        <v>9039744001409</v>
      </c>
      <c r="B74" s="7" t="str">
        <f>'[1]TCE - ANEXO IV - Preencher'!C81</f>
        <v>UPAE GARANHUNS</v>
      </c>
      <c r="C74" s="7" t="str">
        <f>'[1]TCE - ANEXO IV - Preencher'!E81</f>
        <v>5.99 - Outros Serviços de Terceiros Pessoa Jurídica</v>
      </c>
      <c r="D74" s="6">
        <f>'[1]TCE - ANEXO IV - Preencher'!F81</f>
        <v>0</v>
      </c>
      <c r="E74" s="8" t="str">
        <f>'[1]TCE - ANEXO IV - Preencher'!G81</f>
        <v xml:space="preserve">JUROS REF INSS DA NF 000017045 MANADACARU VIGILANCIA </v>
      </c>
      <c r="F74" s="8" t="str">
        <f>'[1]TCE - ANEXO IV - Preencher'!H81</f>
        <v>S</v>
      </c>
      <c r="G74" s="8" t="str">
        <f>'[1]TCE - ANEXO IV - Preencher'!I81</f>
        <v>N</v>
      </c>
      <c r="H74" s="8">
        <f>'[1]TCE - ANEXO IV - Preencher'!J81</f>
        <v>0</v>
      </c>
      <c r="I74" s="9" t="str">
        <f>IF('[1]TCE - ANEXO IV - Preencher'!K81="","",'[1]TCE - ANEXO IV - Preencher'!K81)</f>
        <v/>
      </c>
      <c r="J74" s="8">
        <f>'[1]TCE - ANEXO IV - Preencher'!L81</f>
        <v>0</v>
      </c>
      <c r="K74" s="8" t="str">
        <f>IF(F74="B",LEFT('[1]TCE - ANEXO IV - Preencher'!M81,2),IF(F74="S",LEFT('[1]TCE - ANEXO IV - Preencher'!M81,7),IF('[1]TCE - ANEXO IV - Preencher'!H81="","")))</f>
        <v/>
      </c>
      <c r="L74" s="10">
        <f>'[1]TCE - ANEXO IV - Preencher'!N81</f>
        <v>302.42</v>
      </c>
    </row>
    <row r="75" spans="1:12" s="11" customFormat="1" ht="19.5" customHeight="1">
      <c r="A75" s="6">
        <f>IFERROR(VLOOKUP(B75,'[1]DADOS (OCULTAR)'!$P$3:$R$42,3,0),"")</f>
        <v>9039744001409</v>
      </c>
      <c r="B75" s="7" t="str">
        <f>'[1]TCE - ANEXO IV - Preencher'!C82</f>
        <v>UPAE GARANHUNS</v>
      </c>
      <c r="C75" s="7" t="str">
        <f>'[1]TCE - ANEXO IV - Preencher'!E82</f>
        <v>5.99 - Outros Serviços de Terceiros Pessoa Jurídica</v>
      </c>
      <c r="D75" s="6">
        <f>'[1]TCE - ANEXO IV - Preencher'!F82</f>
        <v>5536451456</v>
      </c>
      <c r="E75" s="8" t="str">
        <f>'[1]TCE - ANEXO IV - Preencher'!G82</f>
        <v xml:space="preserve">DIARIA PARA KASSIA CAROLINA FREIRE </v>
      </c>
      <c r="F75" s="8">
        <f>'[1]TCE - ANEXO IV - Preencher'!H82</f>
        <v>0</v>
      </c>
      <c r="G75" s="8">
        <f>'[1]TCE - ANEXO IV - Preencher'!I82</f>
        <v>0</v>
      </c>
      <c r="H75" s="8">
        <f>'[1]TCE - ANEXO IV - Preencher'!J82</f>
        <v>0</v>
      </c>
      <c r="I75" s="9" t="str">
        <f>IF('[1]TCE - ANEXO IV - Preencher'!K82="","",'[1]TCE - ANEXO IV - Preencher'!K82)</f>
        <v/>
      </c>
      <c r="J75" s="8">
        <f>'[1]TCE - ANEXO IV - Preencher'!L82</f>
        <v>0</v>
      </c>
      <c r="K75" s="8" t="str">
        <f>IF(F75="B",LEFT('[1]TCE - ANEXO IV - Preencher'!M82,2),IF(F75="S",LEFT('[1]TCE - ANEXO IV - Preencher'!M82,7),IF('[1]TCE - ANEXO IV - Preencher'!H82="","")))</f>
        <v/>
      </c>
      <c r="L75" s="10">
        <f>'[1]TCE - ANEXO IV - Preencher'!N82</f>
        <v>60</v>
      </c>
    </row>
    <row r="76" spans="1:12" s="11" customFormat="1" ht="19.5" customHeight="1">
      <c r="A76" s="6">
        <f>IFERROR(VLOOKUP(B76,'[1]DADOS (OCULTAR)'!$P$3:$R$42,3,0),"")</f>
        <v>9039744001409</v>
      </c>
      <c r="B76" s="7" t="str">
        <f>'[1]TCE - ANEXO IV - Preencher'!C83</f>
        <v>UPAE GARANHUNS</v>
      </c>
      <c r="C76" s="7" t="str">
        <f>'[1]TCE - ANEXO IV - Preencher'!E83</f>
        <v>5.99 - Outros Serviços de Terceiros Pessoa Jurídica</v>
      </c>
      <c r="D76" s="6">
        <f>'[1]TCE - ANEXO IV - Preencher'!F83</f>
        <v>4597150463</v>
      </c>
      <c r="E76" s="8" t="str">
        <f>'[1]TCE - ANEXO IV - Preencher'!G83</f>
        <v>CARL ROICHMAN</v>
      </c>
      <c r="F76" s="8">
        <f>'[1]TCE - ANEXO IV - Preencher'!H83</f>
        <v>0</v>
      </c>
      <c r="G76" s="8">
        <f>'[1]TCE - ANEXO IV - Preencher'!I83</f>
        <v>0</v>
      </c>
      <c r="H76" s="8">
        <f>'[1]TCE - ANEXO IV - Preencher'!J83</f>
        <v>0</v>
      </c>
      <c r="I76" s="9" t="str">
        <f>IF('[1]TCE - ANEXO IV - Preencher'!K83="","",'[1]TCE - ANEXO IV - Preencher'!K83)</f>
        <v/>
      </c>
      <c r="J76" s="8">
        <f>'[1]TCE - ANEXO IV - Preencher'!L83</f>
        <v>0</v>
      </c>
      <c r="K76" s="8" t="str">
        <f>IF(F76="B",LEFT('[1]TCE - ANEXO IV - Preencher'!M83,2),IF(F76="S",LEFT('[1]TCE - ANEXO IV - Preencher'!M83,7),IF('[1]TCE - ANEXO IV - Preencher'!H83="","")))</f>
        <v/>
      </c>
      <c r="L76" s="10">
        <f>'[1]TCE - ANEXO IV - Preencher'!N83</f>
        <v>285</v>
      </c>
    </row>
    <row r="77" spans="1:12" s="11" customFormat="1" ht="19.5" customHeight="1">
      <c r="A77" s="6">
        <f>IFERROR(VLOOKUP(B77,'[1]DADOS (OCULTAR)'!$P$3:$R$42,3,0),"")</f>
        <v>9039744001409</v>
      </c>
      <c r="B77" s="7" t="str">
        <f>'[1]TCE - ANEXO IV - Preencher'!C84</f>
        <v>UPAE GARANHUNS</v>
      </c>
      <c r="C77" s="7" t="str">
        <f>'[1]TCE - ANEXO IV - Preencher'!E84</f>
        <v>5.99 - Outros Serviços de Terceiros Pessoa Jurídica</v>
      </c>
      <c r="D77" s="6">
        <f>'[1]TCE - ANEXO IV - Preencher'!F84</f>
        <v>24147290000169</v>
      </c>
      <c r="E77" s="8" t="str">
        <f>'[1]TCE - ANEXO IV - Preencher'!G84</f>
        <v>IRACEMA LOURENCO SANTOS RODRIGUES ME</v>
      </c>
      <c r="F77" s="8" t="str">
        <f>'[1]TCE - ANEXO IV - Preencher'!H84</f>
        <v>S</v>
      </c>
      <c r="G77" s="8" t="str">
        <f>'[1]TCE - ANEXO IV - Preencher'!I84</f>
        <v>S</v>
      </c>
      <c r="H77" s="8" t="str">
        <f>'[1]TCE - ANEXO IV - Preencher'!J84</f>
        <v>000016021</v>
      </c>
      <c r="I77" s="9">
        <f>IF('[1]TCE - ANEXO IV - Preencher'!K84="","",'[1]TCE - ANEXO IV - Preencher'!K84)</f>
        <v>43949</v>
      </c>
      <c r="J77" s="8" t="str">
        <f>'[1]TCE - ANEXO IV - Preencher'!L84</f>
        <v>VOZJ82837</v>
      </c>
      <c r="K77" s="8" t="str">
        <f>IF(F77="B",LEFT('[1]TCE - ANEXO IV - Preencher'!M84,2),IF(F77="S",LEFT('[1]TCE - ANEXO IV - Preencher'!M84,7),IF('[1]TCE - ANEXO IV - Preencher'!H84="","")))</f>
        <v>2606002</v>
      </c>
      <c r="L77" s="10">
        <f>'[1]TCE - ANEXO IV - Preencher'!N84</f>
        <v>230</v>
      </c>
    </row>
    <row r="78" spans="1:12" s="11" customFormat="1" ht="19.5" customHeight="1">
      <c r="A78" s="6">
        <f>IFERROR(VLOOKUP(B78,'[1]DADOS (OCULTAR)'!$P$3:$R$42,3,0),"")</f>
        <v>9039744001409</v>
      </c>
      <c r="B78" s="7" t="str">
        <f>'[1]TCE - ANEXO IV - Preencher'!C85</f>
        <v>UPAE GARANHUNS</v>
      </c>
      <c r="C78" s="7" t="str">
        <f>'[1]TCE - ANEXO IV - Preencher'!E85</f>
        <v>5.99 - Outros Serviços de Terceiros Pessoa Jurídica</v>
      </c>
      <c r="D78" s="6">
        <f>'[1]TCE - ANEXO IV - Preencher'!F85</f>
        <v>24147290000169</v>
      </c>
      <c r="E78" s="8" t="str">
        <f>'[1]TCE - ANEXO IV - Preencher'!G85</f>
        <v>IRACEMA LOURENCO SANTOS RODRIGUES ME</v>
      </c>
      <c r="F78" s="8" t="str">
        <f>'[1]TCE - ANEXO IV - Preencher'!H85</f>
        <v>S</v>
      </c>
      <c r="G78" s="8" t="str">
        <f>'[1]TCE - ANEXO IV - Preencher'!I85</f>
        <v>S</v>
      </c>
      <c r="H78" s="8" t="str">
        <f>'[1]TCE - ANEXO IV - Preencher'!J85</f>
        <v>000016027</v>
      </c>
      <c r="I78" s="9">
        <f>IF('[1]TCE - ANEXO IV - Preencher'!K85="","",'[1]TCE - ANEXO IV - Preencher'!K85)</f>
        <v>43951</v>
      </c>
      <c r="J78" s="8" t="str">
        <f>'[1]TCE - ANEXO IV - Preencher'!L85</f>
        <v>LRSS23403</v>
      </c>
      <c r="K78" s="8" t="str">
        <f>IF(F78="B",LEFT('[1]TCE - ANEXO IV - Preencher'!M85,2),IF(F78="S",LEFT('[1]TCE - ANEXO IV - Preencher'!M85,7),IF('[1]TCE - ANEXO IV - Preencher'!H85="","")))</f>
        <v>2606002</v>
      </c>
      <c r="L78" s="10">
        <f>'[1]TCE - ANEXO IV - Preencher'!N85</f>
        <v>115</v>
      </c>
    </row>
    <row r="79" spans="1:12" s="11" customFormat="1" ht="19.5" customHeight="1">
      <c r="A79" s="6" t="str">
        <f>IFERROR(VLOOKUP(B79,'[1]DADOS (OCULTAR)'!$P$3:$R$42,3,0),"")</f>
        <v/>
      </c>
      <c r="B79" s="7">
        <f>'[1]TCE - ANEXO IV - Preencher'!C86</f>
        <v>0</v>
      </c>
      <c r="C79" s="7" t="str">
        <f>'[1]TCE - ANEXO IV - Preencher'!E86</f>
        <v/>
      </c>
      <c r="D79" s="6">
        <f>'[1]TCE - ANEXO IV - Preencher'!F86</f>
        <v>0</v>
      </c>
      <c r="E79" s="8">
        <f>'[1]TCE - ANEXO IV - Preencher'!G86</f>
        <v>0</v>
      </c>
      <c r="F79" s="8">
        <f>'[1]TCE - ANEXO IV - Preencher'!H86</f>
        <v>0</v>
      </c>
      <c r="G79" s="8">
        <f>'[1]TCE - ANEXO IV - Preencher'!I86</f>
        <v>0</v>
      </c>
      <c r="H79" s="8">
        <f>'[1]TCE - ANEXO IV - Preencher'!J86</f>
        <v>0</v>
      </c>
      <c r="I79" s="9" t="str">
        <f>IF('[1]TCE - ANEXO IV - Preencher'!K86="","",'[1]TCE - ANEXO IV - Preencher'!K86)</f>
        <v/>
      </c>
      <c r="J79" s="8">
        <f>'[1]TCE - ANEXO IV - Preencher'!L86</f>
        <v>0</v>
      </c>
      <c r="K79" s="8" t="str">
        <f>IF(F79="B",LEFT('[1]TCE - ANEXO IV - Preencher'!M86,2),IF(F79="S",LEFT('[1]TCE - ANEXO IV - Preencher'!M86,7),IF('[1]TCE - ANEXO IV - Preencher'!H86="","")))</f>
        <v/>
      </c>
      <c r="L79" s="10">
        <f>'[1]TCE - ANEXO IV - Preencher'!N86</f>
        <v>0</v>
      </c>
    </row>
    <row r="80" spans="1:12" s="11" customFormat="1" ht="19.5" customHeight="1">
      <c r="A80" s="6">
        <f>IFERROR(VLOOKUP(B80,'[1]DADOS (OCULTAR)'!$P$3:$R$42,3,0),"")</f>
        <v>9039744001409</v>
      </c>
      <c r="B80" s="7" t="str">
        <f>'[1]TCE - ANEXO IV - Preencher'!C87</f>
        <v>UPAE GARANHUNS</v>
      </c>
      <c r="C80" s="7" t="str">
        <f>'[1]TCE - ANEXO IV - Preencher'!E87</f>
        <v>5.16 - Serviços Médico-Hospitalares, Odotonlógia e Laboratoriais</v>
      </c>
      <c r="D80" s="6">
        <f>'[1]TCE - ANEXO IV - Preencher'!F87</f>
        <v>27946470000107</v>
      </c>
      <c r="E80" s="8" t="str">
        <f>'[1]TCE - ANEXO IV - Preencher'!G87</f>
        <v>HOSPMED SERVICOS EM SAUDE LTDA ME</v>
      </c>
      <c r="F80" s="8" t="str">
        <f>'[1]TCE - ANEXO IV - Preencher'!H87</f>
        <v>S</v>
      </c>
      <c r="G80" s="8" t="str">
        <f>'[1]TCE - ANEXO IV - Preencher'!I87</f>
        <v>S</v>
      </c>
      <c r="H80" s="8" t="str">
        <f>'[1]TCE - ANEXO IV - Preencher'!J87</f>
        <v>39</v>
      </c>
      <c r="I80" s="9">
        <f>IF('[1]TCE - ANEXO IV - Preencher'!K87="","",'[1]TCE - ANEXO IV - Preencher'!K87)</f>
        <v>43987</v>
      </c>
      <c r="J80" s="8" t="str">
        <f>'[1]TCE - ANEXO IV - Preencher'!L87</f>
        <v>BID8VGWLD</v>
      </c>
      <c r="K80" s="8" t="str">
        <f>IF(F80="B",LEFT('[1]TCE - ANEXO IV - Preencher'!M87,2),IF(F80="S",LEFT('[1]TCE - ANEXO IV - Preencher'!M87,7),IF('[1]TCE - ANEXO IV - Preencher'!H87="","")))</f>
        <v>2704302</v>
      </c>
      <c r="L80" s="10">
        <f>'[1]TCE - ANEXO IV - Preencher'!N87</f>
        <v>45420</v>
      </c>
    </row>
    <row r="81" spans="1:12" s="11" customFormat="1" ht="19.5" customHeight="1">
      <c r="A81" s="6">
        <f>IFERROR(VLOOKUP(B81,'[1]DADOS (OCULTAR)'!$P$3:$R$42,3,0),"")</f>
        <v>9039744001409</v>
      </c>
      <c r="B81" s="7" t="str">
        <f>'[1]TCE - ANEXO IV - Preencher'!C88</f>
        <v>UPAE GARANHUNS</v>
      </c>
      <c r="C81" s="7" t="str">
        <f>'[1]TCE - ANEXO IV - Preencher'!E88</f>
        <v>5.15 - Serviços Domésticos</v>
      </c>
      <c r="D81" s="6">
        <f>'[1]TCE - ANEXO IV - Preencher'!F88</f>
        <v>6272575004803</v>
      </c>
      <c r="E81" s="8" t="str">
        <f>'[1]TCE - ANEXO IV - Preencher'!G88</f>
        <v xml:space="preserve">LAVEBRAS GESTAO DE TEXTEIS S A </v>
      </c>
      <c r="F81" s="8" t="str">
        <f>'[1]TCE - ANEXO IV - Preencher'!H88</f>
        <v>S</v>
      </c>
      <c r="G81" s="8" t="str">
        <f>'[1]TCE - ANEXO IV - Preencher'!I88</f>
        <v>S</v>
      </c>
      <c r="H81" s="8" t="str">
        <f>'[1]TCE - ANEXO IV - Preencher'!J88</f>
        <v>000003292</v>
      </c>
      <c r="I81" s="9">
        <f>IF('[1]TCE - ANEXO IV - Preencher'!K88="","",'[1]TCE - ANEXO IV - Preencher'!K88)</f>
        <v>43949</v>
      </c>
      <c r="J81" s="8" t="str">
        <f>'[1]TCE - ANEXO IV - Preencher'!L88</f>
        <v>IGPU23966</v>
      </c>
      <c r="K81" s="8" t="str">
        <f>IF(F81="B",LEFT('[1]TCE - ANEXO IV - Preencher'!M88,2),IF(F81="S",LEFT('[1]TCE - ANEXO IV - Preencher'!M88,7),IF('[1]TCE - ANEXO IV - Preencher'!H88="","")))</f>
        <v>2610707</v>
      </c>
      <c r="L81" s="10">
        <f>'[1]TCE - ANEXO IV - Preencher'!N88</f>
        <v>728.52</v>
      </c>
    </row>
    <row r="82" spans="1:12" s="11" customFormat="1" ht="19.5" customHeight="1">
      <c r="A82" s="6">
        <f>IFERROR(VLOOKUP(B82,'[1]DADOS (OCULTAR)'!$P$3:$R$42,3,0),"")</f>
        <v>9039744001409</v>
      </c>
      <c r="B82" s="7" t="str">
        <f>'[1]TCE - ANEXO IV - Preencher'!C89</f>
        <v>UPAE GARANHUNS</v>
      </c>
      <c r="C82" s="7" t="str">
        <f>'[1]TCE - ANEXO IV - Preencher'!E89</f>
        <v>5.16 - Serviços Médico-Hospitalares, Odotonlógia e Laboratoriais</v>
      </c>
      <c r="D82" s="6">
        <f>'[1]TCE - ANEXO IV - Preencher'!F89</f>
        <v>4539279017374</v>
      </c>
      <c r="E82" s="8" t="str">
        <f>'[1]TCE - ANEXO IV - Preencher'!G89</f>
        <v xml:space="preserve">CIENTIFICALAB PRODUTOS LABORATORIAIS E SISTEMAS LTDA </v>
      </c>
      <c r="F82" s="8" t="str">
        <f>'[1]TCE - ANEXO IV - Preencher'!H89</f>
        <v>S</v>
      </c>
      <c r="G82" s="8" t="str">
        <f>'[1]TCE - ANEXO IV - Preencher'!I89</f>
        <v>S</v>
      </c>
      <c r="H82" s="8" t="str">
        <f>'[1]TCE - ANEXO IV - Preencher'!J89</f>
        <v>00000053</v>
      </c>
      <c r="I82" s="9">
        <f>IF('[1]TCE - ANEXO IV - Preencher'!K89="","",'[1]TCE - ANEXO IV - Preencher'!K89)</f>
        <v>43951</v>
      </c>
      <c r="J82" s="8" t="str">
        <f>'[1]TCE - ANEXO IV - Preencher'!L89</f>
        <v>1X7W EHED</v>
      </c>
      <c r="K82" s="8" t="str">
        <f>IF(F82="B",LEFT('[1]TCE - ANEXO IV - Preencher'!M89,2),IF(F82="S",LEFT('[1]TCE - ANEXO IV - Preencher'!M89,7),IF('[1]TCE - ANEXO IV - Preencher'!H89="","")))</f>
        <v>2611606</v>
      </c>
      <c r="L82" s="10">
        <f>'[1]TCE - ANEXO IV - Preencher'!N89</f>
        <v>3000</v>
      </c>
    </row>
    <row r="83" spans="1:12" s="11" customFormat="1" ht="19.5" customHeight="1">
      <c r="A83" s="6">
        <f>IFERROR(VLOOKUP(B83,'[1]DADOS (OCULTAR)'!$P$3:$R$42,3,0),"")</f>
        <v>9039744001409</v>
      </c>
      <c r="B83" s="7" t="str">
        <f>'[1]TCE - ANEXO IV - Preencher'!C90</f>
        <v>UPAE GARANHUNS</v>
      </c>
      <c r="C83" s="7" t="str">
        <f>'[1]TCE - ANEXO IV - Preencher'!E90</f>
        <v>5.16 - Serviços Médico-Hospitalares, Odotonlógia e Laboratoriais</v>
      </c>
      <c r="D83" s="6">
        <f>'[1]TCE - ANEXO IV - Preencher'!F90</f>
        <v>5660942000110</v>
      </c>
      <c r="E83" s="8" t="str">
        <f>'[1]TCE - ANEXO IV - Preencher'!G90</f>
        <v xml:space="preserve">CARLOS GUSTAVO TENORIO ARRUDA ME </v>
      </c>
      <c r="F83" s="8" t="str">
        <f>'[1]TCE - ANEXO IV - Preencher'!H90</f>
        <v>S</v>
      </c>
      <c r="G83" s="8" t="str">
        <f>'[1]TCE - ANEXO IV - Preencher'!I90</f>
        <v>S</v>
      </c>
      <c r="H83" s="8" t="str">
        <f>'[1]TCE - ANEXO IV - Preencher'!J90</f>
        <v>000000763</v>
      </c>
      <c r="I83" s="9">
        <f>IF('[1]TCE - ANEXO IV - Preencher'!K90="","",'[1]TCE - ANEXO IV - Preencher'!K90)</f>
        <v>43959</v>
      </c>
      <c r="J83" s="8" t="str">
        <f>'[1]TCE - ANEXO IV - Preencher'!L90</f>
        <v>DXLS18781</v>
      </c>
      <c r="K83" s="8" t="str">
        <f>IF(F83="B",LEFT('[1]TCE - ANEXO IV - Preencher'!M90,2),IF(F83="S",LEFT('[1]TCE - ANEXO IV - Preencher'!M90,7),IF('[1]TCE - ANEXO IV - Preencher'!H90="","")))</f>
        <v>2606002</v>
      </c>
      <c r="L83" s="10">
        <f>'[1]TCE - ANEXO IV - Preencher'!N90</f>
        <v>1426.38</v>
      </c>
    </row>
    <row r="84" spans="1:12" s="11" customFormat="1" ht="19.5" customHeight="1">
      <c r="A84" s="6">
        <f>IFERROR(VLOOKUP(B84,'[1]DADOS (OCULTAR)'!$P$3:$R$42,3,0),"")</f>
        <v>9039744001409</v>
      </c>
      <c r="B84" s="7" t="str">
        <f>'[1]TCE - ANEXO IV - Preencher'!C91</f>
        <v>UPAE GARANHUNS</v>
      </c>
      <c r="C84" s="7" t="str">
        <f>'[1]TCE - ANEXO IV - Preencher'!E91</f>
        <v>5.11 - Fornecimento de Alimentação</v>
      </c>
      <c r="D84" s="6">
        <f>'[1]TCE - ANEXO IV - Preencher'!F91</f>
        <v>10632326000195</v>
      </c>
      <c r="E84" s="8" t="str">
        <f>'[1]TCE - ANEXO IV - Preencher'!G91</f>
        <v xml:space="preserve">SERGIO RABELO TAVARES ME </v>
      </c>
      <c r="F84" s="8" t="str">
        <f>'[1]TCE - ANEXO IV - Preencher'!H91</f>
        <v>S</v>
      </c>
      <c r="G84" s="8" t="str">
        <f>'[1]TCE - ANEXO IV - Preencher'!I91</f>
        <v>S</v>
      </c>
      <c r="H84" s="8" t="str">
        <f>'[1]TCE - ANEXO IV - Preencher'!J91</f>
        <v>000000080</v>
      </c>
      <c r="I84" s="9">
        <f>IF('[1]TCE - ANEXO IV - Preencher'!K91="","",'[1]TCE - ANEXO IV - Preencher'!K91)</f>
        <v>43951</v>
      </c>
      <c r="J84" s="8" t="str">
        <f>'[1]TCE - ANEXO IV - Preencher'!L91</f>
        <v>2620 0410 6323 2600 0195 5500 1000 0000 8010 0000 0920</v>
      </c>
      <c r="K84" s="8" t="str">
        <f>IF(F84="B",LEFT('[1]TCE - ANEXO IV - Preencher'!M91,2),IF(F84="S",LEFT('[1]TCE - ANEXO IV - Preencher'!M91,7),IF('[1]TCE - ANEXO IV - Preencher'!H91="","")))</f>
        <v>2606002</v>
      </c>
      <c r="L84" s="10">
        <f>'[1]TCE - ANEXO IV - Preencher'!N91</f>
        <v>1134</v>
      </c>
    </row>
    <row r="85" spans="1:12" s="11" customFormat="1" ht="19.5" customHeight="1">
      <c r="A85" s="6">
        <f>IFERROR(VLOOKUP(B85,'[1]DADOS (OCULTAR)'!$P$3:$R$42,3,0),"")</f>
        <v>9039744001409</v>
      </c>
      <c r="B85" s="7" t="str">
        <f>'[1]TCE - ANEXO IV - Preencher'!C92</f>
        <v>UPAE GARANHUNS</v>
      </c>
      <c r="C85" s="7" t="str">
        <f>'[1]TCE - ANEXO IV - Preencher'!E92</f>
        <v>5.8 - Locação de Veículos Automotores</v>
      </c>
      <c r="D85" s="6">
        <f>'[1]TCE - ANEXO IV - Preencher'!F92</f>
        <v>17863255000180</v>
      </c>
      <c r="E85" s="8" t="str">
        <f>'[1]TCE - ANEXO IV - Preencher'!G92</f>
        <v>FLAVIA ALVES DE SOUSA ME</v>
      </c>
      <c r="F85" s="8" t="str">
        <f>'[1]TCE - ANEXO IV - Preencher'!H92</f>
        <v>S</v>
      </c>
      <c r="G85" s="8" t="str">
        <f>'[1]TCE - ANEXO IV - Preencher'!I92</f>
        <v>S</v>
      </c>
      <c r="H85" s="8" t="str">
        <f>'[1]TCE - ANEXO IV - Preencher'!J92</f>
        <v>2148</v>
      </c>
      <c r="I85" s="9">
        <f>IF('[1]TCE - ANEXO IV - Preencher'!K92="","",'[1]TCE - ANEXO IV - Preencher'!K92)</f>
        <v>43956</v>
      </c>
      <c r="J85" s="8" t="str">
        <f>'[1]TCE - ANEXO IV - Preencher'!L92</f>
        <v>141075511</v>
      </c>
      <c r="K85" s="8" t="str">
        <f>IF(F85="B",LEFT('[1]TCE - ANEXO IV - Preencher'!M92,2),IF(F85="S",LEFT('[1]TCE - ANEXO IV - Preencher'!M92,7),IF('[1]TCE - ANEXO IV - Preencher'!H92="","")))</f>
        <v>2611101</v>
      </c>
      <c r="L85" s="10">
        <f>'[1]TCE - ANEXO IV - Preencher'!N92</f>
        <v>17600</v>
      </c>
    </row>
    <row r="86" spans="1:12" s="11" customFormat="1" ht="19.5" customHeight="1">
      <c r="A86" s="6">
        <f>IFERROR(VLOOKUP(B86,'[1]DADOS (OCULTAR)'!$P$3:$R$42,3,0),"")</f>
        <v>9039744001409</v>
      </c>
      <c r="B86" s="7" t="str">
        <f>'[1]TCE - ANEXO IV - Preencher'!C93</f>
        <v>UPAE GARANHUNS</v>
      </c>
      <c r="C86" s="7" t="str">
        <f>'[1]TCE - ANEXO IV - Preencher'!E93</f>
        <v>5.10 - Detetização/Tratamento de Resíduos e Afins</v>
      </c>
      <c r="D86" s="6">
        <f>'[1]TCE - ANEXO IV - Preencher'!F93</f>
        <v>11863530000180</v>
      </c>
      <c r="E86" s="8" t="str">
        <f>'[1]TCE - ANEXO IV - Preencher'!G93</f>
        <v xml:space="preserve">BRASCON GESTAO AMBIENTAL LTDA </v>
      </c>
      <c r="F86" s="8" t="str">
        <f>'[1]TCE - ANEXO IV - Preencher'!H93</f>
        <v>S</v>
      </c>
      <c r="G86" s="8" t="str">
        <f>'[1]TCE - ANEXO IV - Preencher'!I93</f>
        <v>S</v>
      </c>
      <c r="H86" s="8" t="str">
        <f>'[1]TCE - ANEXO IV - Preencher'!J93</f>
        <v>00041302</v>
      </c>
      <c r="I86" s="9">
        <f>IF('[1]TCE - ANEXO IV - Preencher'!K93="","",'[1]TCE - ANEXO IV - Preencher'!K93)</f>
        <v>43955</v>
      </c>
      <c r="J86" s="8">
        <f>'[1]TCE - ANEXO IV - Preencher'!L93</f>
        <v>0</v>
      </c>
      <c r="K86" s="8" t="str">
        <f>IF(F86="B",LEFT('[1]TCE - ANEXO IV - Preencher'!M93,2),IF(F86="S",LEFT('[1]TCE - ANEXO IV - Preencher'!M93,7),IF('[1]TCE - ANEXO IV - Preencher'!H93="","")))</f>
        <v>2611309</v>
      </c>
      <c r="L86" s="10">
        <f>'[1]TCE - ANEXO IV - Preencher'!N93</f>
        <v>715</v>
      </c>
    </row>
    <row r="87" spans="1:12" s="11" customFormat="1" ht="19.5" customHeight="1">
      <c r="A87" s="6">
        <f>IFERROR(VLOOKUP(B87,'[1]DADOS (OCULTAR)'!$P$3:$R$42,3,0),"")</f>
        <v>9039744001409</v>
      </c>
      <c r="B87" s="7" t="str">
        <f>'[1]TCE - ANEXO IV - Preencher'!C94</f>
        <v>UPAE GARANHUNS</v>
      </c>
      <c r="C87" s="7" t="str">
        <f>'[1]TCE - ANEXO IV - Preencher'!E94</f>
        <v>5.17 - Manutenção de Software, Certificação Digital e Microfilmagem</v>
      </c>
      <c r="D87" s="6">
        <f>'[1]TCE - ANEXO IV - Preencher'!F94</f>
        <v>16783034000130</v>
      </c>
      <c r="E87" s="8" t="str">
        <f>'[1]TCE - ANEXO IV - Preencher'!G94</f>
        <v xml:space="preserve">SINTESE LICENCIAMENTO PROG DE COMPRAS ON LINE LTDA </v>
      </c>
      <c r="F87" s="8" t="str">
        <f>'[1]TCE - ANEXO IV - Preencher'!H94</f>
        <v>S</v>
      </c>
      <c r="G87" s="8" t="str">
        <f>'[1]TCE - ANEXO IV - Preencher'!I94</f>
        <v>S</v>
      </c>
      <c r="H87" s="8" t="str">
        <f>'[1]TCE - ANEXO IV - Preencher'!J94</f>
        <v>00010045</v>
      </c>
      <c r="I87" s="9">
        <f>IF('[1]TCE - ANEXO IV - Preencher'!K94="","",'[1]TCE - ANEXO IV - Preencher'!K94)</f>
        <v>43956</v>
      </c>
      <c r="J87" s="8" t="str">
        <f>'[1]TCE - ANEXO IV - Preencher'!L94</f>
        <v>XNL3LILH</v>
      </c>
      <c r="K87" s="8" t="str">
        <f>IF(F87="B",LEFT('[1]TCE - ANEXO IV - Preencher'!M94,2),IF(F87="S",LEFT('[1]TCE - ANEXO IV - Preencher'!M94,7),IF('[1]TCE - ANEXO IV - Preencher'!H94="","")))</f>
        <v>2611606</v>
      </c>
      <c r="L87" s="10">
        <f>'[1]TCE - ANEXO IV - Preencher'!N94</f>
        <v>1337.72</v>
      </c>
    </row>
    <row r="88" spans="1:12" s="11" customFormat="1" ht="19.5" customHeight="1">
      <c r="A88" s="6">
        <f>IFERROR(VLOOKUP(B88,'[1]DADOS (OCULTAR)'!$P$3:$R$42,3,0),"")</f>
        <v>9039744001409</v>
      </c>
      <c r="B88" s="7" t="str">
        <f>'[1]TCE - ANEXO IV - Preencher'!C95</f>
        <v>UPAE GARANHUNS</v>
      </c>
      <c r="C88" s="7" t="str">
        <f>'[1]TCE - ANEXO IV - Preencher'!E95</f>
        <v>5.17 - Manutenção de Software, Certificação Digital e Microfilmagem</v>
      </c>
      <c r="D88" s="6">
        <f>'[1]TCE - ANEXO IV - Preencher'!F95</f>
        <v>92306257000780</v>
      </c>
      <c r="E88" s="8" t="str">
        <f>'[1]TCE - ANEXO IV - Preencher'!G95</f>
        <v xml:space="preserve">MV INFORMATICA NORDESTE LTDA </v>
      </c>
      <c r="F88" s="8" t="str">
        <f>'[1]TCE - ANEXO IV - Preencher'!H95</f>
        <v>S</v>
      </c>
      <c r="G88" s="8" t="str">
        <f>'[1]TCE - ANEXO IV - Preencher'!I95</f>
        <v>S</v>
      </c>
      <c r="H88" s="8" t="str">
        <f>'[1]TCE - ANEXO IV - Preencher'!J95</f>
        <v>00010316</v>
      </c>
      <c r="I88" s="9">
        <f>IF('[1]TCE - ANEXO IV - Preencher'!K95="","",'[1]TCE - ANEXO IV - Preencher'!K95)</f>
        <v>43929</v>
      </c>
      <c r="J88" s="8" t="str">
        <f>'[1]TCE - ANEXO IV - Preencher'!L95</f>
        <v>UGNI HBXE</v>
      </c>
      <c r="K88" s="8" t="str">
        <f>IF(F88="B",LEFT('[1]TCE - ANEXO IV - Preencher'!M95,2),IF(F88="S",LEFT('[1]TCE - ANEXO IV - Preencher'!M95,7),IF('[1]TCE - ANEXO IV - Preencher'!H95="","")))</f>
        <v>2611606</v>
      </c>
      <c r="L88" s="10">
        <f>'[1]TCE - ANEXO IV - Preencher'!N95</f>
        <v>10227.06</v>
      </c>
    </row>
    <row r="89" spans="1:12" s="11" customFormat="1" ht="19.5" customHeight="1">
      <c r="A89" s="6">
        <f>IFERROR(VLOOKUP(B89,'[1]DADOS (OCULTAR)'!$P$3:$R$42,3,0),"")</f>
        <v>9039744001409</v>
      </c>
      <c r="B89" s="7" t="str">
        <f>'[1]TCE - ANEXO IV - Preencher'!C96</f>
        <v>UPAE GARANHUNS</v>
      </c>
      <c r="C89" s="7" t="str">
        <f>'[1]TCE - ANEXO IV - Preencher'!E96</f>
        <v>5.17 - Manutenção de Software, Certificação Digital e Microfilmagem</v>
      </c>
      <c r="D89" s="6">
        <f>'[1]TCE - ANEXO IV - Preencher'!F96</f>
        <v>53113791001285</v>
      </c>
      <c r="E89" s="8" t="str">
        <f>'[1]TCE - ANEXO IV - Preencher'!G96</f>
        <v xml:space="preserve">TOTVS S A </v>
      </c>
      <c r="F89" s="8" t="str">
        <f>'[1]TCE - ANEXO IV - Preencher'!H96</f>
        <v>S</v>
      </c>
      <c r="G89" s="8" t="str">
        <f>'[1]TCE - ANEXO IV - Preencher'!I96</f>
        <v>S</v>
      </c>
      <c r="H89" s="8" t="str">
        <f>'[1]TCE - ANEXO IV - Preencher'!J96</f>
        <v>22907</v>
      </c>
      <c r="I89" s="9">
        <f>IF('[1]TCE - ANEXO IV - Preencher'!K96="","",'[1]TCE - ANEXO IV - Preencher'!K96)</f>
        <v>43922</v>
      </c>
      <c r="J89" s="8" t="str">
        <f>'[1]TCE - ANEXO IV - Preencher'!L96</f>
        <v>4C75BE17</v>
      </c>
      <c r="K89" s="8" t="str">
        <f>IF(F89="B",LEFT('[1]TCE - ANEXO IV - Preencher'!M96,2),IF(F89="S",LEFT('[1]TCE - ANEXO IV - Preencher'!M96,7),IF('[1]TCE - ANEXO IV - Preencher'!H96="","")))</f>
        <v>3106200</v>
      </c>
      <c r="L89" s="10">
        <f>'[1]TCE - ANEXO IV - Preencher'!N96</f>
        <v>657.71</v>
      </c>
    </row>
    <row r="90" spans="1:12" s="11" customFormat="1" ht="19.5" customHeight="1">
      <c r="A90" s="6">
        <f>IFERROR(VLOOKUP(B90,'[1]DADOS (OCULTAR)'!$P$3:$R$42,3,0),"")</f>
        <v>9039744001409</v>
      </c>
      <c r="B90" s="7" t="str">
        <f>'[1]TCE - ANEXO IV - Preencher'!C97</f>
        <v>UPAE GARANHUNS</v>
      </c>
      <c r="C90" s="7" t="str">
        <f>'[1]TCE - ANEXO IV - Preencher'!E97</f>
        <v>5.17 - Manutenção de Software, Certificação Digital e Microfilmagem</v>
      </c>
      <c r="D90" s="6">
        <f>'[1]TCE - ANEXO IV - Preencher'!F97</f>
        <v>53113791001285</v>
      </c>
      <c r="E90" s="8" t="str">
        <f>'[1]TCE - ANEXO IV - Preencher'!G97</f>
        <v xml:space="preserve">TOTVS S A </v>
      </c>
      <c r="F90" s="8" t="str">
        <f>'[1]TCE - ANEXO IV - Preencher'!H97</f>
        <v>S</v>
      </c>
      <c r="G90" s="8" t="str">
        <f>'[1]TCE - ANEXO IV - Preencher'!I97</f>
        <v>S</v>
      </c>
      <c r="H90" s="8" t="str">
        <f>'[1]TCE - ANEXO IV - Preencher'!J97</f>
        <v>22906</v>
      </c>
      <c r="I90" s="9">
        <f>IF('[1]TCE - ANEXO IV - Preencher'!K97="","",'[1]TCE - ANEXO IV - Preencher'!K97)</f>
        <v>43922</v>
      </c>
      <c r="J90" s="8" t="str">
        <f>'[1]TCE - ANEXO IV - Preencher'!L97</f>
        <v>178f82d6</v>
      </c>
      <c r="K90" s="8" t="str">
        <f>IF(F90="B",LEFT('[1]TCE - ANEXO IV - Preencher'!M97,2),IF(F90="S",LEFT('[1]TCE - ANEXO IV - Preencher'!M97,7),IF('[1]TCE - ANEXO IV - Preencher'!H97="","")))</f>
        <v>3106200</v>
      </c>
      <c r="L90" s="10">
        <f>'[1]TCE - ANEXO IV - Preencher'!N97</f>
        <v>93.51</v>
      </c>
    </row>
    <row r="91" spans="1:12" s="11" customFormat="1" ht="19.5" customHeight="1">
      <c r="A91" s="6">
        <f>IFERROR(VLOOKUP(B91,'[1]DADOS (OCULTAR)'!$P$3:$R$42,3,0),"")</f>
        <v>9039744001409</v>
      </c>
      <c r="B91" s="7" t="str">
        <f>'[1]TCE - ANEXO IV - Preencher'!C98</f>
        <v>UPAE GARANHUNS</v>
      </c>
      <c r="C91" s="7" t="str">
        <f>'[1]TCE - ANEXO IV - Preencher'!E98</f>
        <v>5.22 - Vigilância Ostensiva / Monitorada</v>
      </c>
      <c r="D91" s="6">
        <f>'[1]TCE - ANEXO IV - Preencher'!F98</f>
        <v>3591143000103</v>
      </c>
      <c r="E91" s="8" t="str">
        <f>'[1]TCE - ANEXO IV - Preencher'!G98</f>
        <v xml:space="preserve">MANDACARU VIGILANCIA LTDA </v>
      </c>
      <c r="F91" s="8" t="str">
        <f>'[1]TCE - ANEXO IV - Preencher'!H98</f>
        <v>S</v>
      </c>
      <c r="G91" s="8" t="str">
        <f>'[1]TCE - ANEXO IV - Preencher'!I98</f>
        <v>S</v>
      </c>
      <c r="H91" s="8" t="str">
        <f>'[1]TCE - ANEXO IV - Preencher'!J98</f>
        <v>000017939</v>
      </c>
      <c r="I91" s="9">
        <f>IF('[1]TCE - ANEXO IV - Preencher'!K98="","",'[1]TCE - ANEXO IV - Preencher'!K98)</f>
        <v>43965</v>
      </c>
      <c r="J91" s="8" t="str">
        <f>'[1]TCE - ANEXO IV - Preencher'!L98</f>
        <v>XXWM94947</v>
      </c>
      <c r="K91" s="8" t="str">
        <f>IF(F91="B",LEFT('[1]TCE - ANEXO IV - Preencher'!M98,2),IF(F91="S",LEFT('[1]TCE - ANEXO IV - Preencher'!M98,7),IF('[1]TCE - ANEXO IV - Preencher'!H98="","")))</f>
        <v>2609600</v>
      </c>
      <c r="L91" s="10">
        <f>'[1]TCE - ANEXO IV - Preencher'!N98</f>
        <v>28699.79</v>
      </c>
    </row>
    <row r="92" spans="1:12" s="11" customFormat="1" ht="19.5" customHeight="1">
      <c r="A92" s="6">
        <f>IFERROR(VLOOKUP(B92,'[1]DADOS (OCULTAR)'!$P$3:$R$42,3,0),"")</f>
        <v>9039744001409</v>
      </c>
      <c r="B92" s="7" t="str">
        <f>'[1]TCE - ANEXO IV - Preencher'!C99</f>
        <v>UPAE GARANHUNS</v>
      </c>
      <c r="C92" s="7" t="str">
        <f>'[1]TCE - ANEXO IV - Preencher'!E99</f>
        <v>5.99 - Outros Serviços de Terceiros Pessoa Jurídica</v>
      </c>
      <c r="D92" s="6">
        <f>'[1]TCE - ANEXO IV - Preencher'!F99</f>
        <v>35521046000130</v>
      </c>
      <c r="E92" s="8" t="str">
        <f>'[1]TCE - ANEXO IV - Preencher'!G99</f>
        <v xml:space="preserve">TGI CONSULTORIA EM GESTAO EMPRESARIAL LTDA </v>
      </c>
      <c r="F92" s="8" t="str">
        <f>'[1]TCE - ANEXO IV - Preencher'!H99</f>
        <v>S</v>
      </c>
      <c r="G92" s="8" t="str">
        <f>'[1]TCE - ANEXO IV - Preencher'!I99</f>
        <v>S</v>
      </c>
      <c r="H92" s="8" t="str">
        <f>'[1]TCE - ANEXO IV - Preencher'!J99</f>
        <v>00018604</v>
      </c>
      <c r="I92" s="9">
        <f>IF('[1]TCE - ANEXO IV - Preencher'!K99="","",'[1]TCE - ANEXO IV - Preencher'!K99)</f>
        <v>43924</v>
      </c>
      <c r="J92" s="8" t="str">
        <f>'[1]TCE - ANEXO IV - Preencher'!L99</f>
        <v>4TAL SS5Q</v>
      </c>
      <c r="K92" s="8" t="str">
        <f>IF(F92="B",LEFT('[1]TCE - ANEXO IV - Preencher'!M99,2),IF(F92="S",LEFT('[1]TCE - ANEXO IV - Preencher'!M99,7),IF('[1]TCE - ANEXO IV - Preencher'!H99="","")))</f>
        <v>2611606</v>
      </c>
      <c r="L92" s="10">
        <f>'[1]TCE - ANEXO IV - Preencher'!N99</f>
        <v>3600</v>
      </c>
    </row>
    <row r="93" spans="1:12" s="11" customFormat="1" ht="19.5" customHeight="1">
      <c r="A93" s="6">
        <f>IFERROR(VLOOKUP(B93,'[1]DADOS (OCULTAR)'!$P$3:$R$42,3,0),"")</f>
        <v>9039744001409</v>
      </c>
      <c r="B93" s="7" t="str">
        <f>'[1]TCE - ANEXO IV - Preencher'!C100</f>
        <v>UPAE GARANHUNS</v>
      </c>
      <c r="C93" s="7" t="str">
        <f>'[1]TCE - ANEXO IV - Preencher'!E100</f>
        <v>5.10 - Detetização/Tratamento de Resíduos e Afins</v>
      </c>
      <c r="D93" s="6">
        <f>'[1]TCE - ANEXO IV - Preencher'!F100</f>
        <v>10858157000106</v>
      </c>
      <c r="E93" s="8" t="str">
        <f>'[1]TCE - ANEXO IV - Preencher'!G100</f>
        <v xml:space="preserve">F GENES CIA LTDA </v>
      </c>
      <c r="F93" s="8" t="str">
        <f>'[1]TCE - ANEXO IV - Preencher'!H100</f>
        <v>S</v>
      </c>
      <c r="G93" s="8" t="str">
        <f>'[1]TCE - ANEXO IV - Preencher'!I100</f>
        <v>S</v>
      </c>
      <c r="H93" s="8" t="str">
        <f>'[1]TCE - ANEXO IV - Preencher'!J100</f>
        <v>00319657</v>
      </c>
      <c r="I93" s="9">
        <f>IF('[1]TCE - ANEXO IV - Preencher'!K100="","",'[1]TCE - ANEXO IV - Preencher'!K100)</f>
        <v>43955</v>
      </c>
      <c r="J93" s="8" t="str">
        <f>'[1]TCE - ANEXO IV - Preencher'!L100</f>
        <v>DQQE LARE</v>
      </c>
      <c r="K93" s="8" t="str">
        <f>IF(F93="B",LEFT('[1]TCE - ANEXO IV - Preencher'!M100,2),IF(F93="S",LEFT('[1]TCE - ANEXO IV - Preencher'!M100,7),IF('[1]TCE - ANEXO IV - Preencher'!H100="","")))</f>
        <v>2611606</v>
      </c>
      <c r="L93" s="10">
        <f>'[1]TCE - ANEXO IV - Preencher'!N100</f>
        <v>420.64</v>
      </c>
    </row>
    <row r="94" spans="1:12" s="11" customFormat="1" ht="19.5" customHeight="1">
      <c r="A94" s="6">
        <f>IFERROR(VLOOKUP(B94,'[1]DADOS (OCULTAR)'!$P$3:$R$42,3,0),"")</f>
        <v>9039744001409</v>
      </c>
      <c r="B94" s="7" t="str">
        <f>'[1]TCE - ANEXO IV - Preencher'!C101</f>
        <v>UPAE GARANHUNS</v>
      </c>
      <c r="C94" s="7" t="str">
        <f>'[1]TCE - ANEXO IV - Preencher'!E101</f>
        <v>5.23 - Limpeza e Conservação</v>
      </c>
      <c r="D94" s="6">
        <f>'[1]TCE - ANEXO IV - Preencher'!F101</f>
        <v>5419785000155</v>
      </c>
      <c r="E94" s="8" t="str">
        <f>'[1]TCE - ANEXO IV - Preencher'!G101</f>
        <v>SOLUNNI SERVICOS ESPECIALIZADOS EIRELI</v>
      </c>
      <c r="F94" s="8" t="str">
        <f>'[1]TCE - ANEXO IV - Preencher'!H101</f>
        <v>S</v>
      </c>
      <c r="G94" s="8" t="str">
        <f>'[1]TCE - ANEXO IV - Preencher'!I101</f>
        <v>S</v>
      </c>
      <c r="H94" s="8" t="str">
        <f>'[1]TCE - ANEXO IV - Preencher'!J101</f>
        <v>00000574</v>
      </c>
      <c r="I94" s="9">
        <f>IF('[1]TCE - ANEXO IV - Preencher'!K101="","",'[1]TCE - ANEXO IV - Preencher'!K101)</f>
        <v>43949</v>
      </c>
      <c r="J94" s="8" t="str">
        <f>'[1]TCE - ANEXO IV - Preencher'!L101</f>
        <v>YMUY AXJN</v>
      </c>
      <c r="K94" s="8" t="str">
        <f>IF(F94="B",LEFT('[1]TCE - ANEXO IV - Preencher'!M101,2),IF(F94="S",LEFT('[1]TCE - ANEXO IV - Preencher'!M101,7),IF('[1]TCE - ANEXO IV - Preencher'!H101="","")))</f>
        <v>2611606</v>
      </c>
      <c r="L94" s="10">
        <f>'[1]TCE - ANEXO IV - Preencher'!N101</f>
        <v>66069.73</v>
      </c>
    </row>
    <row r="95" spans="1:12" s="11" customFormat="1" ht="19.5" customHeight="1">
      <c r="A95" s="6">
        <f>IFERROR(VLOOKUP(B95,'[1]DADOS (OCULTAR)'!$P$3:$R$42,3,0),"")</f>
        <v>9039744001409</v>
      </c>
      <c r="B95" s="7" t="str">
        <f>'[1]TCE - ANEXO IV - Preencher'!C102</f>
        <v>UPAE GARANHUNS</v>
      </c>
      <c r="C95" s="7" t="str">
        <f>'[1]TCE - ANEXO IV - Preencher'!E102</f>
        <v>5.99 - Outros Serviços de Terceiros Pessoa Jurídica</v>
      </c>
      <c r="D95" s="6">
        <f>'[1]TCE - ANEXO IV - Preencher'!F102</f>
        <v>2512303000119</v>
      </c>
      <c r="E95" s="8" t="str">
        <f>'[1]TCE - ANEXO IV - Preencher'!G102</f>
        <v>NOROES AZEVEDO SOCIEDADE DE ADVOGADOS</v>
      </c>
      <c r="F95" s="8" t="str">
        <f>'[1]TCE - ANEXO IV - Preencher'!H102</f>
        <v>S</v>
      </c>
      <c r="G95" s="8" t="str">
        <f>'[1]TCE - ANEXO IV - Preencher'!I102</f>
        <v>S</v>
      </c>
      <c r="H95" s="8" t="str">
        <f>'[1]TCE - ANEXO IV - Preencher'!J102</f>
        <v>00003963</v>
      </c>
      <c r="I95" s="9">
        <f>IF('[1]TCE - ANEXO IV - Preencher'!K102="","",'[1]TCE - ANEXO IV - Preencher'!K102)</f>
        <v>43928</v>
      </c>
      <c r="J95" s="8" t="str">
        <f>'[1]TCE - ANEXO IV - Preencher'!L102</f>
        <v>GFDI R1PZ</v>
      </c>
      <c r="K95" s="8" t="str">
        <f>IF(F95="B",LEFT('[1]TCE - ANEXO IV - Preencher'!M102,2),IF(F95="S",LEFT('[1]TCE - ANEXO IV - Preencher'!M102,7),IF('[1]TCE - ANEXO IV - Preencher'!H102="","")))</f>
        <v>2611606</v>
      </c>
      <c r="L95" s="10">
        <f>'[1]TCE - ANEXO IV - Preencher'!N102</f>
        <v>2280</v>
      </c>
    </row>
    <row r="96" spans="1:12" s="11" customFormat="1" ht="19.5" customHeight="1">
      <c r="A96" s="6">
        <f>IFERROR(VLOOKUP(B96,'[1]DADOS (OCULTAR)'!$P$3:$R$42,3,0),"")</f>
        <v>9039744001409</v>
      </c>
      <c r="B96" s="7" t="str">
        <f>'[1]TCE - ANEXO IV - Preencher'!C103</f>
        <v>UPAE GARANHUNS</v>
      </c>
      <c r="C96" s="7" t="str">
        <f>'[1]TCE - ANEXO IV - Preencher'!E103</f>
        <v>5.99 - Outros Serviços de Terceiros Pessoa Jurídica</v>
      </c>
      <c r="D96" s="6">
        <f>'[1]TCE - ANEXO IV - Preencher'!F103</f>
        <v>2512303000119</v>
      </c>
      <c r="E96" s="8" t="str">
        <f>'[1]TCE - ANEXO IV - Preencher'!G103</f>
        <v>NOROES AZEVEDO SOCIEDADE DE ADVOGADOS</v>
      </c>
      <c r="F96" s="8" t="str">
        <f>'[1]TCE - ANEXO IV - Preencher'!H103</f>
        <v>S</v>
      </c>
      <c r="G96" s="8" t="str">
        <f>'[1]TCE - ANEXO IV - Preencher'!I103</f>
        <v>S</v>
      </c>
      <c r="H96" s="8" t="str">
        <f>'[1]TCE - ANEXO IV - Preencher'!J103</f>
        <v>00003964</v>
      </c>
      <c r="I96" s="9">
        <f>IF('[1]TCE - ANEXO IV - Preencher'!K103="","",'[1]TCE - ANEXO IV - Preencher'!K103)</f>
        <v>43928</v>
      </c>
      <c r="J96" s="8" t="str">
        <f>'[1]TCE - ANEXO IV - Preencher'!L103</f>
        <v>EASC5PKQ</v>
      </c>
      <c r="K96" s="8" t="str">
        <f>IF(F96="B",LEFT('[1]TCE - ANEXO IV - Preencher'!M103,2),IF(F96="S",LEFT('[1]TCE - ANEXO IV - Preencher'!M103,7),IF('[1]TCE - ANEXO IV - Preencher'!H103="","")))</f>
        <v>2611606</v>
      </c>
      <c r="L96" s="10">
        <f>'[1]TCE - ANEXO IV - Preencher'!N103</f>
        <v>5400</v>
      </c>
    </row>
    <row r="97" spans="1:12" s="11" customFormat="1" ht="19.5" customHeight="1">
      <c r="A97" s="6">
        <f>IFERROR(VLOOKUP(B97,'[1]DADOS (OCULTAR)'!$P$3:$R$42,3,0),"")</f>
        <v>9039744001409</v>
      </c>
      <c r="B97" s="7" t="str">
        <f>'[1]TCE - ANEXO IV - Preencher'!C104</f>
        <v>UPAE GARANHUNS</v>
      </c>
      <c r="C97" s="7" t="str">
        <f>'[1]TCE - ANEXO IV - Preencher'!E104</f>
        <v>5.99 - Outros Serviços de Terceiros Pessoa Jurídica</v>
      </c>
      <c r="D97" s="6">
        <f>'[1]TCE - ANEXO IV - Preencher'!F104</f>
        <v>17336915000175</v>
      </c>
      <c r="E97" s="8" t="str">
        <f>'[1]TCE - ANEXO IV - Preencher'!G104</f>
        <v>LEANDRO SILVA DA ROCHA</v>
      </c>
      <c r="F97" s="8" t="str">
        <f>'[1]TCE - ANEXO IV - Preencher'!H104</f>
        <v>S</v>
      </c>
      <c r="G97" s="8" t="str">
        <f>'[1]TCE - ANEXO IV - Preencher'!I104</f>
        <v>S</v>
      </c>
      <c r="H97" s="8" t="str">
        <f>'[1]TCE - ANEXO IV - Preencher'!J104</f>
        <v>000000108</v>
      </c>
      <c r="I97" s="9">
        <f>IF('[1]TCE - ANEXO IV - Preencher'!K104="","",'[1]TCE - ANEXO IV - Preencher'!K104)</f>
        <v>43957</v>
      </c>
      <c r="J97" s="8" t="str">
        <f>'[1]TCE - ANEXO IV - Preencher'!L104</f>
        <v>JUTU78182</v>
      </c>
      <c r="K97" s="8" t="str">
        <f>IF(F97="B",LEFT('[1]TCE - ANEXO IV - Preencher'!M104,2),IF(F97="S",LEFT('[1]TCE - ANEXO IV - Preencher'!M104,7),IF('[1]TCE - ANEXO IV - Preencher'!H104="","")))</f>
        <v>2606002</v>
      </c>
      <c r="L97" s="10">
        <f>'[1]TCE - ANEXO IV - Preencher'!N104</f>
        <v>825.92</v>
      </c>
    </row>
    <row r="98" spans="1:12" s="11" customFormat="1" ht="19.5" customHeight="1">
      <c r="A98" s="6">
        <f>IFERROR(VLOOKUP(B98,'[1]DADOS (OCULTAR)'!$P$3:$R$42,3,0),"")</f>
        <v>9039744001409</v>
      </c>
      <c r="B98" s="7" t="str">
        <f>'[1]TCE - ANEXO IV - Preencher'!C105</f>
        <v>UPAE GARANHUNS</v>
      </c>
      <c r="C98" s="7" t="str">
        <f>'[1]TCE - ANEXO IV - Preencher'!E105</f>
        <v>5.99 - Outros Serviços de Terceiros Pessoa Jurídica</v>
      </c>
      <c r="D98" s="6">
        <f>'[1]TCE - ANEXO IV - Preencher'!F105</f>
        <v>28798663000112</v>
      </c>
      <c r="E98" s="8" t="str">
        <f>'[1]TCE - ANEXO IV - Preencher'!G105</f>
        <v xml:space="preserve">LUIZ ANTONIO B LOPES ROCHA </v>
      </c>
      <c r="F98" s="8" t="str">
        <f>'[1]TCE - ANEXO IV - Preencher'!H105</f>
        <v>S</v>
      </c>
      <c r="G98" s="8" t="str">
        <f>'[1]TCE - ANEXO IV - Preencher'!I105</f>
        <v>S</v>
      </c>
      <c r="H98" s="8" t="str">
        <f>'[1]TCE - ANEXO IV - Preencher'!J105</f>
        <v>000000030</v>
      </c>
      <c r="I98" s="9">
        <f>IF('[1]TCE - ANEXO IV - Preencher'!K105="","",'[1]TCE - ANEXO IV - Preencher'!K105)</f>
        <v>43951</v>
      </c>
      <c r="J98" s="8" t="str">
        <f>'[1]TCE - ANEXO IV - Preencher'!L105</f>
        <v>VRVR17461</v>
      </c>
      <c r="K98" s="8" t="str">
        <f>IF(F98="B",LEFT('[1]TCE - ANEXO IV - Preencher'!M105,2),IF(F98="S",LEFT('[1]TCE - ANEXO IV - Preencher'!M105,7),IF('[1]TCE - ANEXO IV - Preencher'!H105="","")))</f>
        <v>2606002</v>
      </c>
      <c r="L98" s="10">
        <f>'[1]TCE - ANEXO IV - Preencher'!N105</f>
        <v>937</v>
      </c>
    </row>
    <row r="99" spans="1:12" s="11" customFormat="1" ht="19.5" customHeight="1">
      <c r="A99" s="6">
        <f>IFERROR(VLOOKUP(B99,'[1]DADOS (OCULTAR)'!$P$3:$R$42,3,0),"")</f>
        <v>9039744001409</v>
      </c>
      <c r="B99" s="7" t="str">
        <f>'[1]TCE - ANEXO IV - Preencher'!C106</f>
        <v>UPAE GARANHUNS</v>
      </c>
      <c r="C99" s="7" t="str">
        <f>'[1]TCE - ANEXO IV - Preencher'!E106</f>
        <v>5.99 - Outros Serviços de Terceiros Pessoa Jurídica</v>
      </c>
      <c r="D99" s="6">
        <f>'[1]TCE - ANEXO IV - Preencher'!F106</f>
        <v>7583410000151</v>
      </c>
      <c r="E99" s="8" t="str">
        <f>'[1]TCE - ANEXO IV - Preencher'!G106</f>
        <v xml:space="preserve">FRANCA E GONCALVES MULTIMIDIA LTDA ME </v>
      </c>
      <c r="F99" s="8" t="str">
        <f>'[1]TCE - ANEXO IV - Preencher'!H106</f>
        <v>S</v>
      </c>
      <c r="G99" s="8" t="str">
        <f>'[1]TCE - ANEXO IV - Preencher'!I106</f>
        <v>S</v>
      </c>
      <c r="H99" s="8" t="str">
        <f>'[1]TCE - ANEXO IV - Preencher'!J106</f>
        <v>000000529</v>
      </c>
      <c r="I99" s="9">
        <f>IF('[1]TCE - ANEXO IV - Preencher'!K106="","",'[1]TCE - ANEXO IV - Preencher'!K106)</f>
        <v>43951</v>
      </c>
      <c r="J99" s="8" t="str">
        <f>'[1]TCE - ANEXO IV - Preencher'!L106</f>
        <v>LLGO89643</v>
      </c>
      <c r="K99" s="8" t="str">
        <f>IF(F99="B",LEFT('[1]TCE - ANEXO IV - Preencher'!M106,2),IF(F99="S",LEFT('[1]TCE - ANEXO IV - Preencher'!M106,7),IF('[1]TCE - ANEXO IV - Preencher'!H106="","")))</f>
        <v>2606002</v>
      </c>
      <c r="L99" s="10">
        <f>'[1]TCE - ANEXO IV - Preencher'!N106</f>
        <v>1621.9</v>
      </c>
    </row>
    <row r="100" spans="1:12" s="11" customFormat="1" ht="19.5" customHeight="1">
      <c r="A100" s="6">
        <f>IFERROR(VLOOKUP(B100,'[1]DADOS (OCULTAR)'!$P$3:$R$42,3,0),"")</f>
        <v>9039744001409</v>
      </c>
      <c r="B100" s="7" t="str">
        <f>'[1]TCE - ANEXO IV - Preencher'!C107</f>
        <v>UPAE GARANHUNS</v>
      </c>
      <c r="C100" s="7" t="str">
        <f>'[1]TCE - ANEXO IV - Preencher'!E107</f>
        <v>5.99 - Outros Serviços de Terceiros Pessoa Jurídica</v>
      </c>
      <c r="D100" s="6">
        <f>'[1]TCE - ANEXO IV - Preencher'!F107</f>
        <v>10998292000157</v>
      </c>
      <c r="E100" s="8" t="str">
        <f>'[1]TCE - ANEXO IV - Preencher'!G107</f>
        <v>CENTRO I EE PERNAMBUCO</v>
      </c>
      <c r="F100" s="8" t="str">
        <f>'[1]TCE - ANEXO IV - Preencher'!H107</f>
        <v>S</v>
      </c>
      <c r="G100" s="8" t="str">
        <f>'[1]TCE - ANEXO IV - Preencher'!I107</f>
        <v>N</v>
      </c>
      <c r="H100" s="8" t="str">
        <f>'[1]TCE - ANEXO IV - Preencher'!J107</f>
        <v>000251301</v>
      </c>
      <c r="I100" s="9">
        <f>IF('[1]TCE - ANEXO IV - Preencher'!K107="","",'[1]TCE - ANEXO IV - Preencher'!K107)</f>
        <v>43941</v>
      </c>
      <c r="J100" s="8">
        <f>'[1]TCE - ANEXO IV - Preencher'!L107</f>
        <v>0</v>
      </c>
      <c r="K100" s="8" t="str">
        <f>IF(F100="B",LEFT('[1]TCE - ANEXO IV - Preencher'!M107,2),IF(F100="S",LEFT('[1]TCE - ANEXO IV - Preencher'!M107,7),IF('[1]TCE - ANEXO IV - Preencher'!H107="","")))</f>
        <v>2607901</v>
      </c>
      <c r="L100" s="10">
        <f>'[1]TCE - ANEXO IV - Preencher'!N107</f>
        <v>1120</v>
      </c>
    </row>
    <row r="101" spans="1:12" s="11" customFormat="1" ht="19.5" customHeight="1">
      <c r="A101" s="6">
        <f>IFERROR(VLOOKUP(B101,'[1]DADOS (OCULTAR)'!$P$3:$R$42,3,0),"")</f>
        <v>9039744001409</v>
      </c>
      <c r="B101" s="7" t="str">
        <f>'[1]TCE - ANEXO IV - Preencher'!C108</f>
        <v>UPAE GARANHUNS</v>
      </c>
      <c r="C101" s="7" t="str">
        <f>'[1]TCE - ANEXO IV - Preencher'!E108</f>
        <v>5.99 - Outros Serviços de Terceiros Pessoa Jurídica</v>
      </c>
      <c r="D101" s="6">
        <f>'[1]TCE - ANEXO IV - Preencher'!F108</f>
        <v>12008774000148</v>
      </c>
      <c r="E101" s="8" t="str">
        <f>'[1]TCE - ANEXO IV - Preencher'!G108</f>
        <v>CLODOALDO DA SILVA NEVES</v>
      </c>
      <c r="F101" s="8" t="str">
        <f>'[1]TCE - ANEXO IV - Preencher'!H108</f>
        <v>S</v>
      </c>
      <c r="G101" s="8" t="str">
        <f>'[1]TCE - ANEXO IV - Preencher'!I108</f>
        <v>S</v>
      </c>
      <c r="H101" s="8" t="str">
        <f>'[1]TCE - ANEXO IV - Preencher'!J108</f>
        <v>000000029</v>
      </c>
      <c r="I101" s="9">
        <f>IF('[1]TCE - ANEXO IV - Preencher'!K108="","",'[1]TCE - ANEXO IV - Preencher'!K108)</f>
        <v>43955</v>
      </c>
      <c r="J101" s="8" t="str">
        <f>'[1]TCE - ANEXO IV - Preencher'!L108</f>
        <v>IAAM30112</v>
      </c>
      <c r="K101" s="8" t="str">
        <f>IF(F101="B",LEFT('[1]TCE - ANEXO IV - Preencher'!M108,2),IF(F101="S",LEFT('[1]TCE - ANEXO IV - Preencher'!M108,7),IF('[1]TCE - ANEXO IV - Preencher'!H108="","")))</f>
        <v>2606002</v>
      </c>
      <c r="L101" s="10">
        <f>'[1]TCE - ANEXO IV - Preencher'!N108</f>
        <v>4460</v>
      </c>
    </row>
    <row r="102" spans="1:12" s="11" customFormat="1" ht="19.5" customHeight="1">
      <c r="A102" s="6">
        <f>IFERROR(VLOOKUP(B102,'[1]DADOS (OCULTAR)'!$P$3:$R$42,3,0),"")</f>
        <v>9039744001409</v>
      </c>
      <c r="B102" s="7" t="str">
        <f>'[1]TCE - ANEXO IV - Preencher'!C109</f>
        <v>UPAE GARANHUNS</v>
      </c>
      <c r="C102" s="7" t="str">
        <f>'[1]TCE - ANEXO IV - Preencher'!E109</f>
        <v>5.99 - Outros Serviços de Terceiros Pessoa Jurídica</v>
      </c>
      <c r="D102" s="6">
        <f>'[1]TCE - ANEXO IV - Preencher'!F109</f>
        <v>13409775000329</v>
      </c>
      <c r="E102" s="8" t="str">
        <f>'[1]TCE - ANEXO IV - Preencher'!G109</f>
        <v>LINUS LOG LTDA ME</v>
      </c>
      <c r="F102" s="8" t="str">
        <f>'[1]TCE - ANEXO IV - Preencher'!H109</f>
        <v>S</v>
      </c>
      <c r="G102" s="8" t="str">
        <f>'[1]TCE - ANEXO IV - Preencher'!I109</f>
        <v>S</v>
      </c>
      <c r="H102" s="8" t="str">
        <f>'[1]TCE - ANEXO IV - Preencher'!J109</f>
        <v>000000668</v>
      </c>
      <c r="I102" s="9">
        <f>IF('[1]TCE - ANEXO IV - Preencher'!K109="","",'[1]TCE - ANEXO IV - Preencher'!K109)</f>
        <v>43962</v>
      </c>
      <c r="J102" s="8" t="str">
        <f>'[1]TCE - ANEXO IV - Preencher'!L109</f>
        <v>EXKN87998</v>
      </c>
      <c r="K102" s="8" t="str">
        <f>IF(F102="B",LEFT('[1]TCE - ANEXO IV - Preencher'!M109,2),IF(F102="S",LEFT('[1]TCE - ANEXO IV - Preencher'!M109,7),IF('[1]TCE - ANEXO IV - Preencher'!H109="","")))</f>
        <v>2607901</v>
      </c>
      <c r="L102" s="10">
        <f>'[1]TCE - ANEXO IV - Preencher'!N109</f>
        <v>419.19</v>
      </c>
    </row>
    <row r="103" spans="1:12" s="11" customFormat="1" ht="19.5" customHeight="1">
      <c r="A103" s="6">
        <f>IFERROR(VLOOKUP(B103,'[1]DADOS (OCULTAR)'!$P$3:$R$42,3,0),"")</f>
        <v>9039744001409</v>
      </c>
      <c r="B103" s="7" t="str">
        <f>'[1]TCE - ANEXO IV - Preencher'!C110</f>
        <v>UPAE GARANHUNS</v>
      </c>
      <c r="C103" s="7" t="str">
        <f>'[1]TCE - ANEXO IV - Preencher'!E110</f>
        <v>5.99 - Outros Serviços de Terceiros Pessoa Jurídica</v>
      </c>
      <c r="D103" s="6">
        <f>'[1]TCE - ANEXO IV - Preencher'!F110</f>
        <v>13409775000329</v>
      </c>
      <c r="E103" s="8" t="str">
        <f>'[1]TCE - ANEXO IV - Preencher'!G110</f>
        <v>LINUS LOG LTDA ME</v>
      </c>
      <c r="F103" s="8" t="str">
        <f>'[1]TCE - ANEXO IV - Preencher'!H110</f>
        <v>S</v>
      </c>
      <c r="G103" s="8" t="str">
        <f>'[1]TCE - ANEXO IV - Preencher'!I110</f>
        <v>S</v>
      </c>
      <c r="H103" s="8" t="str">
        <f>'[1]TCE - ANEXO IV - Preencher'!J110</f>
        <v>000000669</v>
      </c>
      <c r="I103" s="9">
        <f>IF('[1]TCE - ANEXO IV - Preencher'!K110="","",'[1]TCE - ANEXO IV - Preencher'!K110)</f>
        <v>43962</v>
      </c>
      <c r="J103" s="8" t="str">
        <f>'[1]TCE - ANEXO IV - Preencher'!L110</f>
        <v>JWET42766</v>
      </c>
      <c r="K103" s="8" t="str">
        <f>IF(F103="B",LEFT('[1]TCE - ANEXO IV - Preencher'!M110,2),IF(F103="S",LEFT('[1]TCE - ANEXO IV - Preencher'!M110,7),IF('[1]TCE - ANEXO IV - Preencher'!H110="","")))</f>
        <v>2607901</v>
      </c>
      <c r="L103" s="10">
        <f>'[1]TCE - ANEXO IV - Preencher'!N110</f>
        <v>1176.56</v>
      </c>
    </row>
    <row r="104" spans="1:12" s="11" customFormat="1" ht="19.5" customHeight="1">
      <c r="A104" s="6">
        <f>IFERROR(VLOOKUP(B104,'[1]DADOS (OCULTAR)'!$P$3:$R$42,3,0),"")</f>
        <v>9039744001409</v>
      </c>
      <c r="B104" s="7" t="str">
        <f>'[1]TCE - ANEXO IV - Preencher'!C111</f>
        <v>UPAE GARANHUNS</v>
      </c>
      <c r="C104" s="7" t="str">
        <f>'[1]TCE - ANEXO IV - Preencher'!E111</f>
        <v>5.99 - Outros Serviços de Terceiros Pessoa Jurídica</v>
      </c>
      <c r="D104" s="6">
        <f>'[1]TCE - ANEXO IV - Preencher'!F111</f>
        <v>1825600000151</v>
      </c>
      <c r="E104" s="8" t="str">
        <f>'[1]TCE - ANEXO IV - Preencher'!G111</f>
        <v>LAMEN LTDA ME</v>
      </c>
      <c r="F104" s="8" t="str">
        <f>'[1]TCE - ANEXO IV - Preencher'!H111</f>
        <v>S</v>
      </c>
      <c r="G104" s="8" t="str">
        <f>'[1]TCE - ANEXO IV - Preencher'!I111</f>
        <v>S</v>
      </c>
      <c r="H104" s="8" t="str">
        <f>'[1]TCE - ANEXO IV - Preencher'!J111</f>
        <v>000003146</v>
      </c>
      <c r="I104" s="9">
        <f>IF('[1]TCE - ANEXO IV - Preencher'!K111="","",'[1]TCE - ANEXO IV - Preencher'!K111)</f>
        <v>43934</v>
      </c>
      <c r="J104" s="8" t="str">
        <f>'[1]TCE - ANEXO IV - Preencher'!L111</f>
        <v>OWRV79969</v>
      </c>
      <c r="K104" s="8" t="str">
        <f>IF(F104="B",LEFT('[1]TCE - ANEXO IV - Preencher'!M111,2),IF(F104="S",LEFT('[1]TCE - ANEXO IV - Preencher'!M111,7),IF('[1]TCE - ANEXO IV - Preencher'!H111="","")))</f>
        <v>2606002</v>
      </c>
      <c r="L104" s="10">
        <f>'[1]TCE - ANEXO IV - Preencher'!N111</f>
        <v>240</v>
      </c>
    </row>
    <row r="105" spans="1:12" s="11" customFormat="1" ht="19.5" customHeight="1">
      <c r="A105" s="6">
        <f>IFERROR(VLOOKUP(B105,'[1]DADOS (OCULTAR)'!$P$3:$R$42,3,0),"")</f>
        <v>9039744001409</v>
      </c>
      <c r="B105" s="7" t="str">
        <f>'[1]TCE - ANEXO IV - Preencher'!C112</f>
        <v>UPAE GARANHUNS</v>
      </c>
      <c r="C105" s="7" t="str">
        <f>'[1]TCE - ANEXO IV - Preencher'!E112</f>
        <v>5.99 - Outros Serviços de Terceiros Pessoa Jurídica</v>
      </c>
      <c r="D105" s="6">
        <f>'[1]TCE - ANEXO IV - Preencher'!F112</f>
        <v>27814653000160</v>
      </c>
      <c r="E105" s="8" t="str">
        <f>'[1]TCE - ANEXO IV - Preencher'!G112</f>
        <v>LUMI CONSULTORIA E SERVICOS LTDA EPP</v>
      </c>
      <c r="F105" s="8" t="str">
        <f>'[1]TCE - ANEXO IV - Preencher'!H112</f>
        <v>S</v>
      </c>
      <c r="G105" s="8" t="str">
        <f>'[1]TCE - ANEXO IV - Preencher'!I112</f>
        <v>S</v>
      </c>
      <c r="H105" s="8" t="str">
        <f>'[1]TCE - ANEXO IV - Preencher'!J112</f>
        <v>00000418</v>
      </c>
      <c r="I105" s="9">
        <f>IF('[1]TCE - ANEXO IV - Preencher'!K112="","",'[1]TCE - ANEXO IV - Preencher'!K112)</f>
        <v>43924</v>
      </c>
      <c r="J105" s="8" t="str">
        <f>'[1]TCE - ANEXO IV - Preencher'!L112</f>
        <v>DX7ZTLAD</v>
      </c>
      <c r="K105" s="8" t="str">
        <f>IF(F105="B",LEFT('[1]TCE - ANEXO IV - Preencher'!M112,2),IF(F105="S",LEFT('[1]TCE - ANEXO IV - Preencher'!M112,7),IF('[1]TCE - ANEXO IV - Preencher'!H112="","")))</f>
        <v>2611606</v>
      </c>
      <c r="L105" s="10">
        <f>'[1]TCE - ANEXO IV - Preencher'!N112</f>
        <v>800.21</v>
      </c>
    </row>
    <row r="106" spans="1:12" s="11" customFormat="1" ht="19.5" customHeight="1">
      <c r="A106" s="6">
        <f>IFERROR(VLOOKUP(B106,'[1]DADOS (OCULTAR)'!$P$3:$R$42,3,0),"")</f>
        <v>9039744001409</v>
      </c>
      <c r="B106" s="7" t="str">
        <f>'[1]TCE - ANEXO IV - Preencher'!C113</f>
        <v>UPAE GARANHUNS</v>
      </c>
      <c r="C106" s="7" t="str">
        <f>'[1]TCE - ANEXO IV - Preencher'!E113</f>
        <v>5.99 - Outros Serviços de Terceiros Pessoa Jurídica</v>
      </c>
      <c r="D106" s="6">
        <f>'[1]TCE - ANEXO IV - Preencher'!F113</f>
        <v>22940821000140</v>
      </c>
      <c r="E106" s="8" t="str">
        <f>'[1]TCE - ANEXO IV - Preencher'!G113</f>
        <v>MEDTRAB MEDICINA DO TRABLHO</v>
      </c>
      <c r="F106" s="8" t="str">
        <f>'[1]TCE - ANEXO IV - Preencher'!H113</f>
        <v>S</v>
      </c>
      <c r="G106" s="8" t="str">
        <f>'[1]TCE - ANEXO IV - Preencher'!I113</f>
        <v>S</v>
      </c>
      <c r="H106" s="8" t="str">
        <f>'[1]TCE - ANEXO IV - Preencher'!J113</f>
        <v>000000397</v>
      </c>
      <c r="I106" s="9">
        <f>IF('[1]TCE - ANEXO IV - Preencher'!K113="","",'[1]TCE - ANEXO IV - Preencher'!K113)</f>
        <v>43951</v>
      </c>
      <c r="J106" s="8" t="str">
        <f>'[1]TCE - ANEXO IV - Preencher'!L113</f>
        <v>OUUN46806</v>
      </c>
      <c r="K106" s="8" t="str">
        <f>IF(F106="B",LEFT('[1]TCE - ANEXO IV - Preencher'!M113,2),IF(F106="S",LEFT('[1]TCE - ANEXO IV - Preencher'!M113,7),IF('[1]TCE - ANEXO IV - Preencher'!H113="","")))</f>
        <v>2606002</v>
      </c>
      <c r="L106" s="10">
        <f>'[1]TCE - ANEXO IV - Preencher'!N113</f>
        <v>1190</v>
      </c>
    </row>
    <row r="107" spans="1:12" s="11" customFormat="1" ht="19.5" customHeight="1">
      <c r="A107" s="6">
        <f>IFERROR(VLOOKUP(B107,'[1]DADOS (OCULTAR)'!$P$3:$R$42,3,0),"")</f>
        <v>9039744001409</v>
      </c>
      <c r="B107" s="7" t="str">
        <f>'[1]TCE - ANEXO IV - Preencher'!C114</f>
        <v>UPAE GARANHUNS</v>
      </c>
      <c r="C107" s="7" t="str">
        <f>'[1]TCE - ANEXO IV - Preencher'!E114</f>
        <v>5.5 - Reparo e Manutenção de Máquinas e Equipamentos</v>
      </c>
      <c r="D107" s="6">
        <f>'[1]TCE - ANEXO IV - Preencher'!F114</f>
        <v>12626414000100</v>
      </c>
      <c r="E107" s="8" t="str">
        <f>'[1]TCE - ANEXO IV - Preencher'!G114</f>
        <v>MANTEQ H I LTDA ME</v>
      </c>
      <c r="F107" s="8" t="str">
        <f>'[1]TCE - ANEXO IV - Preencher'!H114</f>
        <v>S</v>
      </c>
      <c r="G107" s="8" t="str">
        <f>'[1]TCE - ANEXO IV - Preencher'!I114</f>
        <v>S</v>
      </c>
      <c r="H107" s="8" t="str">
        <f>'[1]TCE - ANEXO IV - Preencher'!J114</f>
        <v>000000499</v>
      </c>
      <c r="I107" s="9">
        <f>IF('[1]TCE - ANEXO IV - Preencher'!K114="","",'[1]TCE - ANEXO IV - Preencher'!K114)</f>
        <v>43937</v>
      </c>
      <c r="J107" s="8" t="str">
        <f>'[1]TCE - ANEXO IV - Preencher'!L114</f>
        <v>MFUK96731</v>
      </c>
      <c r="K107" s="8" t="str">
        <f>IF(F107="B",LEFT('[1]TCE - ANEXO IV - Preencher'!M114,2),IF(F107="S",LEFT('[1]TCE - ANEXO IV - Preencher'!M114,7),IF('[1]TCE - ANEXO IV - Preencher'!H114="","")))</f>
        <v>2607901</v>
      </c>
      <c r="L107" s="10">
        <f>'[1]TCE - ANEXO IV - Preencher'!N114</f>
        <v>2600</v>
      </c>
    </row>
    <row r="108" spans="1:12" s="11" customFormat="1" ht="19.5" customHeight="1">
      <c r="A108" s="6">
        <f>IFERROR(VLOOKUP(B108,'[1]DADOS (OCULTAR)'!$P$3:$R$42,3,0),"")</f>
        <v>9039744001409</v>
      </c>
      <c r="B108" s="7" t="str">
        <f>'[1]TCE - ANEXO IV - Preencher'!C115</f>
        <v>UPAE GARANHUNS</v>
      </c>
      <c r="C108" s="7" t="str">
        <f>'[1]TCE - ANEXO IV - Preencher'!E115</f>
        <v>5.5 - Reparo e Manutenção de Máquinas e Equipamentos</v>
      </c>
      <c r="D108" s="6">
        <f>'[1]TCE - ANEXO IV - Preencher'!F115</f>
        <v>7146768000117</v>
      </c>
      <c r="E108" s="8" t="str">
        <f>'[1]TCE - ANEXO IV - Preencher'!G115</f>
        <v xml:space="preserve">SERV IMAGEM NORDESTE ASSISTENCIA TECNICA LTDA </v>
      </c>
      <c r="F108" s="8" t="str">
        <f>'[1]TCE - ANEXO IV - Preencher'!H115</f>
        <v>S</v>
      </c>
      <c r="G108" s="8" t="str">
        <f>'[1]TCE - ANEXO IV - Preencher'!I115</f>
        <v>S</v>
      </c>
      <c r="H108" s="8" t="str">
        <f>'[1]TCE - ANEXO IV - Preencher'!J115</f>
        <v>000003371</v>
      </c>
      <c r="I108" s="9">
        <f>IF('[1]TCE - ANEXO IV - Preencher'!K115="","",'[1]TCE - ANEXO IV - Preencher'!K115)</f>
        <v>43950</v>
      </c>
      <c r="J108" s="8" t="str">
        <f>'[1]TCE - ANEXO IV - Preencher'!L115</f>
        <v>BPHQ00922</v>
      </c>
      <c r="K108" s="8" t="str">
        <f>IF(F108="B",LEFT('[1]TCE - ANEXO IV - Preencher'!M115,2),IF(F108="S",LEFT('[1]TCE - ANEXO IV - Preencher'!M115,7),IF('[1]TCE - ANEXO IV - Preencher'!H115="","")))</f>
        <v>2607901</v>
      </c>
      <c r="L108" s="10">
        <f>'[1]TCE - ANEXO IV - Preencher'!N115</f>
        <v>2420</v>
      </c>
    </row>
    <row r="109" spans="1:12" s="11" customFormat="1" ht="19.5" customHeight="1">
      <c r="A109" s="6">
        <f>IFERROR(VLOOKUP(B109,'[1]DADOS (OCULTAR)'!$P$3:$R$42,3,0),"")</f>
        <v>9039744001409</v>
      </c>
      <c r="B109" s="7" t="str">
        <f>'[1]TCE - ANEXO IV - Preencher'!C116</f>
        <v>UPAE GARANHUNS</v>
      </c>
      <c r="C109" s="7" t="str">
        <f>'[1]TCE - ANEXO IV - Preencher'!E116</f>
        <v>5.5 - Reparo e Manutenção de Máquinas e Equipamentos</v>
      </c>
      <c r="D109" s="6">
        <f>'[1]TCE - ANEXO IV - Preencher'!F116</f>
        <v>10645770000145</v>
      </c>
      <c r="E109" s="8" t="str">
        <f>'[1]TCE - ANEXO IV - Preencher'!G116</f>
        <v xml:space="preserve">AGUIAR SERVICOS ELETRONICOS LTDA ME </v>
      </c>
      <c r="F109" s="8" t="str">
        <f>'[1]TCE - ANEXO IV - Preencher'!H116</f>
        <v>S</v>
      </c>
      <c r="G109" s="8" t="str">
        <f>'[1]TCE - ANEXO IV - Preencher'!I116</f>
        <v>S</v>
      </c>
      <c r="H109" s="8" t="str">
        <f>'[1]TCE - ANEXO IV - Preencher'!J116</f>
        <v>000000800</v>
      </c>
      <c r="I109" s="9">
        <f>IF('[1]TCE - ANEXO IV - Preencher'!K116="","",'[1]TCE - ANEXO IV - Preencher'!K116)</f>
        <v>43944</v>
      </c>
      <c r="J109" s="8" t="str">
        <f>'[1]TCE - ANEXO IV - Preencher'!L116</f>
        <v>NGCL59323</v>
      </c>
      <c r="K109" s="8" t="str">
        <f>IF(F109="B",LEFT('[1]TCE - ANEXO IV - Preencher'!M116,2),IF(F109="S",LEFT('[1]TCE - ANEXO IV - Preencher'!M116,7),IF('[1]TCE - ANEXO IV - Preencher'!H116="","")))</f>
        <v>2609600</v>
      </c>
      <c r="L109" s="10">
        <f>'[1]TCE - ANEXO IV - Preencher'!N116</f>
        <v>1500</v>
      </c>
    </row>
    <row r="110" spans="1:12" s="11" customFormat="1" ht="19.5" customHeight="1">
      <c r="A110" s="6">
        <f>IFERROR(VLOOKUP(B110,'[1]DADOS (OCULTAR)'!$P$3:$R$42,3,0),"")</f>
        <v>9039744001409</v>
      </c>
      <c r="B110" s="7" t="str">
        <f>'[1]TCE - ANEXO IV - Preencher'!C117</f>
        <v>UPAE GARANHUNS</v>
      </c>
      <c r="C110" s="7" t="str">
        <f>'[1]TCE - ANEXO IV - Preencher'!E117</f>
        <v>5.5 - Reparo e Manutenção de Máquinas e Equipamentos</v>
      </c>
      <c r="D110" s="6">
        <f>'[1]TCE - ANEXO IV - Preencher'!F117</f>
        <v>24380578002041</v>
      </c>
      <c r="E110" s="8" t="str">
        <f>'[1]TCE - ANEXO IV - Preencher'!G117</f>
        <v xml:space="preserve">WHITE MARTINS GASES INDUSTRIAIS DO NORDESTE  LTDA </v>
      </c>
      <c r="F110" s="8" t="str">
        <f>'[1]TCE - ANEXO IV - Preencher'!H117</f>
        <v>S</v>
      </c>
      <c r="G110" s="8" t="str">
        <f>'[1]TCE - ANEXO IV - Preencher'!I117</f>
        <v>S</v>
      </c>
      <c r="H110" s="8" t="str">
        <f>'[1]TCE - ANEXO IV - Preencher'!J117</f>
        <v>000009226</v>
      </c>
      <c r="I110" s="9">
        <f>IF('[1]TCE - ANEXO IV - Preencher'!K117="","",'[1]TCE - ANEXO IV - Preencher'!K117)</f>
        <v>43935</v>
      </c>
      <c r="J110" s="8" t="str">
        <f>'[1]TCE - ANEXO IV - Preencher'!L117</f>
        <v>BAME78966</v>
      </c>
      <c r="K110" s="8" t="str">
        <f>IF(F110="B",LEFT('[1]TCE - ANEXO IV - Preencher'!M117,2),IF(F110="S",LEFT('[1]TCE - ANEXO IV - Preencher'!M117,7),IF('[1]TCE - ANEXO IV - Preencher'!H117="","")))</f>
        <v>2607901</v>
      </c>
      <c r="L110" s="10">
        <f>'[1]TCE - ANEXO IV - Preencher'!N117</f>
        <v>441.63</v>
      </c>
    </row>
    <row r="111" spans="1:12" s="11" customFormat="1" ht="19.5" customHeight="1">
      <c r="A111" s="6">
        <f>IFERROR(VLOOKUP(B111,'[1]DADOS (OCULTAR)'!$P$3:$R$42,3,0),"")</f>
        <v>9039744001409</v>
      </c>
      <c r="B111" s="7" t="str">
        <f>'[1]TCE - ANEXO IV - Preencher'!C118</f>
        <v>UPAE GARANHUNS</v>
      </c>
      <c r="C111" s="7" t="str">
        <f>'[1]TCE - ANEXO IV - Preencher'!E118</f>
        <v>5.5 - Reparo e Manutenção de Máquinas e Equipamentos</v>
      </c>
      <c r="D111" s="6">
        <f>'[1]TCE - ANEXO IV - Preencher'!F118</f>
        <v>24380578002041</v>
      </c>
      <c r="E111" s="8" t="str">
        <f>'[1]TCE - ANEXO IV - Preencher'!G118</f>
        <v xml:space="preserve">WHITE MARTINS GASES INDUSTRIAIS DO NORDESTE  LTDA </v>
      </c>
      <c r="F111" s="8" t="str">
        <f>'[1]TCE - ANEXO IV - Preencher'!H118</f>
        <v>S</v>
      </c>
      <c r="G111" s="8" t="str">
        <f>'[1]TCE - ANEXO IV - Preencher'!I118</f>
        <v>S</v>
      </c>
      <c r="H111" s="8" t="str">
        <f>'[1]TCE - ANEXO IV - Preencher'!J118</f>
        <v>000009225</v>
      </c>
      <c r="I111" s="9">
        <f>IF('[1]TCE - ANEXO IV - Preencher'!K118="","",'[1]TCE - ANEXO IV - Preencher'!K118)</f>
        <v>43935</v>
      </c>
      <c r="J111" s="8" t="str">
        <f>'[1]TCE - ANEXO IV - Preencher'!L118</f>
        <v>UPHR05264</v>
      </c>
      <c r="K111" s="8" t="str">
        <f>IF(F111="B",LEFT('[1]TCE - ANEXO IV - Preencher'!M118,2),IF(F111="S",LEFT('[1]TCE - ANEXO IV - Preencher'!M118,7),IF('[1]TCE - ANEXO IV - Preencher'!H118="","")))</f>
        <v>2607901</v>
      </c>
      <c r="L111" s="10">
        <f>'[1]TCE - ANEXO IV - Preencher'!N118</f>
        <v>441.63</v>
      </c>
    </row>
    <row r="112" spans="1:12" s="11" customFormat="1" ht="19.5" customHeight="1">
      <c r="A112" s="6">
        <f>IFERROR(VLOOKUP(B112,'[1]DADOS (OCULTAR)'!$P$3:$R$42,3,0),"")</f>
        <v>9039744001409</v>
      </c>
      <c r="B112" s="7" t="str">
        <f>'[1]TCE - ANEXO IV - Preencher'!C119</f>
        <v>UPAE GARANHUNS</v>
      </c>
      <c r="C112" s="7" t="str">
        <f>'[1]TCE - ANEXO IV - Preencher'!E119</f>
        <v>5.5 - Reparo e Manutenção de Máquinas e Equipamentos</v>
      </c>
      <c r="D112" s="6">
        <f>'[1]TCE - ANEXO IV - Preencher'!F119</f>
        <v>19802583000100</v>
      </c>
      <c r="E112" s="8" t="str">
        <f>'[1]TCE - ANEXO IV - Preencher'!G119</f>
        <v xml:space="preserve">JAIRO FERREIRA DO NASCIMENTO FILHO EIRELI ME </v>
      </c>
      <c r="F112" s="8" t="str">
        <f>'[1]TCE - ANEXO IV - Preencher'!H119</f>
        <v>S</v>
      </c>
      <c r="G112" s="8" t="str">
        <f>'[1]TCE - ANEXO IV - Preencher'!I119</f>
        <v>S</v>
      </c>
      <c r="H112" s="8" t="str">
        <f>'[1]TCE - ANEXO IV - Preencher'!J119</f>
        <v>00000152</v>
      </c>
      <c r="I112" s="9">
        <f>IF('[1]TCE - ANEXO IV - Preencher'!K119="","",'[1]TCE - ANEXO IV - Preencher'!K119)</f>
        <v>43950</v>
      </c>
      <c r="J112" s="8" t="str">
        <f>'[1]TCE - ANEXO IV - Preencher'!L119</f>
        <v>86GE UIZY</v>
      </c>
      <c r="K112" s="8" t="str">
        <f>IF(F112="B",LEFT('[1]TCE - ANEXO IV - Preencher'!M119,2),IF(F112="S",LEFT('[1]TCE - ANEXO IV - Preencher'!M119,7),IF('[1]TCE - ANEXO IV - Preencher'!H119="","")))</f>
        <v>2606408</v>
      </c>
      <c r="L112" s="10">
        <f>'[1]TCE - ANEXO IV - Preencher'!N119</f>
        <v>3661.89</v>
      </c>
    </row>
    <row r="113" spans="1:12" s="11" customFormat="1" ht="19.5" customHeight="1">
      <c r="A113" s="6">
        <f>IFERROR(VLOOKUP(B113,'[1]DADOS (OCULTAR)'!$P$3:$R$42,3,0),"")</f>
        <v>9039744001409</v>
      </c>
      <c r="B113" s="7" t="str">
        <f>'[1]TCE - ANEXO IV - Preencher'!C120</f>
        <v>UPAE GARANHUNS</v>
      </c>
      <c r="C113" s="7" t="str">
        <f>'[1]TCE - ANEXO IV - Preencher'!E120</f>
        <v>5.5 - Reparo e Manutenção de Máquinas e Equipamentos</v>
      </c>
      <c r="D113" s="6">
        <f>'[1]TCE - ANEXO IV - Preencher'!F120</f>
        <v>3480539000183</v>
      </c>
      <c r="E113" s="8" t="str">
        <f>'[1]TCE - ANEXO IV - Preencher'!G120</f>
        <v xml:space="preserve">SL ENGENHARIA HOSPITALAR LTDA </v>
      </c>
      <c r="F113" s="8" t="str">
        <f>'[1]TCE - ANEXO IV - Preencher'!H120</f>
        <v>S</v>
      </c>
      <c r="G113" s="8" t="str">
        <f>'[1]TCE - ANEXO IV - Preencher'!I120</f>
        <v>S</v>
      </c>
      <c r="H113" s="8" t="str">
        <f>'[1]TCE - ANEXO IV - Preencher'!J120</f>
        <v>000004241</v>
      </c>
      <c r="I113" s="9">
        <f>IF('[1]TCE - ANEXO IV - Preencher'!K120="","",'[1]TCE - ANEXO IV - Preencher'!K120)</f>
        <v>43943</v>
      </c>
      <c r="J113" s="8" t="str">
        <f>'[1]TCE - ANEXO IV - Preencher'!L120</f>
        <v>EAAV69273</v>
      </c>
      <c r="K113" s="8" t="str">
        <f>IF(F113="B",LEFT('[1]TCE - ANEXO IV - Preencher'!M120,2),IF(F113="S",LEFT('[1]TCE - ANEXO IV - Preencher'!M120,7),IF('[1]TCE - ANEXO IV - Preencher'!H120="","")))</f>
        <v>2611606</v>
      </c>
      <c r="L113" s="10">
        <f>'[1]TCE - ANEXO IV - Preencher'!N120</f>
        <v>15372.54</v>
      </c>
    </row>
    <row r="114" spans="1:12" s="11" customFormat="1" ht="19.5" customHeight="1">
      <c r="A114" s="6">
        <f>IFERROR(VLOOKUP(B114,'[1]DADOS (OCULTAR)'!$P$3:$R$42,3,0),"")</f>
        <v>9039744001409</v>
      </c>
      <c r="B114" s="7" t="str">
        <f>'[1]TCE - ANEXO IV - Preencher'!C121</f>
        <v>UPAE GARANHUNS</v>
      </c>
      <c r="C114" s="7" t="str">
        <f>'[1]TCE - ANEXO IV - Preencher'!E121</f>
        <v>5.5 - Reparo e Manutenção de Máquinas e Equipamentos</v>
      </c>
      <c r="D114" s="6">
        <f>'[1]TCE - ANEXO IV - Preencher'!F121</f>
        <v>9014387000100</v>
      </c>
      <c r="E114" s="8" t="str">
        <f>'[1]TCE - ANEXO IV - Preencher'!G121</f>
        <v>COMPLETA SERVICOS DE AR CONDICIONADO E LOCACAO LTDA EPP</v>
      </c>
      <c r="F114" s="8" t="str">
        <f>'[1]TCE - ANEXO IV - Preencher'!H121</f>
        <v>S</v>
      </c>
      <c r="G114" s="8" t="str">
        <f>'[1]TCE - ANEXO IV - Preencher'!I121</f>
        <v>S</v>
      </c>
      <c r="H114" s="8" t="str">
        <f>'[1]TCE - ANEXO IV - Preencher'!J121</f>
        <v>00001219</v>
      </c>
      <c r="I114" s="9">
        <f>IF('[1]TCE - ANEXO IV - Preencher'!K121="","",'[1]TCE - ANEXO IV - Preencher'!K121)</f>
        <v>43945</v>
      </c>
      <c r="J114" s="8" t="str">
        <f>'[1]TCE - ANEXO IV - Preencher'!L121</f>
        <v>G9NH 66CH</v>
      </c>
      <c r="K114" s="8" t="str">
        <f>IF(F114="B",LEFT('[1]TCE - ANEXO IV - Preencher'!M121,2),IF(F114="S",LEFT('[1]TCE - ANEXO IV - Preencher'!M121,7),IF('[1]TCE - ANEXO IV - Preencher'!H121="","")))</f>
        <v>2611606</v>
      </c>
      <c r="L114" s="10">
        <f>'[1]TCE - ANEXO IV - Preencher'!N121</f>
        <v>14050</v>
      </c>
    </row>
    <row r="115" spans="1:12" s="11" customFormat="1" ht="19.5" customHeight="1">
      <c r="A115" s="6">
        <f>IFERROR(VLOOKUP(B115,'[1]DADOS (OCULTAR)'!$P$3:$R$42,3,0),"")</f>
        <v>9039744001409</v>
      </c>
      <c r="B115" s="7" t="str">
        <f>'[1]TCE - ANEXO IV - Preencher'!C122</f>
        <v>UPAE GARANHUNS</v>
      </c>
      <c r="C115" s="7" t="str">
        <f>'[1]TCE - ANEXO IV - Preencher'!E122</f>
        <v>5.5 - Reparo e Manutenção de Máquinas e Equipamentos</v>
      </c>
      <c r="D115" s="6">
        <f>'[1]TCE - ANEXO IV - Preencher'!F122</f>
        <v>2380363000206</v>
      </c>
      <c r="E115" s="8" t="str">
        <f>'[1]TCE - ANEXO IV - Preencher'!G122</f>
        <v>MARIA JANEIDE DE SOUSA SILVA ME</v>
      </c>
      <c r="F115" s="8" t="str">
        <f>'[1]TCE - ANEXO IV - Preencher'!H122</f>
        <v>S</v>
      </c>
      <c r="G115" s="8" t="str">
        <f>'[1]TCE - ANEXO IV - Preencher'!I122</f>
        <v>S</v>
      </c>
      <c r="H115" s="8" t="str">
        <f>'[1]TCE - ANEXO IV - Preencher'!J122</f>
        <v>000001547</v>
      </c>
      <c r="I115" s="9">
        <f>IF('[1]TCE - ANEXO IV - Preencher'!K122="","",'[1]TCE - ANEXO IV - Preencher'!K122)</f>
        <v>43929</v>
      </c>
      <c r="J115" s="8" t="str">
        <f>'[1]TCE - ANEXO IV - Preencher'!L122</f>
        <v>PAHT26487</v>
      </c>
      <c r="K115" s="8" t="str">
        <f>IF(F115="B",LEFT('[1]TCE - ANEXO IV - Preencher'!M122,2),IF(F115="S",LEFT('[1]TCE - ANEXO IV - Preencher'!M122,7),IF('[1]TCE - ANEXO IV - Preencher'!H122="","")))</f>
        <v>2606002</v>
      </c>
      <c r="L115" s="10">
        <f>'[1]TCE - ANEXO IV - Preencher'!N122</f>
        <v>100</v>
      </c>
    </row>
    <row r="116" spans="1:12" s="11" customFormat="1" ht="19.5" customHeight="1">
      <c r="A116" s="6">
        <f>IFERROR(VLOOKUP(B116,'[1]DADOS (OCULTAR)'!$P$3:$R$42,3,0),"")</f>
        <v>9039744001409</v>
      </c>
      <c r="B116" s="7" t="str">
        <f>'[1]TCE - ANEXO IV - Preencher'!C123</f>
        <v>UPAE GARANHUNS</v>
      </c>
      <c r="C116" s="7" t="str">
        <f>'[1]TCE - ANEXO IV - Preencher'!E123</f>
        <v>5.5 - Reparo e Manutenção de Máquinas e Equipamentos</v>
      </c>
      <c r="D116" s="6">
        <f>'[1]TCE - ANEXO IV - Preencher'!F123</f>
        <v>9203254000181</v>
      </c>
      <c r="E116" s="8" t="str">
        <f>'[1]TCE - ANEXO IV - Preencher'!G123</f>
        <v>MARIA DO CARMO GONCALVES METODIO ME</v>
      </c>
      <c r="F116" s="8" t="str">
        <f>'[1]TCE - ANEXO IV - Preencher'!H123</f>
        <v>S</v>
      </c>
      <c r="G116" s="8" t="str">
        <f>'[1]TCE - ANEXO IV - Preencher'!I123</f>
        <v>S</v>
      </c>
      <c r="H116" s="8" t="str">
        <f>'[1]TCE - ANEXO IV - Preencher'!J123</f>
        <v>000000271</v>
      </c>
      <c r="I116" s="9">
        <f>IF('[1]TCE - ANEXO IV - Preencher'!K123="","",'[1]TCE - ANEXO IV - Preencher'!K123)</f>
        <v>43922</v>
      </c>
      <c r="J116" s="8" t="str">
        <f>'[1]TCE - ANEXO IV - Preencher'!L123</f>
        <v>LFMI11725</v>
      </c>
      <c r="K116" s="8" t="str">
        <f>IF(F116="B",LEFT('[1]TCE - ANEXO IV - Preencher'!M123,2),IF(F116="S",LEFT('[1]TCE - ANEXO IV - Preencher'!M123,7),IF('[1]TCE - ANEXO IV - Preencher'!H123="","")))</f>
        <v>2606002</v>
      </c>
      <c r="L116" s="10">
        <f>'[1]TCE - ANEXO IV - Preencher'!N123</f>
        <v>400</v>
      </c>
    </row>
    <row r="117" spans="1:12" s="11" customFormat="1" ht="19.5" customHeight="1">
      <c r="A117" s="6">
        <f>IFERROR(VLOOKUP(B117,'[1]DADOS (OCULTAR)'!$P$3:$R$42,3,0),"")</f>
        <v>9039744001409</v>
      </c>
      <c r="B117" s="7" t="str">
        <f>'[1]TCE - ANEXO IV - Preencher'!C124</f>
        <v>UPAE GARANHUNS</v>
      </c>
      <c r="C117" s="7" t="str">
        <f>'[1]TCE - ANEXO IV - Preencher'!E124</f>
        <v>5.4 - Reparo e Manutenção de Bens Imóveis</v>
      </c>
      <c r="D117" s="6">
        <f>'[1]TCE - ANEXO IV - Preencher'!F124</f>
        <v>5419785000155</v>
      </c>
      <c r="E117" s="8" t="str">
        <f>'[1]TCE - ANEXO IV - Preencher'!G124</f>
        <v>SOLUNNI SERVICOS ESPECIALIZADOS EIRELI</v>
      </c>
      <c r="F117" s="8" t="str">
        <f>'[1]TCE - ANEXO IV - Preencher'!H124</f>
        <v>S</v>
      </c>
      <c r="G117" s="8" t="str">
        <f>'[1]TCE - ANEXO IV - Preencher'!I124</f>
        <v>S</v>
      </c>
      <c r="H117" s="8" t="str">
        <f>'[1]TCE - ANEXO IV - Preencher'!J124</f>
        <v>00000575</v>
      </c>
      <c r="I117" s="9">
        <f>IF('[1]TCE - ANEXO IV - Preencher'!K124="","",'[1]TCE - ANEXO IV - Preencher'!K124)</f>
        <v>43949</v>
      </c>
      <c r="J117" s="8" t="str">
        <f>'[1]TCE - ANEXO IV - Preencher'!L124</f>
        <v>SH6P 2MM4</v>
      </c>
      <c r="K117" s="8" t="str">
        <f>IF(F117="B",LEFT('[1]TCE - ANEXO IV - Preencher'!M124,2),IF(F117="S",LEFT('[1]TCE - ANEXO IV - Preencher'!M124,7),IF('[1]TCE - ANEXO IV - Preencher'!H124="","")))</f>
        <v>2606002</v>
      </c>
      <c r="L117" s="10">
        <f>'[1]TCE - ANEXO IV - Preencher'!N124</f>
        <v>807.44</v>
      </c>
    </row>
    <row r="118" spans="1:12" s="11" customFormat="1" ht="19.5" customHeight="1">
      <c r="A118" s="6">
        <f>IFERROR(VLOOKUP(B118,'[1]DADOS (OCULTAR)'!$P$3:$R$42,3,0),"")</f>
        <v>9039744001409</v>
      </c>
      <c r="B118" s="7" t="str">
        <f>'[1]TCE - ANEXO IV - Preencher'!C125</f>
        <v>UPAE GARANHUNS</v>
      </c>
      <c r="C118" s="7" t="str">
        <f>'[1]TCE - ANEXO IV - Preencher'!E125</f>
        <v>6. Equipamento e Material Permanente</v>
      </c>
      <c r="D118" s="6">
        <f>'[1]TCE - ANEXO IV - Preencher'!F125</f>
        <v>12335875000123</v>
      </c>
      <c r="E118" s="8" t="str">
        <f>'[1]TCE - ANEXO IV - Preencher'!G125</f>
        <v xml:space="preserve">S &amp; B TELECOMUNICACOES COM E ASSIST TEC LTDA </v>
      </c>
      <c r="F118" s="8" t="str">
        <f>'[1]TCE - ANEXO IV - Preencher'!H125</f>
        <v>S</v>
      </c>
      <c r="G118" s="8" t="str">
        <f>'[1]TCE - ANEXO IV - Preencher'!I125</f>
        <v>S</v>
      </c>
      <c r="H118" s="8" t="str">
        <f>'[1]TCE - ANEXO IV - Preencher'!J125</f>
        <v>00003446</v>
      </c>
      <c r="I118" s="9">
        <f>IF('[1]TCE - ANEXO IV - Preencher'!K125="","",'[1]TCE - ANEXO IV - Preencher'!K125)</f>
        <v>43943</v>
      </c>
      <c r="J118" s="8" t="str">
        <f>'[1]TCE - ANEXO IV - Preencher'!L125</f>
        <v>DLD4 FGXU</v>
      </c>
      <c r="K118" s="8" t="str">
        <f>IF(F118="B",LEFT('[1]TCE - ANEXO IV - Preencher'!M125,2),IF(F118="S",LEFT('[1]TCE - ANEXO IV - Preencher'!M125,7),IF('[1]TCE - ANEXO IV - Preencher'!H125="","")))</f>
        <v>2611606</v>
      </c>
      <c r="L118" s="10">
        <f>'[1]TCE - ANEXO IV - Preencher'!N125</f>
        <v>6000</v>
      </c>
    </row>
    <row r="119" spans="1:12" s="11" customFormat="1" ht="19.5" customHeight="1">
      <c r="A119" s="6">
        <f>IFERROR(VLOOKUP(B119,'[1]DADOS (OCULTAR)'!$P$3:$R$42,3,0),"")</f>
        <v>9039744001409</v>
      </c>
      <c r="B119" s="7" t="str">
        <f>'[1]TCE - ANEXO IV - Preencher'!C126</f>
        <v>UPAE GARANHUNS</v>
      </c>
      <c r="C119" s="7" t="str">
        <f>'[1]TCE - ANEXO IV - Preencher'!E126</f>
        <v>6. Equipamento e Material Permanente</v>
      </c>
      <c r="D119" s="6">
        <f>'[1]TCE - ANEXO IV - Preencher'!F126</f>
        <v>12335875000123</v>
      </c>
      <c r="E119" s="8" t="str">
        <f>'[1]TCE - ANEXO IV - Preencher'!G126</f>
        <v xml:space="preserve">S &amp; B TELECOMUNICACOES COM E ASSIST TEC LTDA 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000003197</v>
      </c>
      <c r="I119" s="9">
        <f>IF('[1]TCE - ANEXO IV - Preencher'!K126="","",'[1]TCE - ANEXO IV - Preencher'!K126)</f>
        <v>43943</v>
      </c>
      <c r="J119" s="8" t="str">
        <f>'[1]TCE - ANEXO IV - Preencher'!L126</f>
        <v>2620 0412 3358 7500 0123 5500 1000 0031 9715 0494 1975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24094</v>
      </c>
    </row>
    <row r="120" spans="1:12" s="11" customFormat="1" ht="19.5" customHeight="1">
      <c r="A120" s="6" t="str">
        <f>IFERROR(VLOOKUP(B120,'[1]DADOS (OCULTAR)'!$P$3:$R$42,3,0),"")</f>
        <v/>
      </c>
      <c r="B120" s="7">
        <f>'[1]TCE - ANEXO IV - Preencher'!C127</f>
        <v>0</v>
      </c>
      <c r="C120" s="7" t="str">
        <f>'[1]TCE - ANEXO IV - Preencher'!E127</f>
        <v/>
      </c>
      <c r="D120" s="6">
        <f>'[1]TCE - ANEXO IV - Preencher'!F127</f>
        <v>0</v>
      </c>
      <c r="E120" s="8">
        <f>'[1]TCE - ANEXO IV - Preencher'!G127</f>
        <v>0</v>
      </c>
      <c r="F120" s="8">
        <f>'[1]TCE - ANEXO IV - Preencher'!H127</f>
        <v>0</v>
      </c>
      <c r="G120" s="8">
        <f>'[1]TCE - ANEXO IV - Preencher'!I127</f>
        <v>0</v>
      </c>
      <c r="H120" s="8">
        <f>'[1]TCE - ANEXO IV - Preencher'!J127</f>
        <v>0</v>
      </c>
      <c r="I120" s="9" t="str">
        <f>IF('[1]TCE - ANEXO IV - Preencher'!K127="","",'[1]TCE - ANEXO IV - Preencher'!K127)</f>
        <v/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/>
      </c>
      <c r="L120" s="10">
        <f>'[1]TCE - ANEXO IV - Preencher'!N127</f>
        <v>0</v>
      </c>
    </row>
    <row r="121" spans="1:12" s="11" customFormat="1" ht="19.5" customHeight="1">
      <c r="A121" s="6" t="str">
        <f>IFERROR(VLOOKUP(B121,'[1]DADOS (OCULTAR)'!$P$3:$R$42,3,0),"")</f>
        <v/>
      </c>
      <c r="B121" s="7">
        <f>'[1]TCE - ANEXO IV - Preencher'!C128</f>
        <v>0</v>
      </c>
      <c r="C121" s="7" t="str">
        <f>'[1]TCE - ANEXO IV - Preencher'!E128</f>
        <v/>
      </c>
      <c r="D121" s="6">
        <f>'[1]TCE - ANEXO IV - Preencher'!F128</f>
        <v>0</v>
      </c>
      <c r="E121" s="8">
        <f>'[1]TCE - ANEXO IV - Preencher'!G128</f>
        <v>0</v>
      </c>
      <c r="F121" s="8">
        <f>'[1]TCE - ANEXO IV - Preencher'!H128</f>
        <v>0</v>
      </c>
      <c r="G121" s="8">
        <f>'[1]TCE - ANEXO IV - Preencher'!I128</f>
        <v>0</v>
      </c>
      <c r="H121" s="8">
        <f>'[1]TCE - ANEXO IV - Preencher'!J128</f>
        <v>0</v>
      </c>
      <c r="I121" s="9" t="str">
        <f>IF('[1]TCE - ANEXO IV - Preencher'!K128="","",'[1]TCE - ANEXO IV - Preencher'!K128)</f>
        <v/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/>
      </c>
      <c r="L121" s="10">
        <f>'[1]TCE - ANEXO IV - Preencher'!N128</f>
        <v>0</v>
      </c>
    </row>
    <row r="122" spans="1:12" s="11" customFormat="1" ht="19.5" customHeight="1">
      <c r="A122" s="6" t="str">
        <f>IFERROR(VLOOKUP(B122,'[1]DADOS (OCULTAR)'!$P$3:$R$42,3,0),"")</f>
        <v/>
      </c>
      <c r="B122" s="7">
        <f>'[1]TCE - ANEXO IV - Preencher'!C129</f>
        <v>0</v>
      </c>
      <c r="C122" s="7" t="str">
        <f>'[1]TCE - ANEXO IV - Preencher'!E129</f>
        <v/>
      </c>
      <c r="D122" s="6">
        <f>'[1]TCE - ANEXO IV - Preencher'!F129</f>
        <v>0</v>
      </c>
      <c r="E122" s="8">
        <f>'[1]TCE - ANEXO IV - Preencher'!G129</f>
        <v>0</v>
      </c>
      <c r="F122" s="8">
        <f>'[1]TCE - ANEXO IV - Preencher'!H129</f>
        <v>0</v>
      </c>
      <c r="G122" s="8">
        <f>'[1]TCE - ANEXO IV - Preencher'!I129</f>
        <v>0</v>
      </c>
      <c r="H122" s="8">
        <f>'[1]TCE - ANEXO IV - Preencher'!J129</f>
        <v>0</v>
      </c>
      <c r="I122" s="9" t="str">
        <f>IF('[1]TCE - ANEXO IV - Preencher'!K129="","",'[1]TCE - ANEXO IV - Preencher'!K129)</f>
        <v/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/>
      </c>
      <c r="L122" s="10">
        <f>'[1]TCE - ANEXO IV - Preencher'!N129</f>
        <v>0</v>
      </c>
    </row>
    <row r="123" spans="1:12" s="11" customFormat="1" ht="19.5" customHeight="1">
      <c r="A123" s="6" t="str">
        <f>IFERROR(VLOOKUP(B123,'[1]DADOS (OCULTAR)'!$P$3:$R$42,3,0),"")</f>
        <v/>
      </c>
      <c r="B123" s="7">
        <f>'[1]TCE - ANEXO IV - Preencher'!C130</f>
        <v>0</v>
      </c>
      <c r="C123" s="7" t="str">
        <f>'[1]TCE - ANEXO IV - Preencher'!E130</f>
        <v/>
      </c>
      <c r="D123" s="6">
        <f>'[1]TCE - ANEXO IV - Preencher'!F130</f>
        <v>0</v>
      </c>
      <c r="E123" s="8">
        <f>'[1]TCE - ANEXO IV - Preencher'!G130</f>
        <v>0</v>
      </c>
      <c r="F123" s="8">
        <f>'[1]TCE - ANEXO IV - Preencher'!H130</f>
        <v>0</v>
      </c>
      <c r="G123" s="8">
        <f>'[1]TCE - ANEXO IV - Preencher'!I130</f>
        <v>0</v>
      </c>
      <c r="H123" s="8">
        <f>'[1]TCE - ANEXO IV - Preencher'!J130</f>
        <v>0</v>
      </c>
      <c r="I123" s="9" t="str">
        <f>IF('[1]TCE - ANEXO IV - Preencher'!K130="","",'[1]TCE - ANEXO IV - Preencher'!K130)</f>
        <v/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/>
      </c>
      <c r="L123" s="10">
        <f>'[1]TCE - ANEXO IV - Preencher'!N130</f>
        <v>0</v>
      </c>
    </row>
    <row r="124" spans="1:12" s="11" customFormat="1" ht="19.5" customHeight="1">
      <c r="A124" s="6" t="str">
        <f>IFERROR(VLOOKUP(B124,'[1]DADOS (OCULTAR)'!$P$3:$R$42,3,0),"")</f>
        <v/>
      </c>
      <c r="B124" s="7">
        <f>'[1]TCE - ANEXO IV - Preencher'!C131</f>
        <v>0</v>
      </c>
      <c r="C124" s="7" t="str">
        <f>'[1]TCE - ANEXO IV - Preencher'!E131</f>
        <v/>
      </c>
      <c r="D124" s="6">
        <f>'[1]TCE - ANEXO IV - Preencher'!F131</f>
        <v>0</v>
      </c>
      <c r="E124" s="8">
        <f>'[1]TCE - ANEXO IV - Preencher'!G131</f>
        <v>0</v>
      </c>
      <c r="F124" s="8">
        <f>'[1]TCE - ANEXO IV - Preencher'!H131</f>
        <v>0</v>
      </c>
      <c r="G124" s="8">
        <f>'[1]TCE - ANEXO IV - Preencher'!I131</f>
        <v>0</v>
      </c>
      <c r="H124" s="8">
        <f>'[1]TCE - ANEXO IV - Preencher'!J131</f>
        <v>0</v>
      </c>
      <c r="I124" s="9" t="str">
        <f>IF('[1]TCE - ANEXO IV - Preencher'!K131="","",'[1]TCE - ANEXO IV - Preencher'!K131)</f>
        <v/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/>
      </c>
      <c r="L124" s="10">
        <f>'[1]TCE - ANEXO IV - Preencher'!N131</f>
        <v>0</v>
      </c>
    </row>
    <row r="125" spans="1:12" s="11" customFormat="1" ht="19.5" customHeight="1">
      <c r="A125" s="6" t="str">
        <f>IFERROR(VLOOKUP(B125,'[1]DADOS (OCULTAR)'!$P$3:$R$42,3,0),"")</f>
        <v/>
      </c>
      <c r="B125" s="7">
        <f>'[1]TCE - ANEXO IV - Preencher'!C132</f>
        <v>0</v>
      </c>
      <c r="C125" s="7" t="str">
        <f>'[1]TCE - ANEXO IV - Preencher'!E132</f>
        <v/>
      </c>
      <c r="D125" s="6">
        <f>'[1]TCE - ANEXO IV - Preencher'!F132</f>
        <v>0</v>
      </c>
      <c r="E125" s="8">
        <f>'[1]TCE - ANEXO IV - Preencher'!G132</f>
        <v>0</v>
      </c>
      <c r="F125" s="8">
        <f>'[1]TCE - ANEXO IV - Preencher'!H132</f>
        <v>0</v>
      </c>
      <c r="G125" s="8">
        <f>'[1]TCE - ANEXO IV - Preencher'!I132</f>
        <v>0</v>
      </c>
      <c r="H125" s="8">
        <f>'[1]TCE - ANEXO IV - Preencher'!J132</f>
        <v>0</v>
      </c>
      <c r="I125" s="9" t="str">
        <f>IF('[1]TCE - ANEXO IV - Preencher'!K132="","",'[1]TCE - ANEXO IV - Preencher'!K132)</f>
        <v/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/>
      </c>
      <c r="L125" s="10">
        <f>'[1]TCE - ANEXO IV - Preencher'!N132</f>
        <v>0</v>
      </c>
    </row>
    <row r="126" spans="1:12" s="11" customFormat="1" ht="19.5" customHeight="1">
      <c r="A126" s="6" t="str">
        <f>IFERROR(VLOOKUP(B126,'[1]DADOS (OCULTAR)'!$P$3:$R$42,3,0),"")</f>
        <v/>
      </c>
      <c r="B126" s="7">
        <f>'[1]TCE - ANEXO IV - Preencher'!C133</f>
        <v>0</v>
      </c>
      <c r="C126" s="7" t="str">
        <f>'[1]TCE - ANEXO IV - Preencher'!E133</f>
        <v/>
      </c>
      <c r="D126" s="6">
        <f>'[1]TCE - ANEXO IV - Preencher'!F133</f>
        <v>0</v>
      </c>
      <c r="E126" s="8">
        <f>'[1]TCE - ANEXO IV - Preencher'!G133</f>
        <v>0</v>
      </c>
      <c r="F126" s="8">
        <f>'[1]TCE - ANEXO IV - Preencher'!H133</f>
        <v>0</v>
      </c>
      <c r="G126" s="8">
        <f>'[1]TCE - ANEXO IV - Preencher'!I133</f>
        <v>0</v>
      </c>
      <c r="H126" s="8">
        <f>'[1]TCE - ANEXO IV - Preencher'!J133</f>
        <v>0</v>
      </c>
      <c r="I126" s="9" t="str">
        <f>IF('[1]TCE - ANEXO IV - Preencher'!K133="","",'[1]TCE - ANEXO IV - Preencher'!K133)</f>
        <v/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/>
      </c>
      <c r="L126" s="10">
        <f>'[1]TCE - ANEXO IV - Preencher'!N133</f>
        <v>0</v>
      </c>
    </row>
    <row r="127" spans="1:12" s="11" customFormat="1" ht="19.5" customHeight="1">
      <c r="A127" s="6" t="str">
        <f>IFERROR(VLOOKUP(B127,'[1]DADOS (OCULTAR)'!$P$3:$R$42,3,0),"")</f>
        <v/>
      </c>
      <c r="B127" s="7">
        <f>'[1]TCE - ANEXO IV - Preencher'!C134</f>
        <v>0</v>
      </c>
      <c r="C127" s="7" t="str">
        <f>'[1]TCE - ANEXO IV - Preencher'!E134</f>
        <v/>
      </c>
      <c r="D127" s="6">
        <f>'[1]TCE - ANEXO IV - Preencher'!F134</f>
        <v>0</v>
      </c>
      <c r="E127" s="8">
        <f>'[1]TCE - ANEXO IV - Preencher'!G134</f>
        <v>0</v>
      </c>
      <c r="F127" s="8">
        <f>'[1]TCE - ANEXO IV - Preencher'!H134</f>
        <v>0</v>
      </c>
      <c r="G127" s="8">
        <f>'[1]TCE - ANEXO IV - Preencher'!I134</f>
        <v>0</v>
      </c>
      <c r="H127" s="8">
        <f>'[1]TCE - ANEXO IV - Preencher'!J134</f>
        <v>0</v>
      </c>
      <c r="I127" s="9" t="str">
        <f>IF('[1]TCE - ANEXO IV - Preencher'!K134="","",'[1]TCE - ANEXO IV - Preencher'!K134)</f>
        <v/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/>
      </c>
      <c r="L127" s="10">
        <f>'[1]TCE - ANEXO IV - Preencher'!N134</f>
        <v>0</v>
      </c>
    </row>
    <row r="128" spans="1:12" s="11" customFormat="1" ht="19.5" customHeight="1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/>
      </c>
      <c r="D128" s="6">
        <f>'[1]TCE - ANEXO IV - Preencher'!F135</f>
        <v>0</v>
      </c>
      <c r="E128" s="8">
        <f>'[1]TCE - ANEXO IV - Preencher'!G135</f>
        <v>0</v>
      </c>
      <c r="F128" s="8">
        <f>'[1]TCE - ANEXO IV - Preencher'!H135</f>
        <v>0</v>
      </c>
      <c r="G128" s="8">
        <f>'[1]TCE - ANEXO IV - Preencher'!I135</f>
        <v>0</v>
      </c>
      <c r="H128" s="8">
        <f>'[1]TCE - ANEXO IV - Preencher'!J135</f>
        <v>0</v>
      </c>
      <c r="I128" s="9" t="str">
        <f>IF('[1]TCE - ANEXO IV - Preencher'!K135="","",'[1]TCE - ANEXO IV - Preencher'!K135)</f>
        <v/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/>
      </c>
      <c r="L128" s="10">
        <f>'[1]TCE - ANEXO IV - Preencher'!N135</f>
        <v>0</v>
      </c>
    </row>
    <row r="129" spans="1:12" s="11" customFormat="1" ht="19.5" customHeight="1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/>
      </c>
      <c r="D129" s="6">
        <f>'[1]TCE - ANEXO IV - Preencher'!F136</f>
        <v>0</v>
      </c>
      <c r="E129" s="8">
        <f>'[1]TCE - ANEXO IV - Preencher'!G136</f>
        <v>0</v>
      </c>
      <c r="F129" s="8">
        <f>'[1]TCE - ANEXO IV - Preencher'!H136</f>
        <v>0</v>
      </c>
      <c r="G129" s="8">
        <f>'[1]TCE - ANEXO IV - Preencher'!I136</f>
        <v>0</v>
      </c>
      <c r="H129" s="8">
        <f>'[1]TCE - ANEXO IV - Preencher'!J136</f>
        <v>0</v>
      </c>
      <c r="I129" s="9" t="str">
        <f>IF('[1]TCE - ANEXO IV - Preencher'!K136="","",'[1]TCE - ANEXO IV - Preencher'!K136)</f>
        <v/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0</v>
      </c>
    </row>
    <row r="130" spans="1:12" s="11" customFormat="1" ht="19.5" customHeight="1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/>
      </c>
      <c r="D130" s="6">
        <f>'[1]TCE - ANEXO IV - Preencher'!F137</f>
        <v>0</v>
      </c>
      <c r="E130" s="8">
        <f>'[1]TCE - ANEXO IV - Preencher'!G137</f>
        <v>0</v>
      </c>
      <c r="F130" s="8">
        <f>'[1]TCE - ANEXO IV - Preencher'!H137</f>
        <v>0</v>
      </c>
      <c r="G130" s="8">
        <f>'[1]TCE - ANEXO IV - Preencher'!I137</f>
        <v>0</v>
      </c>
      <c r="H130" s="8">
        <f>'[1]TCE - ANEXO IV - Preencher'!J137</f>
        <v>0</v>
      </c>
      <c r="I130" s="9" t="str">
        <f>IF('[1]TCE - ANEXO IV - Preencher'!K137="","",'[1]TCE - ANEXO IV - Preencher'!K137)</f>
        <v/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/>
      </c>
      <c r="L130" s="10">
        <f>'[1]TCE - ANEXO IV - Preencher'!N137</f>
        <v>0</v>
      </c>
    </row>
    <row r="131" spans="1:12" s="11" customFormat="1" ht="19.5" customHeight="1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/>
      </c>
      <c r="D131" s="6">
        <f>'[1]TCE - ANEXO IV - Preencher'!F138</f>
        <v>0</v>
      </c>
      <c r="E131" s="8">
        <f>'[1]TCE - ANEXO IV - Preencher'!G138</f>
        <v>0</v>
      </c>
      <c r="F131" s="8">
        <f>'[1]TCE - ANEXO IV - Preencher'!H138</f>
        <v>0</v>
      </c>
      <c r="G131" s="8">
        <f>'[1]TCE - ANEXO IV - Preencher'!I138</f>
        <v>0</v>
      </c>
      <c r="H131" s="8">
        <f>'[1]TCE - ANEXO IV - Preencher'!J138</f>
        <v>0</v>
      </c>
      <c r="I131" s="9" t="str">
        <f>IF('[1]TCE - ANEXO IV - Preencher'!K138="","",'[1]TCE - ANEXO IV - Preencher'!K138)</f>
        <v/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/>
      </c>
      <c r="L131" s="10">
        <f>'[1]TCE - ANEXO IV - Preencher'!N138</f>
        <v>0</v>
      </c>
    </row>
    <row r="132" spans="1:12" s="11" customFormat="1" ht="19.5" customHeight="1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/>
      </c>
      <c r="D132" s="6">
        <f>'[1]TCE - ANEXO IV - Preencher'!F139</f>
        <v>0</v>
      </c>
      <c r="E132" s="8">
        <f>'[1]TCE - ANEXO IV - Preencher'!G139</f>
        <v>0</v>
      </c>
      <c r="F132" s="8">
        <f>'[1]TCE - ANEXO IV - Preencher'!H139</f>
        <v>0</v>
      </c>
      <c r="G132" s="8">
        <f>'[1]TCE - ANEXO IV - Preencher'!I139</f>
        <v>0</v>
      </c>
      <c r="H132" s="8">
        <f>'[1]TCE - ANEXO IV - Preencher'!J139</f>
        <v>0</v>
      </c>
      <c r="I132" s="9" t="str">
        <f>IF('[1]TCE - ANEXO IV - Preencher'!K139="","",'[1]TCE - ANEXO IV - Preencher'!K139)</f>
        <v/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/>
      </c>
      <c r="L132" s="10">
        <f>'[1]TCE - ANEXO IV - Preencher'!N139</f>
        <v>0</v>
      </c>
    </row>
    <row r="133" spans="1:12" s="11" customFormat="1" ht="19.5" customHeight="1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/>
      </c>
      <c r="D133" s="6">
        <f>'[1]TCE - ANEXO IV - Preencher'!F140</f>
        <v>0</v>
      </c>
      <c r="E133" s="8">
        <f>'[1]TCE - ANEXO IV - Preencher'!G140</f>
        <v>0</v>
      </c>
      <c r="F133" s="8">
        <f>'[1]TCE - ANEXO IV - Preencher'!H140</f>
        <v>0</v>
      </c>
      <c r="G133" s="8">
        <f>'[1]TCE - ANEXO IV - Preencher'!I140</f>
        <v>0</v>
      </c>
      <c r="H133" s="8">
        <f>'[1]TCE - ANEXO IV - Preencher'!J140</f>
        <v>0</v>
      </c>
      <c r="I133" s="9" t="str">
        <f>IF('[1]TCE - ANEXO IV - Preencher'!K140="","",'[1]TCE - ANEXO IV - Preencher'!K140)</f>
        <v/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0</v>
      </c>
    </row>
    <row r="134" spans="1:12" s="11" customFormat="1" ht="19.5" customHeight="1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/>
      </c>
      <c r="D134" s="6">
        <f>'[1]TCE - ANEXO IV - Preencher'!F141</f>
        <v>0</v>
      </c>
      <c r="E134" s="8">
        <f>'[1]TCE - ANEXO IV - Preencher'!G141</f>
        <v>0</v>
      </c>
      <c r="F134" s="8">
        <f>'[1]TCE - ANEXO IV - Preencher'!H141</f>
        <v>0</v>
      </c>
      <c r="G134" s="8">
        <f>'[1]TCE - ANEXO IV - Preencher'!I141</f>
        <v>0</v>
      </c>
      <c r="H134" s="8">
        <f>'[1]TCE - ANEXO IV - Preencher'!J141</f>
        <v>0</v>
      </c>
      <c r="I134" s="9" t="str">
        <f>IF('[1]TCE - ANEXO IV - Preencher'!K141="","",'[1]TCE - ANEXO IV - Preencher'!K141)</f>
        <v/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0</v>
      </c>
    </row>
    <row r="135" spans="1:12" s="11" customFormat="1" ht="19.5" customHeight="1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/>
      </c>
      <c r="D135" s="6">
        <f>'[1]TCE - ANEXO IV - Preencher'!F142</f>
        <v>0</v>
      </c>
      <c r="E135" s="8">
        <f>'[1]TCE - ANEXO IV - Preencher'!G142</f>
        <v>0</v>
      </c>
      <c r="F135" s="8">
        <f>'[1]TCE - ANEXO IV - Preencher'!H142</f>
        <v>0</v>
      </c>
      <c r="G135" s="8">
        <f>'[1]TCE - ANEXO IV - Preencher'!I142</f>
        <v>0</v>
      </c>
      <c r="H135" s="8">
        <f>'[1]TCE - ANEXO IV - Preencher'!J142</f>
        <v>0</v>
      </c>
      <c r="I135" s="9" t="str">
        <f>IF('[1]TCE - ANEXO IV - Preencher'!K142="","",'[1]TCE - ANEXO IV - Preencher'!K142)</f>
        <v/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0</v>
      </c>
    </row>
    <row r="136" spans="1:12" s="11" customFormat="1" ht="19.5" customHeight="1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/>
      </c>
      <c r="D136" s="6">
        <f>'[1]TCE - ANEXO IV - Preencher'!F143</f>
        <v>0</v>
      </c>
      <c r="E136" s="8">
        <f>'[1]TCE - ANEXO IV - Preencher'!G143</f>
        <v>0</v>
      </c>
      <c r="F136" s="8">
        <f>'[1]TCE - ANEXO IV - Preencher'!H143</f>
        <v>0</v>
      </c>
      <c r="G136" s="8">
        <f>'[1]TCE - ANEXO IV - Preencher'!I143</f>
        <v>0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0</v>
      </c>
    </row>
    <row r="137" spans="1:12" s="11" customFormat="1" ht="19.5" customHeight="1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8">
        <f>'[1]TCE - ANEXO IV - Preencher'!G144</f>
        <v>0</v>
      </c>
      <c r="F137" s="8">
        <f>'[1]TCE - ANEXO IV - Preencher'!H144</f>
        <v>0</v>
      </c>
      <c r="G137" s="8">
        <f>'[1]TCE - ANEXO IV - Preencher'!I144</f>
        <v>0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0</v>
      </c>
    </row>
    <row r="138" spans="1:12" s="11" customFormat="1" ht="19.5" customHeight="1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/>
      </c>
      <c r="D138" s="6">
        <f>'[1]TCE - ANEXO IV - Preencher'!F145</f>
        <v>0</v>
      </c>
      <c r="E138" s="8">
        <f>'[1]TCE - ANEXO IV - Preencher'!G145</f>
        <v>0</v>
      </c>
      <c r="F138" s="8">
        <f>'[1]TCE - ANEXO IV - Preencher'!H145</f>
        <v>0</v>
      </c>
      <c r="G138" s="8">
        <f>'[1]TCE - ANEXO IV - Preencher'!I145</f>
        <v>0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0</v>
      </c>
    </row>
    <row r="139" spans="1:12" s="11" customFormat="1" ht="19.5" customHeight="1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/>
      </c>
      <c r="D139" s="6">
        <f>'[1]TCE - ANEXO IV - Preencher'!F146</f>
        <v>0</v>
      </c>
      <c r="E139" s="8">
        <f>'[1]TCE - ANEXO IV - Preencher'!G146</f>
        <v>0</v>
      </c>
      <c r="F139" s="8">
        <f>'[1]TCE - ANEXO IV - Preencher'!H146</f>
        <v>0</v>
      </c>
      <c r="G139" s="8">
        <f>'[1]TCE - ANEXO IV - Preencher'!I146</f>
        <v>0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0</v>
      </c>
    </row>
    <row r="140" spans="1:12" s="11" customFormat="1" ht="19.5" customHeight="1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/>
      </c>
      <c r="D140" s="6">
        <f>'[1]TCE - ANEXO IV - Preencher'!F147</f>
        <v>0</v>
      </c>
      <c r="E140" s="8">
        <f>'[1]TCE - ANEXO IV - Preencher'!G147</f>
        <v>0</v>
      </c>
      <c r="F140" s="8">
        <f>'[1]TCE - ANEXO IV - Preencher'!H147</f>
        <v>0</v>
      </c>
      <c r="G140" s="8">
        <f>'[1]TCE - ANEXO IV - Preencher'!I147</f>
        <v>0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0</v>
      </c>
    </row>
    <row r="141" spans="1:12" s="11" customFormat="1" ht="19.5" customHeight="1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/>
      </c>
      <c r="D141" s="6">
        <f>'[1]TCE - ANEXO IV - Preencher'!F148</f>
        <v>0</v>
      </c>
      <c r="E141" s="8">
        <f>'[1]TCE - ANEXO IV - Preencher'!G148</f>
        <v>0</v>
      </c>
      <c r="F141" s="8">
        <f>'[1]TCE - ANEXO IV - Preencher'!H148</f>
        <v>0</v>
      </c>
      <c r="G141" s="8">
        <f>'[1]TCE - ANEXO IV - Preencher'!I148</f>
        <v>0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0</v>
      </c>
    </row>
    <row r="142" spans="1:12" s="11" customFormat="1" ht="19.5" customHeight="1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/>
      </c>
      <c r="D142" s="6">
        <f>'[1]TCE - ANEXO IV - Preencher'!F149</f>
        <v>0</v>
      </c>
      <c r="E142" s="8">
        <f>'[1]TCE - ANEXO IV - Preencher'!G149</f>
        <v>0</v>
      </c>
      <c r="F142" s="8">
        <f>'[1]TCE - ANEXO IV - Preencher'!H149</f>
        <v>0</v>
      </c>
      <c r="G142" s="8">
        <f>'[1]TCE - ANEXO IV - Preencher'!I149</f>
        <v>0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0</v>
      </c>
    </row>
    <row r="143" spans="1:12" s="11" customFormat="1" ht="19.5" customHeight="1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/>
      </c>
      <c r="D143" s="6">
        <f>'[1]TCE - ANEXO IV - Preencher'!F150</f>
        <v>0</v>
      </c>
      <c r="E143" s="8">
        <f>'[1]TCE - ANEXO IV - Preencher'!G150</f>
        <v>0</v>
      </c>
      <c r="F143" s="8">
        <f>'[1]TCE - ANEXO IV - Preencher'!H150</f>
        <v>0</v>
      </c>
      <c r="G143" s="8">
        <f>'[1]TCE - ANEXO IV - Preencher'!I150</f>
        <v>0</v>
      </c>
      <c r="H143" s="8">
        <f>'[1]TCE - ANEXO IV - Preencher'!J150</f>
        <v>0</v>
      </c>
      <c r="I143" s="9" t="str">
        <f>IF('[1]TCE - ANEXO IV - Preencher'!K150="","",'[1]TCE - ANEXO IV - Preencher'!K150)</f>
        <v/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0</v>
      </c>
    </row>
    <row r="144" spans="1:12" s="11" customFormat="1" ht="19.5" customHeight="1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/>
      </c>
      <c r="D144" s="6">
        <f>'[1]TCE - ANEXO IV - Preencher'!F151</f>
        <v>0</v>
      </c>
      <c r="E144" s="8">
        <f>'[1]TCE - ANEXO IV - Preencher'!G151</f>
        <v>0</v>
      </c>
      <c r="F144" s="8">
        <f>'[1]TCE - ANEXO IV - Preencher'!H151</f>
        <v>0</v>
      </c>
      <c r="G144" s="8">
        <f>'[1]TCE - ANEXO IV - Preencher'!I151</f>
        <v>0</v>
      </c>
      <c r="H144" s="8">
        <f>'[1]TCE - ANEXO IV - Preencher'!J151</f>
        <v>0</v>
      </c>
      <c r="I144" s="9" t="str">
        <f>IF('[1]TCE - ANEXO IV - Preencher'!K151="","",'[1]TCE - ANEXO IV - Preencher'!K151)</f>
        <v/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0</v>
      </c>
    </row>
    <row r="145" spans="1:12" s="11" customFormat="1" ht="19.5" customHeight="1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/>
      </c>
      <c r="D145" s="6">
        <f>'[1]TCE - ANEXO IV - Preencher'!F152</f>
        <v>0</v>
      </c>
      <c r="E145" s="8">
        <f>'[1]TCE - ANEXO IV - Preencher'!G152</f>
        <v>0</v>
      </c>
      <c r="F145" s="8">
        <f>'[1]TCE - ANEXO IV - Preencher'!H152</f>
        <v>0</v>
      </c>
      <c r="G145" s="8">
        <f>'[1]TCE - ANEXO IV - Preencher'!I152</f>
        <v>0</v>
      </c>
      <c r="H145" s="8">
        <f>'[1]TCE - ANEXO IV - Preencher'!J152</f>
        <v>0</v>
      </c>
      <c r="I145" s="9" t="str">
        <f>IF('[1]TCE - ANEXO IV - Preencher'!K152="","",'[1]TCE - ANEXO IV - Preencher'!K152)</f>
        <v/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0</v>
      </c>
    </row>
    <row r="146" spans="1:12" s="11" customFormat="1" ht="19.5" customHeight="1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/>
      </c>
      <c r="D146" s="6">
        <f>'[1]TCE - ANEXO IV - Preencher'!F153</f>
        <v>0</v>
      </c>
      <c r="E146" s="8">
        <f>'[1]TCE - ANEXO IV - Preencher'!G153</f>
        <v>0</v>
      </c>
      <c r="F146" s="8">
        <f>'[1]TCE - ANEXO IV - Preencher'!H153</f>
        <v>0</v>
      </c>
      <c r="G146" s="8">
        <f>'[1]TCE - ANEXO IV - Preencher'!I153</f>
        <v>0</v>
      </c>
      <c r="H146" s="8">
        <f>'[1]TCE - ANEXO IV - Preencher'!J153</f>
        <v>0</v>
      </c>
      <c r="I146" s="9" t="str">
        <f>IF('[1]TCE - ANEXO IV - Preencher'!K153="","",'[1]TCE - ANEXO IV - Preencher'!K153)</f>
        <v/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0</v>
      </c>
    </row>
    <row r="147" spans="1:12" s="11" customFormat="1" ht="19.5" customHeight="1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/>
      </c>
      <c r="D147" s="6">
        <f>'[1]TCE - ANEXO IV - Preencher'!F154</f>
        <v>0</v>
      </c>
      <c r="E147" s="8">
        <f>'[1]TCE - ANEXO IV - Preencher'!G154</f>
        <v>0</v>
      </c>
      <c r="F147" s="8">
        <f>'[1]TCE - ANEXO IV - Preencher'!H154</f>
        <v>0</v>
      </c>
      <c r="G147" s="8">
        <f>'[1]TCE - ANEXO IV - Preencher'!I154</f>
        <v>0</v>
      </c>
      <c r="H147" s="8">
        <f>'[1]TCE - ANEXO IV - Preencher'!J154</f>
        <v>0</v>
      </c>
      <c r="I147" s="9" t="str">
        <f>IF('[1]TCE - ANEXO IV - Preencher'!K154="","",'[1]TCE - ANEXO IV - Preencher'!K154)</f>
        <v/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0</v>
      </c>
    </row>
    <row r="148" spans="1:12" s="11" customFormat="1" ht="19.5" customHeight="1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/>
      </c>
      <c r="D148" s="6">
        <f>'[1]TCE - ANEXO IV - Preencher'!F155</f>
        <v>0</v>
      </c>
      <c r="E148" s="8">
        <f>'[1]TCE - ANEXO IV - Preencher'!G155</f>
        <v>0</v>
      </c>
      <c r="F148" s="8">
        <f>'[1]TCE - ANEXO IV - Preencher'!H155</f>
        <v>0</v>
      </c>
      <c r="G148" s="8">
        <f>'[1]TCE - ANEXO IV - Preencher'!I155</f>
        <v>0</v>
      </c>
      <c r="H148" s="8">
        <f>'[1]TCE - ANEXO IV - Preencher'!J155</f>
        <v>0</v>
      </c>
      <c r="I148" s="9" t="str">
        <f>IF('[1]TCE - ANEXO IV - Preencher'!K155="","",'[1]TCE - ANEXO IV - Preencher'!K155)</f>
        <v/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/>
      </c>
      <c r="L148" s="10">
        <f>'[1]TCE - ANEXO IV - Preencher'!N155</f>
        <v>0</v>
      </c>
    </row>
    <row r="149" spans="1:12" s="11" customFormat="1" ht="19.5" customHeight="1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/>
      </c>
      <c r="D149" s="6">
        <f>'[1]TCE - ANEXO IV - Preencher'!F156</f>
        <v>0</v>
      </c>
      <c r="E149" s="8">
        <f>'[1]TCE - ANEXO IV - Preencher'!G156</f>
        <v>0</v>
      </c>
      <c r="F149" s="8">
        <f>'[1]TCE - ANEXO IV - Preencher'!H156</f>
        <v>0</v>
      </c>
      <c r="G149" s="8">
        <f>'[1]TCE - ANEXO IV - Preencher'!I156</f>
        <v>0</v>
      </c>
      <c r="H149" s="8">
        <f>'[1]TCE - ANEXO IV - Preencher'!J156</f>
        <v>0</v>
      </c>
      <c r="I149" s="9" t="str">
        <f>IF('[1]TCE - ANEXO IV - Preencher'!K156="","",'[1]TCE - ANEXO IV - Preencher'!K156)</f>
        <v/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/>
      </c>
      <c r="L149" s="10">
        <f>'[1]TCE - ANEXO IV - Preencher'!N156</f>
        <v>0</v>
      </c>
    </row>
    <row r="150" spans="1:12" s="11" customFormat="1" ht="19.5" customHeight="1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/>
      </c>
      <c r="D150" s="6">
        <f>'[1]TCE - ANEXO IV - Preencher'!F157</f>
        <v>0</v>
      </c>
      <c r="E150" s="8">
        <f>'[1]TCE - ANEXO IV - Preencher'!G157</f>
        <v>0</v>
      </c>
      <c r="F150" s="8">
        <f>'[1]TCE - ANEXO IV - Preencher'!H157</f>
        <v>0</v>
      </c>
      <c r="G150" s="8">
        <f>'[1]TCE - ANEXO IV - Preencher'!I157</f>
        <v>0</v>
      </c>
      <c r="H150" s="8">
        <f>'[1]TCE - ANEXO IV - Preencher'!J157</f>
        <v>0</v>
      </c>
      <c r="I150" s="9" t="str">
        <f>IF('[1]TCE - ANEXO IV - Preencher'!K157="","",'[1]TCE - ANEXO IV - Preencher'!K157)</f>
        <v/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/>
      </c>
      <c r="L150" s="10">
        <f>'[1]TCE - ANEXO IV - Preencher'!N157</f>
        <v>0</v>
      </c>
    </row>
    <row r="151" spans="1:12" s="11" customFormat="1" ht="19.5" customHeight="1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/>
      </c>
      <c r="D151" s="6">
        <f>'[1]TCE - ANEXO IV - Preencher'!F158</f>
        <v>0</v>
      </c>
      <c r="E151" s="8">
        <f>'[1]TCE - ANEXO IV - Preencher'!G158</f>
        <v>0</v>
      </c>
      <c r="F151" s="8">
        <f>'[1]TCE - ANEXO IV - Preencher'!H158</f>
        <v>0</v>
      </c>
      <c r="G151" s="8">
        <f>'[1]TCE - ANEXO IV - Preencher'!I158</f>
        <v>0</v>
      </c>
      <c r="H151" s="8">
        <f>'[1]TCE - ANEXO IV - Preencher'!J158</f>
        <v>0</v>
      </c>
      <c r="I151" s="9" t="str">
        <f>IF('[1]TCE - ANEXO IV - Preencher'!K158="","",'[1]TCE - ANEXO IV - Preencher'!K158)</f>
        <v/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/>
      </c>
      <c r="L151" s="10">
        <f>'[1]TCE - ANEXO IV - Preencher'!N158</f>
        <v>0</v>
      </c>
    </row>
    <row r="152" spans="1:12" s="11" customFormat="1" ht="19.5" customHeight="1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/>
      </c>
      <c r="D152" s="6">
        <f>'[1]TCE - ANEXO IV - Preencher'!F159</f>
        <v>0</v>
      </c>
      <c r="E152" s="8">
        <f>'[1]TCE - ANEXO IV - Preencher'!G159</f>
        <v>0</v>
      </c>
      <c r="F152" s="8">
        <f>'[1]TCE - ANEXO IV - Preencher'!H159</f>
        <v>0</v>
      </c>
      <c r="G152" s="8">
        <f>'[1]TCE - ANEXO IV - Preencher'!I159</f>
        <v>0</v>
      </c>
      <c r="H152" s="8">
        <f>'[1]TCE - ANEXO IV - Preencher'!J159</f>
        <v>0</v>
      </c>
      <c r="I152" s="9" t="str">
        <f>IF('[1]TCE - ANEXO IV - Preencher'!K159="","",'[1]TCE - ANEXO IV - Preencher'!K159)</f>
        <v/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/>
      </c>
      <c r="L152" s="10">
        <f>'[1]TCE - ANEXO IV - Preencher'!N159</f>
        <v>0</v>
      </c>
    </row>
    <row r="153" spans="1:12" s="11" customFormat="1" ht="19.5" customHeight="1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/>
      </c>
      <c r="D153" s="6">
        <f>'[1]TCE - ANEXO IV - Preencher'!F160</f>
        <v>0</v>
      </c>
      <c r="E153" s="8">
        <f>'[1]TCE - ANEXO IV - Preencher'!G160</f>
        <v>0</v>
      </c>
      <c r="F153" s="8">
        <f>'[1]TCE - ANEXO IV - Preencher'!H160</f>
        <v>0</v>
      </c>
      <c r="G153" s="8">
        <f>'[1]TCE - ANEXO IV - Preencher'!I160</f>
        <v>0</v>
      </c>
      <c r="H153" s="8">
        <f>'[1]TCE - ANEXO IV - Preencher'!J160</f>
        <v>0</v>
      </c>
      <c r="I153" s="9" t="str">
        <f>IF('[1]TCE - ANEXO IV - Preencher'!K160="","",'[1]TCE - ANEXO IV - Preencher'!K160)</f>
        <v/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/>
      </c>
      <c r="L153" s="10">
        <f>'[1]TCE - ANEXO IV - Preencher'!N160</f>
        <v>0</v>
      </c>
    </row>
    <row r="154" spans="1:12" s="11" customFormat="1" ht="19.5" customHeight="1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/>
      </c>
      <c r="D154" s="6">
        <f>'[1]TCE - ANEXO IV - Preencher'!F161</f>
        <v>0</v>
      </c>
      <c r="E154" s="8">
        <f>'[1]TCE - ANEXO IV - Preencher'!G161</f>
        <v>0</v>
      </c>
      <c r="F154" s="8">
        <f>'[1]TCE - ANEXO IV - Preencher'!H161</f>
        <v>0</v>
      </c>
      <c r="G154" s="8">
        <f>'[1]TCE - ANEXO IV - Preencher'!I161</f>
        <v>0</v>
      </c>
      <c r="H154" s="8">
        <f>'[1]TCE - ANEXO IV - Preencher'!J161</f>
        <v>0</v>
      </c>
      <c r="I154" s="9" t="str">
        <f>IF('[1]TCE - ANEXO IV - Preencher'!K161="","",'[1]TCE - ANEXO IV - Preencher'!K161)</f>
        <v/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0</v>
      </c>
    </row>
    <row r="155" spans="1:12" s="11" customFormat="1" ht="19.5" customHeight="1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/>
      </c>
      <c r="D155" s="6">
        <f>'[1]TCE - ANEXO IV - Preencher'!F162</f>
        <v>0</v>
      </c>
      <c r="E155" s="8">
        <f>'[1]TCE - ANEXO IV - Preencher'!G162</f>
        <v>0</v>
      </c>
      <c r="F155" s="8">
        <f>'[1]TCE - ANEXO IV - Preencher'!H162</f>
        <v>0</v>
      </c>
      <c r="G155" s="8">
        <f>'[1]TCE - ANEXO IV - Preencher'!I162</f>
        <v>0</v>
      </c>
      <c r="H155" s="8">
        <f>'[1]TCE - ANEXO IV - Preencher'!J162</f>
        <v>0</v>
      </c>
      <c r="I155" s="9" t="str">
        <f>IF('[1]TCE - ANEXO IV - Preencher'!K162="","",'[1]TCE - ANEXO IV - Preencher'!K162)</f>
        <v/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/>
      </c>
      <c r="L155" s="10">
        <f>'[1]TCE - ANEXO IV - Preencher'!N162</f>
        <v>0</v>
      </c>
    </row>
    <row r="156" spans="1:12" s="11" customFormat="1" ht="19.5" customHeight="1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/>
      </c>
      <c r="D156" s="6">
        <f>'[1]TCE - ANEXO IV - Preencher'!F163</f>
        <v>0</v>
      </c>
      <c r="E156" s="8">
        <f>'[1]TCE - ANEXO IV - Preencher'!G163</f>
        <v>0</v>
      </c>
      <c r="F156" s="8">
        <f>'[1]TCE - ANEXO IV - Preencher'!H163</f>
        <v>0</v>
      </c>
      <c r="G156" s="8">
        <f>'[1]TCE - ANEXO IV - Preencher'!I163</f>
        <v>0</v>
      </c>
      <c r="H156" s="8">
        <f>'[1]TCE - ANEXO IV - Preencher'!J163</f>
        <v>0</v>
      </c>
      <c r="I156" s="9" t="str">
        <f>IF('[1]TCE - ANEXO IV - Preencher'!K163="","",'[1]TCE - ANEXO IV - Preencher'!K163)</f>
        <v/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0</v>
      </c>
    </row>
    <row r="157" spans="1:12" s="11" customFormat="1" ht="19.5" customHeight="1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/>
      </c>
      <c r="D157" s="6">
        <f>'[1]TCE - ANEXO IV - Preencher'!F164</f>
        <v>0</v>
      </c>
      <c r="E157" s="8">
        <f>'[1]TCE - ANEXO IV - Preencher'!G164</f>
        <v>0</v>
      </c>
      <c r="F157" s="8">
        <f>'[1]TCE - ANEXO IV - Preencher'!H164</f>
        <v>0</v>
      </c>
      <c r="G157" s="8">
        <f>'[1]TCE - ANEXO IV - Preencher'!I164</f>
        <v>0</v>
      </c>
      <c r="H157" s="8">
        <f>'[1]TCE - ANEXO IV - Preencher'!J164</f>
        <v>0</v>
      </c>
      <c r="I157" s="9" t="str">
        <f>IF('[1]TCE - ANEXO IV - Preencher'!K164="","",'[1]TCE - ANEXO IV - Preencher'!K164)</f>
        <v/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0</v>
      </c>
    </row>
    <row r="158" spans="1:12" s="11" customFormat="1" ht="19.5" customHeight="1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/>
      </c>
      <c r="D158" s="6">
        <f>'[1]TCE - ANEXO IV - Preencher'!F165</f>
        <v>0</v>
      </c>
      <c r="E158" s="8">
        <f>'[1]TCE - ANEXO IV - Preencher'!G165</f>
        <v>0</v>
      </c>
      <c r="F158" s="8">
        <f>'[1]TCE - ANEXO IV - Preencher'!H165</f>
        <v>0</v>
      </c>
      <c r="G158" s="8">
        <f>'[1]TCE - ANEXO IV - Preencher'!I165</f>
        <v>0</v>
      </c>
      <c r="H158" s="8">
        <f>'[1]TCE - ANEXO IV - Preencher'!J165</f>
        <v>0</v>
      </c>
      <c r="I158" s="9" t="str">
        <f>IF('[1]TCE - ANEXO IV - Preencher'!K165="","",'[1]TCE - ANEXO IV - Preencher'!K165)</f>
        <v/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0</v>
      </c>
    </row>
    <row r="159" spans="1:12" s="11" customFormat="1" ht="19.5" customHeight="1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/>
      </c>
      <c r="D159" s="6">
        <f>'[1]TCE - ANEXO IV - Preencher'!F166</f>
        <v>0</v>
      </c>
      <c r="E159" s="8">
        <f>'[1]TCE - ANEXO IV - Preencher'!G166</f>
        <v>0</v>
      </c>
      <c r="F159" s="8">
        <f>'[1]TCE - ANEXO IV - Preencher'!H166</f>
        <v>0</v>
      </c>
      <c r="G159" s="8">
        <f>'[1]TCE - ANEXO IV - Preencher'!I166</f>
        <v>0</v>
      </c>
      <c r="H159" s="8">
        <f>'[1]TCE - ANEXO IV - Preencher'!J166</f>
        <v>0</v>
      </c>
      <c r="I159" s="9" t="str">
        <f>IF('[1]TCE - ANEXO IV - Preencher'!K166="","",'[1]TCE - ANEXO IV - Preencher'!K166)</f>
        <v/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0</v>
      </c>
    </row>
    <row r="160" spans="1:12" s="11" customFormat="1" ht="19.5" customHeight="1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8">
        <f>'[1]TCE - ANEXO IV - Preencher'!G167</f>
        <v>0</v>
      </c>
      <c r="F160" s="8">
        <f>'[1]TCE - ANEXO IV - Preencher'!H167</f>
        <v>0</v>
      </c>
      <c r="G160" s="8">
        <f>'[1]TCE - ANEXO IV - Preencher'!I167</f>
        <v>0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0</v>
      </c>
    </row>
    <row r="161" spans="1:12" s="11" customFormat="1" ht="19.5" customHeight="1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8">
        <f>'[1]TCE - ANEXO IV - Preencher'!G168</f>
        <v>0</v>
      </c>
      <c r="F161" s="8">
        <f>'[1]TCE - ANEXO IV - Preencher'!H168</f>
        <v>0</v>
      </c>
      <c r="G161" s="8">
        <f>'[1]TCE - ANEXO IV - Preencher'!I168</f>
        <v>0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0</v>
      </c>
    </row>
    <row r="162" spans="1:12" s="11" customFormat="1" ht="19.5" customHeight="1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8">
        <f>'[1]TCE - ANEXO IV - Preencher'!G169</f>
        <v>0</v>
      </c>
      <c r="F162" s="8">
        <f>'[1]TCE - ANEXO IV - Preencher'!H169</f>
        <v>0</v>
      </c>
      <c r="G162" s="8">
        <f>'[1]TCE - ANEXO IV - Preencher'!I169</f>
        <v>0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0</v>
      </c>
    </row>
    <row r="163" spans="1:12" s="11" customFormat="1" ht="19.5" customHeight="1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8">
        <f>'[1]TCE - ANEXO IV - Preencher'!G170</f>
        <v>0</v>
      </c>
      <c r="F163" s="8">
        <f>'[1]TCE - ANEXO IV - Preencher'!H170</f>
        <v>0</v>
      </c>
      <c r="G163" s="8">
        <f>'[1]TCE - ANEXO IV - Preencher'!I170</f>
        <v>0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0</v>
      </c>
    </row>
    <row r="164" spans="1:12" s="11" customFormat="1" ht="19.5" customHeight="1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8">
        <f>'[1]TCE - ANEXO IV - Preencher'!G171</f>
        <v>0</v>
      </c>
      <c r="F164" s="8">
        <f>'[1]TCE - ANEXO IV - Preencher'!H171</f>
        <v>0</v>
      </c>
      <c r="G164" s="8">
        <f>'[1]TCE - ANEXO IV - Preencher'!I171</f>
        <v>0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0</v>
      </c>
    </row>
    <row r="165" spans="1:12" s="11" customFormat="1" ht="19.5" customHeight="1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8">
        <f>'[1]TCE - ANEXO IV - Preencher'!G172</f>
        <v>0</v>
      </c>
      <c r="F165" s="8">
        <f>'[1]TCE - ANEXO IV - Preencher'!H172</f>
        <v>0</v>
      </c>
      <c r="G165" s="8">
        <f>'[1]TCE - ANEXO IV - Preencher'!I172</f>
        <v>0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0</v>
      </c>
    </row>
    <row r="166" spans="1:12" s="11" customFormat="1" ht="19.5" customHeight="1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8">
        <f>'[1]TCE - ANEXO IV - Preencher'!G173</f>
        <v>0</v>
      </c>
      <c r="F166" s="8">
        <f>'[1]TCE - ANEXO IV - Preencher'!H173</f>
        <v>0</v>
      </c>
      <c r="G166" s="8">
        <f>'[1]TCE - ANEXO IV - Preencher'!I173</f>
        <v>0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0</v>
      </c>
    </row>
    <row r="167" spans="1:12" s="11" customFormat="1" ht="19.5" customHeight="1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8">
        <f>'[1]TCE - ANEXO IV - Preencher'!G174</f>
        <v>0</v>
      </c>
      <c r="F167" s="8">
        <f>'[1]TCE - ANEXO IV - Preencher'!H174</f>
        <v>0</v>
      </c>
      <c r="G167" s="8">
        <f>'[1]TCE - ANEXO IV - Preencher'!I174</f>
        <v>0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0</v>
      </c>
    </row>
    <row r="168" spans="1:12" s="11" customFormat="1" ht="19.5" customHeight="1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8">
        <f>'[1]TCE - ANEXO IV - Preencher'!G175</f>
        <v>0</v>
      </c>
      <c r="F168" s="8">
        <f>'[1]TCE - ANEXO IV - Preencher'!H175</f>
        <v>0</v>
      </c>
      <c r="G168" s="8">
        <f>'[1]TCE - ANEXO IV - Preencher'!I175</f>
        <v>0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0</v>
      </c>
    </row>
    <row r="169" spans="1:12" s="11" customFormat="1" ht="19.5" customHeight="1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2020-06-08T17:02:46Z</dcterms:created>
  <dcterms:modified xsi:type="dcterms:W3CDTF">2020-06-08T17:03:01Z</dcterms:modified>
</cp:coreProperties>
</file>