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04 ABRIL\14 - RESOL. TCE PE nº58_19\ANEXOS TCE\"/>
    </mc:Choice>
  </mc:AlternateContent>
  <bookViews>
    <workbookView xWindow="0" yWindow="0" windowWidth="20490" windowHeight="71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4" i="1" l="1"/>
  <c r="J1994" i="1"/>
  <c r="I1994" i="1"/>
  <c r="H1994" i="1"/>
  <c r="G1994" i="1"/>
  <c r="F1994" i="1"/>
  <c r="K1994" i="1" s="1"/>
  <c r="E1994" i="1"/>
  <c r="D1994" i="1"/>
  <c r="C1994" i="1"/>
  <c r="B1994" i="1"/>
  <c r="A1994" i="1"/>
  <c r="L1993" i="1"/>
  <c r="K1993" i="1"/>
  <c r="J1993" i="1"/>
  <c r="I1993" i="1"/>
  <c r="H1993" i="1"/>
  <c r="G1993" i="1"/>
  <c r="F1993" i="1"/>
  <c r="E1993" i="1"/>
  <c r="D1993" i="1"/>
  <c r="C1993" i="1"/>
  <c r="B1993" i="1"/>
  <c r="A1993" i="1"/>
  <c r="L1992" i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<sst xmlns="http://schemas.openxmlformats.org/spreadsheetml/2006/main" count="13" uniqueCount="13">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</sst>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04%20ABRIL/13%20-%20PCF/13.2%20-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J11" t="str">
            <v>6877442</v>
          </cell>
          <cell r="K11">
            <v>43917</v>
          </cell>
          <cell r="M11" t="str">
            <v>2611606 - Recife - PE</v>
          </cell>
          <cell r="N11">
            <v>12174.9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15242921000138</v>
          </cell>
          <cell r="G12" t="str">
            <v xml:space="preserve">M.A DE O. MENEZES EIRELI ME </v>
          </cell>
          <cell r="H12" t="str">
            <v>S</v>
          </cell>
          <cell r="I12" t="str">
            <v>S</v>
          </cell>
          <cell r="J12" t="str">
            <v>000001600</v>
          </cell>
          <cell r="K12">
            <v>43938</v>
          </cell>
          <cell r="L12" t="str">
            <v>26200415242921000138550010000016001000005005</v>
          </cell>
          <cell r="M12" t="str">
            <v>2611606 - Recife - PE</v>
          </cell>
          <cell r="N12">
            <v>12880.8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15242921000138</v>
          </cell>
          <cell r="G13" t="str">
            <v xml:space="preserve">M.A DE O. MENEZES EIRELI ME </v>
          </cell>
          <cell r="H13" t="str">
            <v>S</v>
          </cell>
          <cell r="I13" t="str">
            <v>S</v>
          </cell>
          <cell r="J13" t="str">
            <v>000001616</v>
          </cell>
          <cell r="K13">
            <v>43956</v>
          </cell>
          <cell r="L13" t="str">
            <v>26200515242921000138550010000016161000005165</v>
          </cell>
          <cell r="M13" t="str">
            <v>2611606 - Recife - PE</v>
          </cell>
          <cell r="N13">
            <v>13111.8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75315333004791</v>
          </cell>
          <cell r="G14" t="str">
            <v>ATACADÃO S.A.</v>
          </cell>
          <cell r="H14" t="str">
            <v>B</v>
          </cell>
          <cell r="I14" t="str">
            <v>S</v>
          </cell>
          <cell r="J14" t="str">
            <v>001451410</v>
          </cell>
          <cell r="K14">
            <v>43929</v>
          </cell>
          <cell r="L14" t="str">
            <v>26200475315333004791550010014514101016789997</v>
          </cell>
          <cell r="M14" t="str">
            <v>26 -  Pernambuco</v>
          </cell>
          <cell r="N14">
            <v>926.12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4985208000168</v>
          </cell>
          <cell r="G15" t="str">
            <v>ROSEMARY M DO R FREITAS</v>
          </cell>
          <cell r="H15" t="str">
            <v>B</v>
          </cell>
          <cell r="I15" t="str">
            <v>S</v>
          </cell>
          <cell r="J15" t="str">
            <v>000000798</v>
          </cell>
          <cell r="K15">
            <v>43951</v>
          </cell>
          <cell r="L15" t="str">
            <v>26200404985208000168550010000007981000050910</v>
          </cell>
          <cell r="M15" t="str">
            <v>26 -  Pernambuco</v>
          </cell>
          <cell r="N15">
            <v>757.6</v>
          </cell>
        </row>
        <row r="16">
          <cell r="C16" t="str">
            <v>UPA CURADO</v>
          </cell>
          <cell r="E16" t="str">
            <v>3.12 - Material Hospitalar</v>
          </cell>
          <cell r="F16">
            <v>21596736000144</v>
          </cell>
          <cell r="G16" t="str">
            <v>ULTRAMEGA DISTRIBUIDORA HOSPITALAR LTDA</v>
          </cell>
          <cell r="H16" t="str">
            <v>B</v>
          </cell>
          <cell r="I16" t="str">
            <v>S</v>
          </cell>
          <cell r="J16" t="str">
            <v>95551</v>
          </cell>
          <cell r="K16">
            <v>43921</v>
          </cell>
          <cell r="L16" t="str">
            <v>26200321596736000144550010000955511000977279</v>
          </cell>
          <cell r="M16" t="str">
            <v>26 -  Pernambuco</v>
          </cell>
          <cell r="N16">
            <v>5741.6</v>
          </cell>
        </row>
        <row r="17">
          <cell r="C17" t="str">
            <v>UPA CURADO</v>
          </cell>
          <cell r="E17" t="str">
            <v>3.12 - Material Hospitalar</v>
          </cell>
          <cell r="F17">
            <v>2911193000168</v>
          </cell>
          <cell r="G17" t="str">
            <v>APOGEU CENTER COMERCIAL DE PROD HOSP E MED L</v>
          </cell>
          <cell r="H17" t="str">
            <v>B</v>
          </cell>
          <cell r="I17" t="str">
            <v>S</v>
          </cell>
          <cell r="J17" t="str">
            <v>16349</v>
          </cell>
          <cell r="K17">
            <v>43923</v>
          </cell>
          <cell r="L17" t="str">
            <v>26200402911193000168550000000163491030144288</v>
          </cell>
          <cell r="M17" t="str">
            <v>26 -  Pernambuco</v>
          </cell>
          <cell r="N17">
            <v>766.4</v>
          </cell>
        </row>
        <row r="18">
          <cell r="C18" t="str">
            <v>UPA CURADO</v>
          </cell>
          <cell r="E18" t="str">
            <v>3.12 - Material Hospitalar</v>
          </cell>
          <cell r="F18">
            <v>8674752000140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77694</v>
          </cell>
          <cell r="K18">
            <v>43921</v>
          </cell>
          <cell r="L18" t="str">
            <v>26200308674752000140550010000776941303101968</v>
          </cell>
          <cell r="M18" t="str">
            <v>26 -  Pernambuco</v>
          </cell>
          <cell r="N18">
            <v>375.58</v>
          </cell>
        </row>
        <row r="19">
          <cell r="C19" t="str">
            <v>UPA CURADO</v>
          </cell>
          <cell r="E19" t="str">
            <v>3.12 - Material Hospitalar</v>
          </cell>
          <cell r="F19">
            <v>11449180000100</v>
          </cell>
          <cell r="G19" t="str">
            <v>DPROSMED DIST PROD MED HOSP LTDA</v>
          </cell>
          <cell r="H19" t="str">
            <v>B</v>
          </cell>
          <cell r="I19" t="str">
            <v>S</v>
          </cell>
          <cell r="J19" t="str">
            <v>33784</v>
          </cell>
          <cell r="K19">
            <v>43921</v>
          </cell>
          <cell r="L19" t="str">
            <v>26200311449180000100550010000337841569517275</v>
          </cell>
          <cell r="M19" t="str">
            <v>26 -  Pernambuco</v>
          </cell>
          <cell r="N19">
            <v>790.82</v>
          </cell>
        </row>
        <row r="20">
          <cell r="C20" t="str">
            <v>UPA CURADO</v>
          </cell>
          <cell r="E20" t="str">
            <v>3.12 - Material Hospitalar</v>
          </cell>
          <cell r="F20">
            <v>8778201000126</v>
          </cell>
          <cell r="G20" t="str">
            <v>DROGAFONTE MEDICAMENTOS E MATERIAL HOSPITALAR</v>
          </cell>
          <cell r="H20" t="str">
            <v>B</v>
          </cell>
          <cell r="I20" t="str">
            <v>S</v>
          </cell>
          <cell r="J20" t="str">
            <v>306453</v>
          </cell>
          <cell r="K20">
            <v>43922</v>
          </cell>
          <cell r="L20" t="str">
            <v>26200408778201000126550010003064531500110361</v>
          </cell>
          <cell r="M20" t="str">
            <v>26 -  Pernambuco</v>
          </cell>
          <cell r="N20">
            <v>1018.22</v>
          </cell>
        </row>
        <row r="21">
          <cell r="C21" t="str">
            <v>UPA CURADO</v>
          </cell>
          <cell r="E21" t="str">
            <v>3.12 - Material Hospitalar</v>
          </cell>
          <cell r="F21">
            <v>12882932000194</v>
          </cell>
          <cell r="G21" t="str">
            <v>EXOMED COMERCIO ATACADISTA DE MEDICAMENTOS LTDA</v>
          </cell>
          <cell r="H21" t="str">
            <v>B</v>
          </cell>
          <cell r="I21" t="str">
            <v>S</v>
          </cell>
          <cell r="J21" t="str">
            <v>141299</v>
          </cell>
          <cell r="K21">
            <v>43921</v>
          </cell>
          <cell r="L21" t="str">
            <v>26200312882932000194550010001412991271188517</v>
          </cell>
          <cell r="M21" t="str">
            <v>26 -  Pernambuco</v>
          </cell>
          <cell r="N21">
            <v>790</v>
          </cell>
        </row>
        <row r="22">
          <cell r="C22" t="str">
            <v>UPA CURADO</v>
          </cell>
          <cell r="E22" t="str">
            <v>3.12 - Material Hospitalar</v>
          </cell>
          <cell r="F22">
            <v>35356799000138</v>
          </cell>
          <cell r="G22" t="str">
            <v>LAPON INDUSTRIA FARMACEUTICA LTDA EPP</v>
          </cell>
          <cell r="H22" t="str">
            <v>B</v>
          </cell>
          <cell r="I22" t="str">
            <v>S</v>
          </cell>
          <cell r="J22" t="str">
            <v>092</v>
          </cell>
          <cell r="K22">
            <v>43922</v>
          </cell>
          <cell r="L22" t="str">
            <v>26200435356799000138550100000000921039506009</v>
          </cell>
          <cell r="M22" t="str">
            <v>26 -  Pernambuco</v>
          </cell>
          <cell r="N22">
            <v>700</v>
          </cell>
        </row>
        <row r="23">
          <cell r="C23" t="str">
            <v>UPA CURADO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 LTDA</v>
          </cell>
          <cell r="H23" t="str">
            <v>B</v>
          </cell>
          <cell r="I23" t="str">
            <v>S</v>
          </cell>
          <cell r="J23" t="str">
            <v>501064</v>
          </cell>
          <cell r="K23">
            <v>43917</v>
          </cell>
          <cell r="L23" t="str">
            <v>26200310779833000156550010005010641153517508</v>
          </cell>
          <cell r="M23" t="str">
            <v>26 -  Pernambuco</v>
          </cell>
          <cell r="N23">
            <v>2880</v>
          </cell>
        </row>
        <row r="24">
          <cell r="C24" t="str">
            <v>UPA CURADO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501116</v>
          </cell>
          <cell r="K24">
            <v>43920</v>
          </cell>
          <cell r="L24" t="str">
            <v>26200310779833000156550010005011161112016529</v>
          </cell>
          <cell r="M24" t="str">
            <v>26 -  Pernambuco</v>
          </cell>
          <cell r="N24">
            <v>960</v>
          </cell>
        </row>
        <row r="25">
          <cell r="C25" t="str">
            <v>UPA CURADO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501213</v>
          </cell>
          <cell r="K25">
            <v>43921</v>
          </cell>
          <cell r="L25" t="str">
            <v>26200310779833000156550010005012131143202425</v>
          </cell>
          <cell r="M25" t="str">
            <v>26 -  Pernambuco</v>
          </cell>
          <cell r="N25">
            <v>761.6</v>
          </cell>
        </row>
        <row r="26">
          <cell r="C26" t="str">
            <v>UPA CURADO</v>
          </cell>
          <cell r="E26" t="str">
            <v>3.12 - Material Hospitalar</v>
          </cell>
          <cell r="F26">
            <v>21216468000198</v>
          </cell>
          <cell r="G26" t="str">
            <v>SANMED DISTRIBUIDORA DE PRODUTOS MEDICO-HOSPITALARES</v>
          </cell>
          <cell r="H26" t="str">
            <v>B</v>
          </cell>
          <cell r="I26" t="str">
            <v>S</v>
          </cell>
          <cell r="J26" t="str">
            <v>4469</v>
          </cell>
          <cell r="K26">
            <v>43921</v>
          </cell>
          <cell r="L26" t="str">
            <v>26200321216468000198550010000044691902020035</v>
          </cell>
          <cell r="M26" t="str">
            <v>26 -  Pernambuco</v>
          </cell>
          <cell r="N26">
            <v>991</v>
          </cell>
        </row>
        <row r="27">
          <cell r="C27" t="str">
            <v>UPA CURADO</v>
          </cell>
          <cell r="E27" t="str">
            <v>3.12 - Material Hospitalar</v>
          </cell>
          <cell r="F27">
            <v>185372000130</v>
          </cell>
          <cell r="G27" t="str">
            <v>SET SISTEMAS E PRODUTOS TECNICOS LTDA</v>
          </cell>
          <cell r="H27" t="str">
            <v>B</v>
          </cell>
          <cell r="I27" t="str">
            <v>S</v>
          </cell>
          <cell r="J27" t="str">
            <v>356570</v>
          </cell>
          <cell r="K27">
            <v>43921</v>
          </cell>
          <cell r="L27" t="str">
            <v>26200300185372000130550020003565701513842110</v>
          </cell>
          <cell r="M27" t="str">
            <v>26 -  Pernambuco</v>
          </cell>
          <cell r="N27">
            <v>1300</v>
          </cell>
        </row>
        <row r="28">
          <cell r="C28" t="str">
            <v>UPA CURADO</v>
          </cell>
          <cell r="E28" t="str">
            <v>3.12 - Material Hospitalar</v>
          </cell>
          <cell r="F28">
            <v>21381761000100</v>
          </cell>
          <cell r="G28" t="str">
            <v>SIX DISTRIBUIDORA HOSPITALAR LTDA</v>
          </cell>
          <cell r="H28" t="str">
            <v>B</v>
          </cell>
          <cell r="I28" t="str">
            <v>S</v>
          </cell>
          <cell r="J28" t="str">
            <v>29719</v>
          </cell>
          <cell r="K28">
            <v>43921</v>
          </cell>
          <cell r="L28" t="str">
            <v>26200321381761000100550010000297191155556337</v>
          </cell>
          <cell r="M28" t="str">
            <v>26 -  Pernambuco</v>
          </cell>
          <cell r="N28">
            <v>990</v>
          </cell>
        </row>
        <row r="29">
          <cell r="C29" t="str">
            <v>UPA CURADO</v>
          </cell>
          <cell r="E29" t="str">
            <v>3.12 - Material Hospitalar</v>
          </cell>
          <cell r="F29">
            <v>82641325003648</v>
          </cell>
          <cell r="G29" t="str">
            <v>CREMER S/A</v>
          </cell>
          <cell r="H29" t="str">
            <v>B</v>
          </cell>
          <cell r="I29" t="str">
            <v>S</v>
          </cell>
          <cell r="J29" t="str">
            <v>152830</v>
          </cell>
          <cell r="K29">
            <v>43923</v>
          </cell>
          <cell r="L29" t="str">
            <v>26200482641325003648550010001528301432786463</v>
          </cell>
          <cell r="M29" t="str">
            <v>26 -  Pernambuco</v>
          </cell>
          <cell r="N29">
            <v>1203.24</v>
          </cell>
        </row>
        <row r="30">
          <cell r="C30" t="str">
            <v>UPA CURADO</v>
          </cell>
          <cell r="E30" t="str">
            <v>3.12 - Material Hospitalar</v>
          </cell>
          <cell r="F30">
            <v>8819724000173</v>
          </cell>
          <cell r="G30" t="str">
            <v>LAGEAN COMERCIO E REPRESENTAÇAO LTDA</v>
          </cell>
          <cell r="H30" t="str">
            <v>B</v>
          </cell>
          <cell r="I30" t="str">
            <v>S</v>
          </cell>
          <cell r="J30" t="str">
            <v>39106</v>
          </cell>
          <cell r="K30">
            <v>43924</v>
          </cell>
          <cell r="L30" t="str">
            <v>26200408819724000173550010000391061113137519</v>
          </cell>
          <cell r="M30" t="str">
            <v>26 -  Pernambuco</v>
          </cell>
          <cell r="N30">
            <v>5633.52</v>
          </cell>
        </row>
        <row r="31">
          <cell r="C31" t="str">
            <v>UPA CURADO</v>
          </cell>
          <cell r="E31" t="str">
            <v>3.12 - Material Hospitalar</v>
          </cell>
          <cell r="F31">
            <v>4167092000150</v>
          </cell>
          <cell r="G31" t="str">
            <v>R.F BARROS</v>
          </cell>
          <cell r="H31" t="str">
            <v>B</v>
          </cell>
          <cell r="I31" t="str">
            <v>S</v>
          </cell>
          <cell r="J31" t="str">
            <v>117798</v>
          </cell>
          <cell r="K31">
            <v>43922</v>
          </cell>
          <cell r="L31" t="str">
            <v>26200404167092000150550010001177981008668404</v>
          </cell>
          <cell r="M31" t="str">
            <v>26 -  Pernambuco</v>
          </cell>
          <cell r="N31">
            <v>3000</v>
          </cell>
        </row>
        <row r="32">
          <cell r="C32" t="str">
            <v>UPA CURADO</v>
          </cell>
          <cell r="E32" t="str">
            <v>3.12 - Material Hospitalar</v>
          </cell>
          <cell r="F32">
            <v>21596736000144</v>
          </cell>
          <cell r="G32" t="str">
            <v>ULTRAMEGA DISTRIBUIDORA HOSPITALAR LTDA</v>
          </cell>
          <cell r="H32" t="str">
            <v>B</v>
          </cell>
          <cell r="I32" t="str">
            <v>S</v>
          </cell>
          <cell r="J32" t="str">
            <v>95793</v>
          </cell>
          <cell r="K32">
            <v>43923</v>
          </cell>
          <cell r="L32" t="str">
            <v>26200421596736000144550010000957931000979764</v>
          </cell>
          <cell r="M32" t="str">
            <v>26 -  Pernambuco</v>
          </cell>
          <cell r="N32">
            <v>2104</v>
          </cell>
        </row>
        <row r="33">
          <cell r="C33" t="str">
            <v>UPA CURADO</v>
          </cell>
          <cell r="E33" t="str">
            <v>3.12 - Material Hospitalar</v>
          </cell>
          <cell r="F33">
            <v>34335773000140</v>
          </cell>
          <cell r="G33" t="str">
            <v>ANA ELIZABETE COELHO FERRAZ</v>
          </cell>
          <cell r="H33" t="str">
            <v>B</v>
          </cell>
          <cell r="I33" t="str">
            <v>S</v>
          </cell>
          <cell r="J33" t="str">
            <v>002</v>
          </cell>
          <cell r="K33">
            <v>43923</v>
          </cell>
          <cell r="L33" t="str">
            <v>26200434335773000140550010000000021300383175</v>
          </cell>
          <cell r="M33" t="str">
            <v>26 -  Pernambuco</v>
          </cell>
          <cell r="N33">
            <v>2375</v>
          </cell>
        </row>
        <row r="34">
          <cell r="C34" t="str">
            <v>UPA CURADO</v>
          </cell>
          <cell r="E34" t="str">
            <v>3.12 - Material Hospitalar</v>
          </cell>
          <cell r="F34">
            <v>75315333004791</v>
          </cell>
          <cell r="G34" t="str">
            <v>ATACADAO S.A.</v>
          </cell>
          <cell r="H34" t="str">
            <v>B</v>
          </cell>
          <cell r="I34" t="str">
            <v>S</v>
          </cell>
          <cell r="J34" t="str">
            <v>1451407</v>
          </cell>
          <cell r="K34">
            <v>43929</v>
          </cell>
          <cell r="L34" t="str">
            <v>26200475315333004791550010014514071016789894</v>
          </cell>
          <cell r="M34" t="str">
            <v>26 -  Pernambuco</v>
          </cell>
          <cell r="N34">
            <v>83.7</v>
          </cell>
        </row>
        <row r="35">
          <cell r="C35" t="str">
            <v>UPA CURADO</v>
          </cell>
          <cell r="E35" t="str">
            <v>3.12 - Material Hospitalar</v>
          </cell>
          <cell r="F35">
            <v>11449180000100</v>
          </cell>
          <cell r="G35" t="str">
            <v>DPROSMED DIST PROD MED HOSP LTDA</v>
          </cell>
          <cell r="H35" t="str">
            <v>B</v>
          </cell>
          <cell r="I35" t="str">
            <v>S</v>
          </cell>
          <cell r="J35" t="str">
            <v>33.918</v>
          </cell>
          <cell r="K35">
            <v>43928</v>
          </cell>
          <cell r="L35" t="str">
            <v>26200411449180000100550010000339181367293529</v>
          </cell>
          <cell r="M35" t="str">
            <v>26 -  Pernambuco</v>
          </cell>
          <cell r="N35">
            <v>671.7</v>
          </cell>
        </row>
        <row r="36">
          <cell r="C36" t="str">
            <v>UPA CURADO</v>
          </cell>
          <cell r="E36" t="str">
            <v>3.12 - Material Hospitalar</v>
          </cell>
          <cell r="F36">
            <v>8778201000126</v>
          </cell>
          <cell r="G36" t="str">
            <v>DROGAFONTE MEDICAMENTOS E MATERIAL HOSPITALAR</v>
          </cell>
          <cell r="H36" t="str">
            <v>B</v>
          </cell>
          <cell r="I36" t="str">
            <v>S</v>
          </cell>
          <cell r="J36" t="str">
            <v>306947</v>
          </cell>
          <cell r="K36">
            <v>43928</v>
          </cell>
          <cell r="L36" t="str">
            <v>26200408778201000126550010003069471051051223</v>
          </cell>
          <cell r="M36" t="str">
            <v>26 -  Pernambuco</v>
          </cell>
          <cell r="N36">
            <v>359.2</v>
          </cell>
        </row>
        <row r="37">
          <cell r="C37" t="str">
            <v>UPA CURADO</v>
          </cell>
          <cell r="E37" t="str">
            <v>3.12 - Material Hospitalar</v>
          </cell>
          <cell r="F37">
            <v>4402515000179</v>
          </cell>
          <cell r="G37" t="str">
            <v>E.M. DE MOURA COMERCIAL - ME</v>
          </cell>
          <cell r="H37" t="str">
            <v>B</v>
          </cell>
          <cell r="I37" t="str">
            <v>S</v>
          </cell>
          <cell r="J37" t="str">
            <v>4.146</v>
          </cell>
          <cell r="K37">
            <v>43928</v>
          </cell>
          <cell r="L37" t="str">
            <v>26200404402515000179550010000041461674789742</v>
          </cell>
          <cell r="M37" t="str">
            <v>26 -  Pernambuco</v>
          </cell>
          <cell r="N37">
            <v>120</v>
          </cell>
        </row>
        <row r="38">
          <cell r="C38" t="str">
            <v>UPA CURADO</v>
          </cell>
          <cell r="E38" t="str">
            <v>3.12 - Material Hospitalar</v>
          </cell>
          <cell r="F38">
            <v>12340717000161</v>
          </cell>
          <cell r="G38" t="str">
            <v>POINT SUTURE DO BRASIL IND DE FIOS CIRURGICOS LTDA</v>
          </cell>
          <cell r="H38" t="str">
            <v>B</v>
          </cell>
          <cell r="I38" t="str">
            <v>S</v>
          </cell>
          <cell r="J38" t="str">
            <v>68739</v>
          </cell>
          <cell r="K38">
            <v>43923</v>
          </cell>
          <cell r="L38" t="str">
            <v>232004123407170001615500100006873915143396470</v>
          </cell>
          <cell r="M38" t="str">
            <v>23 -  Ceará</v>
          </cell>
          <cell r="N38">
            <v>360</v>
          </cell>
        </row>
        <row r="39">
          <cell r="C39" t="str">
            <v>UPA CURADO</v>
          </cell>
          <cell r="E39" t="str">
            <v>3.12 - Material Hospitalar</v>
          </cell>
          <cell r="F39">
            <v>21381761000100</v>
          </cell>
          <cell r="G39" t="str">
            <v>SIX DISTRIBUIDORA HOSPITALAR LTDA</v>
          </cell>
          <cell r="H39" t="str">
            <v>B</v>
          </cell>
          <cell r="I39" t="str">
            <v>S</v>
          </cell>
          <cell r="J39" t="str">
            <v>29.894</v>
          </cell>
          <cell r="K39">
            <v>43928</v>
          </cell>
          <cell r="L39" t="str">
            <v>26200421381761000100550010000298941440271004</v>
          </cell>
          <cell r="M39" t="str">
            <v>26 -  Pernambuco</v>
          </cell>
          <cell r="N39">
            <v>5000</v>
          </cell>
        </row>
        <row r="40">
          <cell r="C40" t="str">
            <v>UPA CURADO</v>
          </cell>
          <cell r="E40" t="str">
            <v>3.12 - Material Hospitalar</v>
          </cell>
          <cell r="F40">
            <v>21596736000144</v>
          </cell>
          <cell r="G40" t="str">
            <v>ULTRAMEGA DISTRIBUIDORA HOSPITALAR LTDA</v>
          </cell>
          <cell r="H40" t="str">
            <v>B</v>
          </cell>
          <cell r="I40" t="str">
            <v>S</v>
          </cell>
          <cell r="J40" t="str">
            <v>96293</v>
          </cell>
          <cell r="K40">
            <v>43928</v>
          </cell>
          <cell r="L40" t="str">
            <v>26200421596736000144550010000962931000984951</v>
          </cell>
          <cell r="M40" t="str">
            <v>26 -  Pernambuco</v>
          </cell>
          <cell r="N40">
            <v>1750.6</v>
          </cell>
        </row>
        <row r="41">
          <cell r="C41" t="str">
            <v>UPA CURADO</v>
          </cell>
          <cell r="E41" t="str">
            <v>3.12 - Material Hospitalar</v>
          </cell>
          <cell r="F41">
            <v>21216468000198</v>
          </cell>
          <cell r="G41" t="str">
            <v>SANMED DISTRIBUIDORA DE PRODUTOS MEDICO-HOSPITALARES</v>
          </cell>
          <cell r="H41" t="str">
            <v>B</v>
          </cell>
          <cell r="I41" t="str">
            <v>S</v>
          </cell>
          <cell r="J41" t="str">
            <v>4.492</v>
          </cell>
          <cell r="K41">
            <v>43929</v>
          </cell>
          <cell r="L41" t="str">
            <v>26200421216468000198550010000044921982020047</v>
          </cell>
          <cell r="M41" t="str">
            <v>26 -  Pernambuco</v>
          </cell>
          <cell r="N41">
            <v>1009</v>
          </cell>
        </row>
        <row r="42">
          <cell r="C42" t="str">
            <v>UPA CURADO</v>
          </cell>
          <cell r="E42" t="str">
            <v>3.12 - Material Hospitalar</v>
          </cell>
          <cell r="F42">
            <v>34335773000140</v>
          </cell>
          <cell r="G42" t="str">
            <v>ANA ELIZABETE COELHO FERRAZ</v>
          </cell>
          <cell r="H42" t="str">
            <v>B</v>
          </cell>
          <cell r="I42" t="str">
            <v>S</v>
          </cell>
          <cell r="J42" t="str">
            <v>006</v>
          </cell>
          <cell r="K42">
            <v>43934</v>
          </cell>
          <cell r="L42" t="str">
            <v>26200434335773000140550010000000061998045834</v>
          </cell>
          <cell r="M42" t="str">
            <v>26 -  Pernambuco</v>
          </cell>
          <cell r="N42">
            <v>2375</v>
          </cell>
        </row>
        <row r="43">
          <cell r="C43" t="str">
            <v>UPA CURADO</v>
          </cell>
          <cell r="E43" t="str">
            <v>3.12 - Material Hospitalar</v>
          </cell>
          <cell r="F43">
            <v>8433657000154</v>
          </cell>
          <cell r="G43" t="str">
            <v>LC COMERCIO VAREGISTA DE EQUIPAMENTOS E SERVIC</v>
          </cell>
          <cell r="H43" t="str">
            <v>B</v>
          </cell>
          <cell r="I43" t="str">
            <v>S</v>
          </cell>
          <cell r="J43" t="str">
            <v>747</v>
          </cell>
          <cell r="K43">
            <v>43935</v>
          </cell>
          <cell r="L43" t="str">
            <v>26200408433657000154550010000007471122315730</v>
          </cell>
          <cell r="M43" t="str">
            <v>26 -  Pernambuco</v>
          </cell>
          <cell r="N43">
            <v>1480</v>
          </cell>
        </row>
        <row r="44">
          <cell r="C44" t="str">
            <v>UPA CURADO</v>
          </cell>
          <cell r="E44" t="str">
            <v>3.12 - Material Hospitalar</v>
          </cell>
          <cell r="F44">
            <v>34335773000140</v>
          </cell>
          <cell r="G44" t="str">
            <v>ANA ELIZABETE COELHO FERRAZ</v>
          </cell>
          <cell r="H44" t="str">
            <v>B</v>
          </cell>
          <cell r="I44" t="str">
            <v>S</v>
          </cell>
          <cell r="J44" t="str">
            <v>008</v>
          </cell>
          <cell r="K44">
            <v>43936</v>
          </cell>
          <cell r="L44" t="str">
            <v>26200434335773000140550010000000081130801498</v>
          </cell>
          <cell r="M44" t="str">
            <v>26 -  Pernambuco</v>
          </cell>
          <cell r="N44">
            <v>2375</v>
          </cell>
        </row>
        <row r="45">
          <cell r="C45" t="str">
            <v>UPA CURADO</v>
          </cell>
          <cell r="E45" t="str">
            <v>3.12 - Material Hospitalar</v>
          </cell>
          <cell r="F45">
            <v>8778201000126</v>
          </cell>
          <cell r="G45" t="str">
            <v>DROGAFONTE MEDICAMENTOS E MATERIAL HOSPITALAR</v>
          </cell>
          <cell r="H45" t="str">
            <v>B</v>
          </cell>
          <cell r="I45" t="str">
            <v>S</v>
          </cell>
          <cell r="J45" t="str">
            <v>307469</v>
          </cell>
          <cell r="K45">
            <v>43936</v>
          </cell>
          <cell r="L45" t="str">
            <v>26200408778201000126550010003074691857737738</v>
          </cell>
          <cell r="M45" t="str">
            <v>26 -  Pernambuco</v>
          </cell>
          <cell r="N45">
            <v>83</v>
          </cell>
        </row>
        <row r="46">
          <cell r="C46" t="str">
            <v>UPA CURADO</v>
          </cell>
          <cell r="E46" t="str">
            <v>3.12 - Material Hospitalar</v>
          </cell>
          <cell r="F46">
            <v>4402515000179</v>
          </cell>
          <cell r="G46" t="str">
            <v>E.M. DE MOURA COMERCIAL - ME</v>
          </cell>
          <cell r="H46" t="str">
            <v>B</v>
          </cell>
          <cell r="I46" t="str">
            <v>S</v>
          </cell>
          <cell r="J46" t="str">
            <v>4.155</v>
          </cell>
          <cell r="K46">
            <v>43936</v>
          </cell>
          <cell r="L46" t="str">
            <v>26200404402515000179550010000041551679622250</v>
          </cell>
          <cell r="M46" t="str">
            <v>26 -  Pernambuco</v>
          </cell>
          <cell r="N46">
            <v>640</v>
          </cell>
        </row>
        <row r="47">
          <cell r="C47" t="str">
            <v>UPA CURADO</v>
          </cell>
          <cell r="E47" t="str">
            <v>3.12 - Material Hospitalar</v>
          </cell>
          <cell r="F47">
            <v>34333903000106</v>
          </cell>
          <cell r="G47" t="str">
            <v>FL COMERCIO ATACADISTA DE ARTIGOS DE USO</v>
          </cell>
          <cell r="H47" t="str">
            <v>B</v>
          </cell>
          <cell r="I47" t="str">
            <v>S</v>
          </cell>
          <cell r="J47" t="str">
            <v>199</v>
          </cell>
          <cell r="K47">
            <v>43930</v>
          </cell>
          <cell r="L47" t="str">
            <v>26200434333903000106550010000001991170026629</v>
          </cell>
          <cell r="M47" t="str">
            <v>26 -  Pernambuco</v>
          </cell>
          <cell r="N47">
            <v>12500</v>
          </cell>
        </row>
        <row r="48">
          <cell r="C48" t="str">
            <v>UPA CURADO</v>
          </cell>
          <cell r="E48" t="str">
            <v>3.12 - Material Hospitalar</v>
          </cell>
          <cell r="F48">
            <v>8819724000173</v>
          </cell>
          <cell r="G48" t="str">
            <v>LAGEAN COMERCIO E REPRESENTAÇAO LTDA</v>
          </cell>
          <cell r="H48" t="str">
            <v>B</v>
          </cell>
          <cell r="I48" t="str">
            <v>S</v>
          </cell>
          <cell r="J48" t="str">
            <v>39165</v>
          </cell>
          <cell r="K48">
            <v>43936</v>
          </cell>
          <cell r="L48" t="str">
            <v>26200408819724000173550010000391651119195856</v>
          </cell>
          <cell r="M48" t="str">
            <v>26 -  Pernambuco</v>
          </cell>
          <cell r="N48">
            <v>8985.7999999999993</v>
          </cell>
        </row>
        <row r="49">
          <cell r="C49" t="str">
            <v>UPA CURADO</v>
          </cell>
          <cell r="E49" t="str">
            <v>3.12 - Material Hospitalar</v>
          </cell>
          <cell r="F49">
            <v>67525907000145</v>
          </cell>
          <cell r="G49" t="str">
            <v>LUMAR CONFECCOES</v>
          </cell>
          <cell r="H49" t="str">
            <v>B</v>
          </cell>
          <cell r="I49" t="str">
            <v>S</v>
          </cell>
          <cell r="J49" t="str">
            <v>10191</v>
          </cell>
          <cell r="K49">
            <v>43934</v>
          </cell>
          <cell r="L49" t="str">
            <v>35200467525907000145550010000101911000201901</v>
          </cell>
          <cell r="M49" t="str">
            <v>35 -  São Paulo</v>
          </cell>
          <cell r="N49">
            <v>18500</v>
          </cell>
        </row>
        <row r="50">
          <cell r="C50" t="str">
            <v>UPA CURADO</v>
          </cell>
          <cell r="E50" t="str">
            <v>3.12 - Material Hospitalar</v>
          </cell>
          <cell r="F50">
            <v>21381761000100</v>
          </cell>
          <cell r="G50" t="str">
            <v>SIX DISTRIBUIDORA HOSPITALAR LTDA</v>
          </cell>
          <cell r="H50" t="str">
            <v>B</v>
          </cell>
          <cell r="I50" t="str">
            <v>S</v>
          </cell>
          <cell r="J50" t="str">
            <v>30.083</v>
          </cell>
          <cell r="K50">
            <v>43936</v>
          </cell>
          <cell r="L50" t="str">
            <v>26200421381761000100550010000300831194226740</v>
          </cell>
          <cell r="M50" t="str">
            <v>26 -  Pernambuco</v>
          </cell>
          <cell r="N50">
            <v>39.9</v>
          </cell>
        </row>
        <row r="51">
          <cell r="C51" t="str">
            <v>UPA CURADO</v>
          </cell>
          <cell r="E51" t="str">
            <v>3.12 - Material Hospitalar</v>
          </cell>
          <cell r="F51">
            <v>21596736000144</v>
          </cell>
          <cell r="G51" t="str">
            <v>ULTRAMEGA DISTRIBUIDORA HOSPITALAR LTDA</v>
          </cell>
          <cell r="H51" t="str">
            <v>B</v>
          </cell>
          <cell r="I51" t="str">
            <v>S</v>
          </cell>
          <cell r="J51" t="str">
            <v>96876</v>
          </cell>
          <cell r="K51">
            <v>43936</v>
          </cell>
          <cell r="L51" t="str">
            <v>26200421596736000144550010000968761000990970</v>
          </cell>
          <cell r="M51" t="str">
            <v>26 -  Pernambuco</v>
          </cell>
          <cell r="N51">
            <v>435.4</v>
          </cell>
        </row>
        <row r="52">
          <cell r="C52" t="str">
            <v>UPA CURADO</v>
          </cell>
          <cell r="E52" t="str">
            <v>3.12 - Material Hospitalar</v>
          </cell>
          <cell r="F52">
            <v>67525907000145</v>
          </cell>
          <cell r="G52" t="str">
            <v>LUMAR CONFECCOES</v>
          </cell>
          <cell r="H52" t="str">
            <v>B</v>
          </cell>
          <cell r="I52" t="str">
            <v>S</v>
          </cell>
          <cell r="J52" t="str">
            <v>10207</v>
          </cell>
          <cell r="K52">
            <v>43936</v>
          </cell>
          <cell r="L52" t="str">
            <v>35200467525907000145550010000102071000202063</v>
          </cell>
          <cell r="M52" t="str">
            <v>35 -  São Paulo</v>
          </cell>
          <cell r="N52">
            <v>19000</v>
          </cell>
        </row>
        <row r="53">
          <cell r="C53" t="str">
            <v>UPA CURADO</v>
          </cell>
          <cell r="E53" t="str">
            <v>3.12 - Material Hospitalar</v>
          </cell>
          <cell r="F53">
            <v>21216468000198</v>
          </cell>
          <cell r="G53" t="str">
            <v>SANMED DISTRIBUIDORA DE PRODUTOS MEDICO-HOSPITALARES</v>
          </cell>
          <cell r="H53" t="str">
            <v>B</v>
          </cell>
          <cell r="I53" t="str">
            <v>S</v>
          </cell>
          <cell r="J53" t="str">
            <v>4.521</v>
          </cell>
          <cell r="K53">
            <v>43937</v>
          </cell>
          <cell r="L53" t="str">
            <v>26200421216468000198550010000045211106202007</v>
          </cell>
          <cell r="M53" t="str">
            <v>26 -  Pernambuco</v>
          </cell>
          <cell r="N53">
            <v>1065</v>
          </cell>
        </row>
        <row r="54">
          <cell r="C54" t="str">
            <v>UPA CURADO</v>
          </cell>
          <cell r="E54" t="str">
            <v>3.12 - Material Hospitalar</v>
          </cell>
          <cell r="F54">
            <v>165933000139</v>
          </cell>
          <cell r="G54" t="str">
            <v>DESCARTEX CONFECCOES E COMERCIO LTDA</v>
          </cell>
          <cell r="H54" t="str">
            <v>B</v>
          </cell>
          <cell r="I54" t="str">
            <v>S</v>
          </cell>
          <cell r="J54" t="str">
            <v>21.369</v>
          </cell>
          <cell r="K54">
            <v>43945</v>
          </cell>
          <cell r="L54" t="str">
            <v>26200400165933000139550020000213691034858128</v>
          </cell>
          <cell r="M54" t="str">
            <v>26 -  Pernambuco</v>
          </cell>
          <cell r="N54">
            <v>1200</v>
          </cell>
        </row>
        <row r="55">
          <cell r="C55" t="str">
            <v>UPA CURADO</v>
          </cell>
          <cell r="E55" t="str">
            <v>3.12 - Material Hospitalar</v>
          </cell>
          <cell r="F55">
            <v>4402515000179</v>
          </cell>
          <cell r="G55" t="str">
            <v>E.M. DE MOURA COMERCIAL - ME</v>
          </cell>
          <cell r="H55" t="str">
            <v>B</v>
          </cell>
          <cell r="I55" t="str">
            <v>S</v>
          </cell>
          <cell r="J55" t="str">
            <v>4.162</v>
          </cell>
          <cell r="K55">
            <v>43944</v>
          </cell>
          <cell r="L55" t="str">
            <v>26200404402515000179550010000041621684976751</v>
          </cell>
          <cell r="M55" t="str">
            <v>26 -  Pernambuco</v>
          </cell>
          <cell r="N55">
            <v>1280</v>
          </cell>
        </row>
        <row r="56">
          <cell r="C56" t="str">
            <v>UPA CURADO</v>
          </cell>
          <cell r="E56" t="str">
            <v>3.12 - Material Hospitalar</v>
          </cell>
          <cell r="F56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141708</v>
          </cell>
          <cell r="K56">
            <v>43944</v>
          </cell>
          <cell r="L56" t="str">
            <v>26200412882932000194550010001417081998784691</v>
          </cell>
          <cell r="M56" t="str">
            <v>26 -  Pernambuco</v>
          </cell>
          <cell r="N56">
            <v>29</v>
          </cell>
        </row>
        <row r="57">
          <cell r="C57" t="str">
            <v>UPA CURADO</v>
          </cell>
          <cell r="E57" t="str">
            <v>3.12 - Material Hospitalar</v>
          </cell>
          <cell r="F57">
            <v>8433657000154</v>
          </cell>
          <cell r="G57" t="str">
            <v>LC COMERCIO VAREGISTA DE EQUIPAMENTOS E SERVIC</v>
          </cell>
          <cell r="H57" t="str">
            <v>B</v>
          </cell>
          <cell r="I57" t="str">
            <v>S</v>
          </cell>
          <cell r="J57" t="str">
            <v>751</v>
          </cell>
          <cell r="K57">
            <v>43945</v>
          </cell>
          <cell r="L57" t="str">
            <v>26200408433657000154550010000007511122328843</v>
          </cell>
          <cell r="M57" t="str">
            <v>26 -  Pernambuco</v>
          </cell>
          <cell r="N57">
            <v>3700</v>
          </cell>
        </row>
        <row r="58">
          <cell r="C58" t="str">
            <v>UPA CURADO</v>
          </cell>
          <cell r="E58" t="str">
            <v>3.12 - Material Hospitalar</v>
          </cell>
          <cell r="F58">
            <v>8819724000173</v>
          </cell>
          <cell r="G58" t="str">
            <v>LAGEAN COMERCIO E REPRESENTAÇAO LTDA</v>
          </cell>
          <cell r="H58" t="str">
            <v>B</v>
          </cell>
          <cell r="I58" t="str">
            <v>S</v>
          </cell>
          <cell r="J58" t="str">
            <v>39207</v>
          </cell>
          <cell r="K58">
            <v>43944</v>
          </cell>
          <cell r="L58" t="str">
            <v>26200408819724000173550010000392071118057150</v>
          </cell>
          <cell r="M58" t="str">
            <v>26 -  Pernambuco</v>
          </cell>
          <cell r="N58">
            <v>981.2</v>
          </cell>
        </row>
        <row r="59">
          <cell r="C59" t="str">
            <v>UPA CURADO</v>
          </cell>
          <cell r="E59" t="str">
            <v>3.12 - Material Hospitalar</v>
          </cell>
          <cell r="F59">
            <v>21596736000144</v>
          </cell>
          <cell r="G59" t="str">
            <v>ULTRAMEGA DISTRIBUIDORA HOSPITALAR LTDA</v>
          </cell>
          <cell r="H59" t="str">
            <v>B</v>
          </cell>
          <cell r="I59" t="str">
            <v>S</v>
          </cell>
          <cell r="J59" t="str">
            <v>97445</v>
          </cell>
          <cell r="K59">
            <v>43944</v>
          </cell>
          <cell r="L59" t="str">
            <v>26200421596736000144550010000974451000996834</v>
          </cell>
          <cell r="M59" t="str">
            <v>26 -  Pernambuco</v>
          </cell>
          <cell r="N59">
            <v>550.76</v>
          </cell>
        </row>
        <row r="60">
          <cell r="C60" t="str">
            <v>UPA CURADO</v>
          </cell>
          <cell r="E60" t="str">
            <v>3.12 - Material Hospitalar</v>
          </cell>
          <cell r="F60">
            <v>58426628000133</v>
          </cell>
          <cell r="G60" t="str">
            <v>SAMTRONIC INDUSTRIA E COMERCIO LTDA</v>
          </cell>
          <cell r="H60" t="str">
            <v>B</v>
          </cell>
          <cell r="I60" t="str">
            <v>S</v>
          </cell>
          <cell r="J60" t="str">
            <v>236303</v>
          </cell>
          <cell r="K60">
            <v>43938</v>
          </cell>
          <cell r="L60" t="str">
            <v>35200458426628000133550010002363031100238958</v>
          </cell>
          <cell r="M60" t="str">
            <v>35 -  São Paulo</v>
          </cell>
          <cell r="N60">
            <v>1800</v>
          </cell>
        </row>
        <row r="61">
          <cell r="C61" t="str">
            <v>UPA CURADO</v>
          </cell>
          <cell r="E61" t="str">
            <v>3.12 - Material Hospitalar</v>
          </cell>
          <cell r="F61">
            <v>27131227000122</v>
          </cell>
          <cell r="G61" t="str">
            <v>METAL ECO IMPORTAÇAO E EXPORTAÇAO EIRELI ME</v>
          </cell>
          <cell r="H61" t="str">
            <v>B</v>
          </cell>
          <cell r="I61" t="str">
            <v>S</v>
          </cell>
          <cell r="J61" t="str">
            <v>081</v>
          </cell>
          <cell r="K61">
            <v>43941</v>
          </cell>
          <cell r="L61" t="str">
            <v>26200427131227000122550010000000811950200287</v>
          </cell>
          <cell r="M61" t="str">
            <v>26 -  Pernambuco</v>
          </cell>
          <cell r="N61">
            <v>8100</v>
          </cell>
        </row>
        <row r="62">
          <cell r="C62" t="str">
            <v>UPA CURADO</v>
          </cell>
          <cell r="E62" t="str">
            <v>3.12 - Material Hospitalar</v>
          </cell>
          <cell r="F62">
            <v>23039218000155</v>
          </cell>
          <cell r="G62" t="str">
            <v>VISION MEDICA EIRELI- ME</v>
          </cell>
          <cell r="H62" t="str">
            <v>B</v>
          </cell>
          <cell r="I62" t="str">
            <v>S</v>
          </cell>
          <cell r="J62" t="str">
            <v>2.187</v>
          </cell>
          <cell r="K62">
            <v>43945</v>
          </cell>
          <cell r="L62" t="str">
            <v>26200423039218000155550010000021871147909027</v>
          </cell>
          <cell r="M62" t="str">
            <v>26 -  Pernambuco</v>
          </cell>
          <cell r="N62">
            <v>6900</v>
          </cell>
        </row>
        <row r="63">
          <cell r="C63" t="str">
            <v>UPA CURADO</v>
          </cell>
          <cell r="E63" t="str">
            <v>3.12 - Material Hospitalar</v>
          </cell>
          <cell r="F63">
            <v>34335773000140</v>
          </cell>
          <cell r="G63" t="str">
            <v>ANA ELIZABETE COELHO FERRAZ</v>
          </cell>
          <cell r="H63" t="str">
            <v>B</v>
          </cell>
          <cell r="I63" t="str">
            <v>S</v>
          </cell>
          <cell r="J63" t="str">
            <v>011</v>
          </cell>
          <cell r="K63">
            <v>43950</v>
          </cell>
          <cell r="L63" t="str">
            <v>26200434335773000140550010000000111884060001</v>
          </cell>
          <cell r="M63" t="str">
            <v>26 -  Pernambuco</v>
          </cell>
          <cell r="N63">
            <v>2375</v>
          </cell>
        </row>
        <row r="64">
          <cell r="C64" t="str">
            <v>UPA CURADO</v>
          </cell>
          <cell r="E64" t="str">
            <v>3.12 - Material Hospitalar</v>
          </cell>
          <cell r="F64">
            <v>18162706000115</v>
          </cell>
          <cell r="G64" t="str">
            <v>QUIMY LIFE SOLUÇOES EM HIGIENE E LIMPEZA LTDA -ME</v>
          </cell>
          <cell r="H64" t="str">
            <v>B</v>
          </cell>
          <cell r="I64" t="str">
            <v>S</v>
          </cell>
          <cell r="J64" t="str">
            <v>11338</v>
          </cell>
          <cell r="K64">
            <v>43951</v>
          </cell>
          <cell r="L64" t="str">
            <v>26200418162706000115550010000113381519570773</v>
          </cell>
          <cell r="M64" t="str">
            <v>26 -  Pernambuco</v>
          </cell>
          <cell r="N64">
            <v>1045</v>
          </cell>
        </row>
        <row r="65">
          <cell r="C65" t="str">
            <v>UPA CURADO</v>
          </cell>
          <cell r="E65" t="str">
            <v>3.12 - Material Hospitalar</v>
          </cell>
          <cell r="F65">
            <v>21216468000198</v>
          </cell>
          <cell r="G65" t="str">
            <v>SANMED DISTRIBUIDORA DE PRODUTOS MEDICO-HOSPITALARES</v>
          </cell>
          <cell r="H65" t="str">
            <v>B</v>
          </cell>
          <cell r="I65" t="str">
            <v>S</v>
          </cell>
          <cell r="J65" t="str">
            <v>4.553</v>
          </cell>
          <cell r="K65">
            <v>43949</v>
          </cell>
          <cell r="L65" t="str">
            <v>26200421216468000198550010000045531118202000</v>
          </cell>
          <cell r="M65" t="str">
            <v>26 -  Pernambuco</v>
          </cell>
          <cell r="N65">
            <v>419.8</v>
          </cell>
        </row>
        <row r="66">
          <cell r="C66" t="str">
            <v>UPA CURADO</v>
          </cell>
          <cell r="E66" t="str">
            <v>3.4 - Material Farmacológico</v>
          </cell>
          <cell r="F66">
            <v>21596736000144</v>
          </cell>
          <cell r="G66" t="str">
            <v>ULTRAMEGA DISTRIBUIDORA HOSPITALAR LTDA</v>
          </cell>
          <cell r="H66" t="str">
            <v>B</v>
          </cell>
          <cell r="I66" t="str">
            <v>S</v>
          </cell>
          <cell r="J66" t="str">
            <v>95551</v>
          </cell>
          <cell r="K66">
            <v>43921</v>
          </cell>
          <cell r="L66" t="str">
            <v>2620032159673600014455001000095511000977279</v>
          </cell>
          <cell r="M66" t="str">
            <v>26 -  Pernambuco</v>
          </cell>
          <cell r="N66">
            <v>752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77694</v>
          </cell>
          <cell r="K67">
            <v>43921</v>
          </cell>
          <cell r="L67" t="str">
            <v>26200308674752000140550010000779941303101968</v>
          </cell>
          <cell r="M67" t="str">
            <v>26 -  Pernambuco</v>
          </cell>
          <cell r="N67">
            <v>2581.0100000000002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8778201000126</v>
          </cell>
          <cell r="G68" t="str">
            <v>DROGAFONTE MEDICAMENTOS E MATERIAL HOSPITALAR</v>
          </cell>
          <cell r="H68" t="str">
            <v>B</v>
          </cell>
          <cell r="I68" t="str">
            <v>S</v>
          </cell>
          <cell r="J68" t="str">
            <v>306453</v>
          </cell>
          <cell r="K68">
            <v>43922</v>
          </cell>
          <cell r="L68" t="str">
            <v>26200408778201000126550010003064531500110361</v>
          </cell>
          <cell r="M68" t="str">
            <v>26 -  Pernambuco</v>
          </cell>
          <cell r="N68">
            <v>1403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12882932000194</v>
          </cell>
          <cell r="G69" t="str">
            <v>EXOMED COMERCIO ATACADISTA DE MEDICAMENTOS LTDA</v>
          </cell>
          <cell r="H69" t="str">
            <v>B</v>
          </cell>
          <cell r="I69" t="str">
            <v>S</v>
          </cell>
          <cell r="J69" t="str">
            <v>141299</v>
          </cell>
          <cell r="K69">
            <v>43921</v>
          </cell>
          <cell r="L69" t="str">
            <v>26200312882932000194550010001412991271188517</v>
          </cell>
          <cell r="M69" t="str">
            <v>26 -  Pernambuco</v>
          </cell>
          <cell r="N69">
            <v>2062.1999999999998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12882932000194</v>
          </cell>
          <cell r="G70" t="str">
            <v>EXOMED COMERCIO ATACADISTA DE MEDICAMENTOS LTDA</v>
          </cell>
          <cell r="H70" t="str">
            <v>B</v>
          </cell>
          <cell r="I70" t="str">
            <v>S</v>
          </cell>
          <cell r="J70" t="str">
            <v>141302</v>
          </cell>
          <cell r="K70">
            <v>43921</v>
          </cell>
          <cell r="L70" t="str">
            <v>26200312882932000194550010001413021089495083</v>
          </cell>
          <cell r="M70" t="str">
            <v>26 -  Pernambuco</v>
          </cell>
          <cell r="N70">
            <v>286.32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21381761000100</v>
          </cell>
          <cell r="G71" t="str">
            <v>SIX DISTRIBUIDORA HOSPITALAR LTDA</v>
          </cell>
          <cell r="H71" t="str">
            <v>B</v>
          </cell>
          <cell r="I71" t="str">
            <v>S</v>
          </cell>
          <cell r="J71" t="str">
            <v>29.719</v>
          </cell>
          <cell r="K71">
            <v>43921</v>
          </cell>
          <cell r="L71" t="str">
            <v>26200321381761000100550010000297191155556337</v>
          </cell>
          <cell r="M71" t="str">
            <v>26 -  Pernambuco</v>
          </cell>
          <cell r="N71">
            <v>848.5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7484373000124</v>
          </cell>
          <cell r="G72" t="str">
            <v>UNI HOSPITALAR LTDA</v>
          </cell>
          <cell r="H72" t="str">
            <v>B</v>
          </cell>
          <cell r="I72" t="str">
            <v>S</v>
          </cell>
          <cell r="J72" t="str">
            <v>97.597</v>
          </cell>
          <cell r="K72">
            <v>43921</v>
          </cell>
          <cell r="L72" t="str">
            <v>26200307484373000124550010000975971367827787</v>
          </cell>
          <cell r="M72" t="str">
            <v>26 -  Pernambuco</v>
          </cell>
          <cell r="N72">
            <v>1043.2</v>
          </cell>
        </row>
        <row r="73">
          <cell r="C73" t="str">
            <v>UPA CURADO</v>
          </cell>
          <cell r="E73" t="str">
            <v>3.4 - Material Farmacológico</v>
          </cell>
          <cell r="F73">
            <v>8674752000140</v>
          </cell>
          <cell r="G73" t="str">
            <v>CIRURGICA MONTEBELLO LTDA</v>
          </cell>
          <cell r="H73" t="str">
            <v>B</v>
          </cell>
          <cell r="I73" t="str">
            <v>S</v>
          </cell>
          <cell r="J73" t="str">
            <v>77.871</v>
          </cell>
          <cell r="K73">
            <v>43923</v>
          </cell>
          <cell r="L73" t="str">
            <v>26200408674752000140550010000778711582472542</v>
          </cell>
          <cell r="M73" t="str">
            <v>26 -  Pernambuco</v>
          </cell>
          <cell r="N73">
            <v>2264.6</v>
          </cell>
        </row>
        <row r="74">
          <cell r="C74" t="str">
            <v>UPA CURADO</v>
          </cell>
          <cell r="E74" t="str">
            <v>3.4 - Material Farmacológico</v>
          </cell>
          <cell r="F74">
            <v>8778201000126</v>
          </cell>
          <cell r="G74" t="str">
            <v>DROGAFONTE MEDICAMENTOS E MATERIAL HOSPITALAR</v>
          </cell>
          <cell r="H74" t="str">
            <v>B</v>
          </cell>
          <cell r="I74" t="str">
            <v>S</v>
          </cell>
          <cell r="J74" t="str">
            <v>306554</v>
          </cell>
          <cell r="K74">
            <v>43923</v>
          </cell>
          <cell r="L74" t="str">
            <v>26200408778201000126550010003065541912072834</v>
          </cell>
          <cell r="M74" t="str">
            <v>26 -  Pernambuco</v>
          </cell>
          <cell r="N74">
            <v>8960.0400000000009</v>
          </cell>
        </row>
        <row r="75">
          <cell r="C75" t="str">
            <v>UPA CURADO</v>
          </cell>
          <cell r="E75" t="str">
            <v>3.4 - Material Farmacológico</v>
          </cell>
          <cell r="F75">
            <v>21381761000100</v>
          </cell>
          <cell r="G75" t="str">
            <v>SIX DISTRIBUIDORA HOSPITALAR LTDA</v>
          </cell>
          <cell r="H75" t="str">
            <v>B</v>
          </cell>
          <cell r="I75" t="str">
            <v>S</v>
          </cell>
          <cell r="J75" t="str">
            <v>29.791</v>
          </cell>
          <cell r="K75">
            <v>43923</v>
          </cell>
          <cell r="L75" t="str">
            <v>26200421381761000100550010000297911483247132</v>
          </cell>
          <cell r="M75" t="str">
            <v>26 -  Pernambuco</v>
          </cell>
          <cell r="N75">
            <v>9540</v>
          </cell>
        </row>
        <row r="76">
          <cell r="C76" t="str">
            <v>UPA CURADO</v>
          </cell>
          <cell r="E76" t="str">
            <v>3.4 - Material Farmacológico</v>
          </cell>
          <cell r="F76">
            <v>21596736000144</v>
          </cell>
          <cell r="G76" t="str">
            <v>ULTRAMEGA DISTRIBUIDORA HOSPITALAR LTDA</v>
          </cell>
          <cell r="H76" t="str">
            <v>B</v>
          </cell>
          <cell r="I76" t="str">
            <v>S</v>
          </cell>
          <cell r="J76" t="str">
            <v>95793</v>
          </cell>
          <cell r="K76">
            <v>43923</v>
          </cell>
          <cell r="L76" t="str">
            <v>26200421596736000144550010000957931000979764</v>
          </cell>
          <cell r="M76" t="str">
            <v>26 -  Pernambuco</v>
          </cell>
          <cell r="N76">
            <v>624</v>
          </cell>
        </row>
        <row r="77">
          <cell r="C77" t="str">
            <v>UPA CURADO</v>
          </cell>
          <cell r="E77" t="str">
            <v>3.4 - Material Farmacológico</v>
          </cell>
          <cell r="F77">
            <v>7484373000124</v>
          </cell>
          <cell r="G77" t="str">
            <v>UNI HOSPITALAR LTDA</v>
          </cell>
          <cell r="H77" t="str">
            <v>B</v>
          </cell>
          <cell r="I77" t="str">
            <v>S</v>
          </cell>
          <cell r="J77" t="str">
            <v>97.767</v>
          </cell>
          <cell r="K77">
            <v>43923</v>
          </cell>
          <cell r="L77" t="str">
            <v>26200407484373000124550010000977671306515730</v>
          </cell>
          <cell r="M77" t="str">
            <v>26 -  Pernambuco</v>
          </cell>
          <cell r="N77">
            <v>7302</v>
          </cell>
        </row>
        <row r="78">
          <cell r="C78" t="str">
            <v>UPA CURADO</v>
          </cell>
          <cell r="E78" t="str">
            <v>3.4 - Material Farmacológico</v>
          </cell>
          <cell r="F78">
            <v>49324221000880</v>
          </cell>
          <cell r="G78" t="str">
            <v>FRESSENIUS KABI BRASIL LTDA</v>
          </cell>
          <cell r="H78" t="str">
            <v>B</v>
          </cell>
          <cell r="I78" t="str">
            <v>S</v>
          </cell>
          <cell r="J78" t="str">
            <v>183634</v>
          </cell>
          <cell r="K78">
            <v>43924</v>
          </cell>
          <cell r="L78" t="str">
            <v>23200449324221000880550000001836341759617300</v>
          </cell>
          <cell r="M78" t="str">
            <v>23 -  Ceará</v>
          </cell>
          <cell r="N78">
            <v>6601.2</v>
          </cell>
        </row>
        <row r="79">
          <cell r="C79" t="str">
            <v>UPA CURADO</v>
          </cell>
          <cell r="E79" t="str">
            <v>3.4 - Material Farmacológico</v>
          </cell>
          <cell r="F79">
            <v>8674752000140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78.212</v>
          </cell>
          <cell r="K79">
            <v>43928</v>
          </cell>
          <cell r="L79" t="str">
            <v>26200408674752000140550010000782121303788336</v>
          </cell>
          <cell r="M79" t="str">
            <v>26 -  Pernambuco</v>
          </cell>
          <cell r="N79">
            <v>1307.04</v>
          </cell>
        </row>
        <row r="80">
          <cell r="C80" t="str">
            <v>UPA CURADO</v>
          </cell>
          <cell r="E80" t="str">
            <v>3.4 - Material Farmacológico</v>
          </cell>
          <cell r="F80">
            <v>8778201000126</v>
          </cell>
          <cell r="G80" t="str">
            <v>DROGAFONTE MEDICAMENTOS E MATERIAL HOSPITALAR</v>
          </cell>
          <cell r="H80" t="str">
            <v>B</v>
          </cell>
          <cell r="I80" t="str">
            <v>S</v>
          </cell>
          <cell r="J80" t="str">
            <v>306947</v>
          </cell>
          <cell r="K80">
            <v>43928</v>
          </cell>
          <cell r="L80" t="str">
            <v>26200408778201000126550010003069471051051223</v>
          </cell>
          <cell r="M80" t="str">
            <v>26 -  Pernambuco</v>
          </cell>
          <cell r="N80">
            <v>4726</v>
          </cell>
        </row>
        <row r="81">
          <cell r="C81" t="str">
            <v>UPA CURADO</v>
          </cell>
          <cell r="E81" t="str">
            <v>3.4 - Material Farmacológico</v>
          </cell>
          <cell r="F81">
            <v>61585865169652</v>
          </cell>
          <cell r="G81" t="str">
            <v>RAIA DROGASIL S/A</v>
          </cell>
          <cell r="H81" t="str">
            <v>B</v>
          </cell>
          <cell r="I81" t="str">
            <v>S</v>
          </cell>
          <cell r="J81" t="str">
            <v>744</v>
          </cell>
          <cell r="K81">
            <v>43929</v>
          </cell>
          <cell r="L81" t="str">
            <v>26200461585865169652550010000007441202004084</v>
          </cell>
          <cell r="M81" t="str">
            <v>26 -  Pernambuco</v>
          </cell>
          <cell r="N81">
            <v>70.62</v>
          </cell>
        </row>
        <row r="82">
          <cell r="C82" t="str">
            <v>UPA CURADO</v>
          </cell>
          <cell r="E82" t="str">
            <v>3.4 - Material Farmacológico</v>
          </cell>
          <cell r="F82">
            <v>8778201000126</v>
          </cell>
          <cell r="G82" t="str">
            <v>DROGAFONTE MEDICAMENTOS E MATERIAL HOSPITALAR</v>
          </cell>
          <cell r="H82" t="str">
            <v>B</v>
          </cell>
          <cell r="I82" t="str">
            <v>S</v>
          </cell>
          <cell r="J82" t="str">
            <v>307469</v>
          </cell>
          <cell r="K82">
            <v>43936</v>
          </cell>
          <cell r="L82" t="str">
            <v>26200408778201000126550010003074691857737738</v>
          </cell>
          <cell r="M82" t="str">
            <v>26 -  Pernambuco</v>
          </cell>
          <cell r="N82">
            <v>258.61</v>
          </cell>
        </row>
        <row r="83">
          <cell r="C83" t="str">
            <v>UPA CURADO</v>
          </cell>
          <cell r="E83" t="str">
            <v>3.4 - Material Farmacológico</v>
          </cell>
          <cell r="F83">
            <v>8819724000173</v>
          </cell>
          <cell r="G83" t="str">
            <v>LAGEAN COMERCIO E REPRESENTAÇAO LTDA</v>
          </cell>
          <cell r="H83" t="str">
            <v>B</v>
          </cell>
          <cell r="I83" t="str">
            <v>S</v>
          </cell>
          <cell r="J83" t="str">
            <v>39165</v>
          </cell>
          <cell r="K83">
            <v>43936</v>
          </cell>
          <cell r="L83" t="str">
            <v>26200408819724000173550010000391651119195856</v>
          </cell>
          <cell r="M83" t="str">
            <v>26 -  Pernambuco</v>
          </cell>
          <cell r="N83">
            <v>155.5</v>
          </cell>
        </row>
        <row r="84">
          <cell r="C84" t="str">
            <v>UPA CURADO</v>
          </cell>
          <cell r="E84" t="str">
            <v>3.4 - Material Farmacológico</v>
          </cell>
          <cell r="F84">
            <v>21381761000100</v>
          </cell>
          <cell r="G84" t="str">
            <v>SIX DISTRIBUIDORA HOSPITALAR LTDA</v>
          </cell>
          <cell r="H84" t="str">
            <v>B</v>
          </cell>
          <cell r="I84" t="str">
            <v>S</v>
          </cell>
          <cell r="J84" t="str">
            <v>30.083</v>
          </cell>
          <cell r="K84">
            <v>43936</v>
          </cell>
          <cell r="L84" t="str">
            <v>26200421381761000100550010000300831194226740</v>
          </cell>
          <cell r="M84" t="str">
            <v>26 -  Pernambuco</v>
          </cell>
          <cell r="N84">
            <v>1329.2</v>
          </cell>
        </row>
        <row r="85">
          <cell r="C85" t="str">
            <v>UPA CURADO</v>
          </cell>
          <cell r="E85" t="str">
            <v>3.4 - Material Farmacológico</v>
          </cell>
          <cell r="F85">
            <v>21596736000144</v>
          </cell>
          <cell r="G85" t="str">
            <v>ULTRAMEGA DISTRIBUIDORA HOSPITALAR LTDA</v>
          </cell>
          <cell r="H85" t="str">
            <v>B</v>
          </cell>
          <cell r="I85" t="str">
            <v>S</v>
          </cell>
          <cell r="J85" t="str">
            <v>96876</v>
          </cell>
          <cell r="K85">
            <v>43936</v>
          </cell>
          <cell r="L85" t="str">
            <v>26200421596736000144550010000968761000990970</v>
          </cell>
          <cell r="M85" t="str">
            <v>26 -  Pernambuco</v>
          </cell>
          <cell r="N85">
            <v>942.2</v>
          </cell>
        </row>
        <row r="86">
          <cell r="C86" t="str">
            <v>UPA CURADO</v>
          </cell>
          <cell r="E86" t="str">
            <v>3.4 - Material Farmacológico</v>
          </cell>
          <cell r="F86">
            <v>7484373000124</v>
          </cell>
          <cell r="G86" t="str">
            <v>UNI HOSPITALAR LTDA</v>
          </cell>
          <cell r="H86" t="str">
            <v>B</v>
          </cell>
          <cell r="I86" t="str">
            <v>S</v>
          </cell>
          <cell r="J86" t="str">
            <v>98.319</v>
          </cell>
          <cell r="K86">
            <v>43936</v>
          </cell>
          <cell r="L86" t="str">
            <v>26200407484373000124550010000983191033436896</v>
          </cell>
          <cell r="M86" t="str">
            <v>26 -  Pernambuco</v>
          </cell>
          <cell r="N86">
            <v>500</v>
          </cell>
        </row>
        <row r="87">
          <cell r="C87" t="str">
            <v>UPA CURADO</v>
          </cell>
          <cell r="E87" t="str">
            <v>3.4 - Material Farmacológico</v>
          </cell>
          <cell r="F87">
            <v>8778201000126</v>
          </cell>
          <cell r="G87" t="str">
            <v>DROGAFONTE MEDICAMENTOS E MATERIAL HOSPITALAR</v>
          </cell>
          <cell r="H87" t="str">
            <v>B</v>
          </cell>
          <cell r="I87" t="str">
            <v>S</v>
          </cell>
          <cell r="J87" t="str">
            <v>308112</v>
          </cell>
          <cell r="K87">
            <v>43944</v>
          </cell>
          <cell r="L87" t="str">
            <v>26200408778201000126550010003081121036238911</v>
          </cell>
          <cell r="M87" t="str">
            <v>26 -  Pernambuco</v>
          </cell>
          <cell r="N87">
            <v>5200.07</v>
          </cell>
        </row>
        <row r="88">
          <cell r="C88" t="str">
            <v>UPA CURADO</v>
          </cell>
          <cell r="E88" t="str">
            <v>3.4 - Material Farmacológico</v>
          </cell>
          <cell r="F88">
            <v>12882932000194</v>
          </cell>
          <cell r="G88" t="str">
            <v>EXOMED COMERCIO ATACADISTA DE MEDICAMENTOS LTDA</v>
          </cell>
          <cell r="H88" t="str">
            <v>B</v>
          </cell>
          <cell r="I88" t="str">
            <v>S</v>
          </cell>
          <cell r="J88" t="str">
            <v>141708</v>
          </cell>
          <cell r="K88">
            <v>43944</v>
          </cell>
          <cell r="L88" t="str">
            <v>26200412882932000194550010001417081998784691</v>
          </cell>
          <cell r="M88" t="str">
            <v>26 -  Pernambuco</v>
          </cell>
          <cell r="N88">
            <v>408.46</v>
          </cell>
        </row>
        <row r="89">
          <cell r="C89" t="str">
            <v>UPA CURADO</v>
          </cell>
          <cell r="E89" t="str">
            <v>3.4 - Material Farmacológico</v>
          </cell>
          <cell r="F89">
            <v>12882932000194</v>
          </cell>
          <cell r="G89" t="str">
            <v>EXOMED COMERCIO ATACADISTA DE MEDICAMENTOS LTDA</v>
          </cell>
          <cell r="H89" t="str">
            <v>B</v>
          </cell>
          <cell r="I89" t="str">
            <v>S</v>
          </cell>
          <cell r="J89" t="str">
            <v>141709</v>
          </cell>
          <cell r="K89">
            <v>43944</v>
          </cell>
          <cell r="L89" t="str">
            <v>26200412882932000194550010001417091107370360</v>
          </cell>
          <cell r="M89" t="str">
            <v>26 -  Pernambuco</v>
          </cell>
          <cell r="N89">
            <v>429.4</v>
          </cell>
        </row>
        <row r="90">
          <cell r="C90" t="str">
            <v>UPA CURADO</v>
          </cell>
          <cell r="E90" t="str">
            <v>3.4 - Material Farmacológico</v>
          </cell>
          <cell r="F90">
            <v>8819724000173</v>
          </cell>
          <cell r="G90" t="str">
            <v>LAGEAN COMERCIO E REPRESENTAÇAO LTDA</v>
          </cell>
          <cell r="H90" t="str">
            <v>B</v>
          </cell>
          <cell r="I90" t="str">
            <v>S</v>
          </cell>
          <cell r="J90" t="str">
            <v>39207</v>
          </cell>
          <cell r="K90">
            <v>43944</v>
          </cell>
          <cell r="L90" t="str">
            <v>26200408819724000173550010000392071118057150</v>
          </cell>
          <cell r="M90" t="str">
            <v>26 -  Pernambuco</v>
          </cell>
          <cell r="N90">
            <v>889.2</v>
          </cell>
        </row>
        <row r="91">
          <cell r="C91" t="str">
            <v>UPA CURADO</v>
          </cell>
          <cell r="E91" t="str">
            <v>3.4 - Material Farmacológico</v>
          </cell>
          <cell r="F91">
            <v>61585865169652</v>
          </cell>
          <cell r="G91" t="str">
            <v>RAIA DROGASIL S/A</v>
          </cell>
          <cell r="H91" t="str">
            <v>B</v>
          </cell>
          <cell r="I91" t="str">
            <v>S</v>
          </cell>
          <cell r="J91" t="str">
            <v>758</v>
          </cell>
          <cell r="K91">
            <v>43945</v>
          </cell>
          <cell r="L91" t="str">
            <v>26200461585865169652550010000007581202004241</v>
          </cell>
          <cell r="M91" t="str">
            <v>26 -  Pernambuco</v>
          </cell>
          <cell r="N91">
            <v>60.36</v>
          </cell>
        </row>
        <row r="92">
          <cell r="C92" t="str">
            <v>UPA CURADO</v>
          </cell>
          <cell r="E92" t="str">
            <v>3.4 - Material Farmacológico</v>
          </cell>
          <cell r="F92">
            <v>7484373000124</v>
          </cell>
          <cell r="G92" t="str">
            <v>UNI HOSPITALAR LTDA</v>
          </cell>
          <cell r="H92" t="str">
            <v>B</v>
          </cell>
          <cell r="I92" t="str">
            <v>S</v>
          </cell>
          <cell r="J92" t="str">
            <v>98.711</v>
          </cell>
          <cell r="K92">
            <v>43944</v>
          </cell>
          <cell r="L92" t="str">
            <v>26200407484373000124550010000987111761374588</v>
          </cell>
          <cell r="M92" t="str">
            <v>26 -  Pernambuco</v>
          </cell>
          <cell r="N92">
            <v>559.85</v>
          </cell>
        </row>
        <row r="93">
          <cell r="C93" t="str">
            <v>UPA CURADO</v>
          </cell>
          <cell r="E93" t="str">
            <v>3.4 - Material Farmacológico</v>
          </cell>
          <cell r="F93">
            <v>8778201000126</v>
          </cell>
          <cell r="G93" t="str">
            <v>DROGAFONTE MEDICAMENTOS E MATERIAL HOSPITALAR</v>
          </cell>
          <cell r="H93" t="str">
            <v>B</v>
          </cell>
          <cell r="I93" t="str">
            <v>S</v>
          </cell>
          <cell r="J93" t="str">
            <v>308545</v>
          </cell>
          <cell r="K93">
            <v>43950</v>
          </cell>
          <cell r="L93" t="str">
            <v>26200408778201000126550010003085451642370480</v>
          </cell>
          <cell r="M93" t="str">
            <v>26 -  Pernambuco</v>
          </cell>
          <cell r="N93">
            <v>14472</v>
          </cell>
        </row>
        <row r="94">
          <cell r="C94" t="str">
            <v>UPA CURADO</v>
          </cell>
          <cell r="E94" t="str">
            <v>3.4 - Material Farmacológico</v>
          </cell>
          <cell r="F94">
            <v>12882932000194</v>
          </cell>
          <cell r="G94" t="str">
            <v>EXOMED COMERCIO ATACADISTA DE MEDICAMENTOS LTDA</v>
          </cell>
          <cell r="H94" t="str">
            <v>B</v>
          </cell>
          <cell r="I94" t="str">
            <v>S</v>
          </cell>
          <cell r="J94" t="str">
            <v>141783</v>
          </cell>
          <cell r="K94">
            <v>43949</v>
          </cell>
          <cell r="L94" t="str">
            <v>26200412882932000194550010001417831330040437</v>
          </cell>
          <cell r="M94" t="str">
            <v>26 -  Pernambuco</v>
          </cell>
          <cell r="N94">
            <v>456.13</v>
          </cell>
        </row>
        <row r="95">
          <cell r="C95" t="str">
            <v>UPA CURADO</v>
          </cell>
          <cell r="E95" t="str">
            <v>3.4 - Material Farmacológico</v>
          </cell>
          <cell r="F95">
            <v>149025000313</v>
          </cell>
          <cell r="G95" t="str">
            <v>JOSE ANDELSON PRIMO LEITE EIRELI EPP</v>
          </cell>
          <cell r="H95" t="str">
            <v>B</v>
          </cell>
          <cell r="I95" t="str">
            <v>S</v>
          </cell>
          <cell r="J95" t="str">
            <v>39046</v>
          </cell>
          <cell r="K95">
            <v>43945</v>
          </cell>
          <cell r="L95" t="str">
            <v>26200400149025000313650010000390469001628454</v>
          </cell>
          <cell r="M95" t="str">
            <v>26 -  Pernambuco</v>
          </cell>
          <cell r="N95">
            <v>22</v>
          </cell>
        </row>
        <row r="96">
          <cell r="C96" t="str">
            <v>UPA CURADO</v>
          </cell>
          <cell r="E96" t="str">
            <v>5.11 - Fornecimento de Alimentação</v>
          </cell>
          <cell r="F96">
            <v>1687725000162</v>
          </cell>
          <cell r="G96" t="str">
            <v>CENEP LTDA</v>
          </cell>
          <cell r="H96" t="str">
            <v>B</v>
          </cell>
          <cell r="I96" t="str">
            <v>S</v>
          </cell>
          <cell r="J96" t="str">
            <v>000024133</v>
          </cell>
          <cell r="K96">
            <v>43934</v>
          </cell>
          <cell r="L96" t="str">
            <v>26200401687725000162550010000241331100117520</v>
          </cell>
          <cell r="M96" t="str">
            <v>26 -  Pernambuco</v>
          </cell>
          <cell r="N96">
            <v>696</v>
          </cell>
        </row>
        <row r="97">
          <cell r="C97" t="str">
            <v>UPA CURADO</v>
          </cell>
          <cell r="E97" t="str">
            <v>3.2 - Gás e Outros Materiais Engarrafados</v>
          </cell>
          <cell r="F97">
            <v>60619202001209</v>
          </cell>
          <cell r="G97" t="str">
            <v>MESSER GASES LTDA</v>
          </cell>
          <cell r="H97" t="str">
            <v>B</v>
          </cell>
          <cell r="I97" t="str">
            <v>S</v>
          </cell>
          <cell r="J97" t="str">
            <v>000000409</v>
          </cell>
          <cell r="K97">
            <v>43923</v>
          </cell>
          <cell r="L97" t="str">
            <v>26200460619202001209550620000004091010277824</v>
          </cell>
          <cell r="M97" t="str">
            <v>26 -  Pernambuco</v>
          </cell>
          <cell r="N97">
            <v>227.93</v>
          </cell>
        </row>
        <row r="98">
          <cell r="C98" t="str">
            <v>UPA CURADO</v>
          </cell>
          <cell r="E98" t="str">
            <v>3.2 - Gás e Outros Materiais Engarrafados</v>
          </cell>
          <cell r="F98">
            <v>60619202001209</v>
          </cell>
          <cell r="G98" t="str">
            <v>MESSER GASES LTDA</v>
          </cell>
          <cell r="H98" t="str">
            <v>B</v>
          </cell>
          <cell r="I98" t="str">
            <v>S</v>
          </cell>
          <cell r="J98" t="str">
            <v>000000444</v>
          </cell>
          <cell r="K98">
            <v>43927</v>
          </cell>
          <cell r="L98" t="str">
            <v>26200460619202001209550460000004441000191157</v>
          </cell>
          <cell r="M98" t="str">
            <v>26 -  Pernambuco</v>
          </cell>
          <cell r="N98">
            <v>295.12</v>
          </cell>
        </row>
        <row r="99">
          <cell r="C99" t="str">
            <v>UPA CURADO</v>
          </cell>
          <cell r="E99" t="str">
            <v>3.2 - Gás e Outros Materiais Engarrafados</v>
          </cell>
          <cell r="F99">
            <v>60619202001209</v>
          </cell>
          <cell r="G99" t="str">
            <v>MESSER GASES LTDA</v>
          </cell>
          <cell r="H99" t="str">
            <v>B</v>
          </cell>
          <cell r="I99" t="str">
            <v>S</v>
          </cell>
          <cell r="J99" t="str">
            <v>000000889</v>
          </cell>
          <cell r="K99">
            <v>43934</v>
          </cell>
          <cell r="L99" t="str">
            <v>26200460619202001209550400000008892000097286</v>
          </cell>
          <cell r="M99" t="str">
            <v>26 -  Pernambuco</v>
          </cell>
          <cell r="N99">
            <v>3451.86</v>
          </cell>
        </row>
        <row r="100">
          <cell r="C100" t="str">
            <v>UPA CURADO</v>
          </cell>
          <cell r="E100" t="str">
            <v>3.2 - Gás e Outros Materiais Engarrafados</v>
          </cell>
          <cell r="F100">
            <v>60619202001209</v>
          </cell>
          <cell r="G100" t="str">
            <v>MESSER GASES LTDA</v>
          </cell>
          <cell r="H100" t="str">
            <v>B</v>
          </cell>
          <cell r="I100" t="str">
            <v>S</v>
          </cell>
          <cell r="J100" t="str">
            <v>000000416</v>
          </cell>
          <cell r="K100">
            <v>43937</v>
          </cell>
          <cell r="L100" t="str">
            <v>26200460619202001209550660000004161010279070</v>
          </cell>
          <cell r="M100" t="str">
            <v>26 -  Pernambuco</v>
          </cell>
          <cell r="N100">
            <v>295.12</v>
          </cell>
        </row>
        <row r="101">
          <cell r="C101" t="str">
            <v>UPA CURADO</v>
          </cell>
          <cell r="E101" t="str">
            <v>3.2 - Gás e Outros Materiais Engarrafados</v>
          </cell>
          <cell r="F101">
            <v>60619202001209</v>
          </cell>
          <cell r="G101" t="str">
            <v>MESSER GASES LTDA</v>
          </cell>
          <cell r="H101" t="str">
            <v>B</v>
          </cell>
          <cell r="I101" t="str">
            <v>S</v>
          </cell>
          <cell r="J101" t="str">
            <v>000000448</v>
          </cell>
          <cell r="K101">
            <v>43944</v>
          </cell>
          <cell r="L101" t="str">
            <v>26200460619202001209550370000004482000059150</v>
          </cell>
          <cell r="M101" t="str">
            <v>26 -  Pernambuco</v>
          </cell>
          <cell r="N101">
            <v>3270.92</v>
          </cell>
        </row>
        <row r="102">
          <cell r="C102" t="str">
            <v>UPA CURADO</v>
          </cell>
          <cell r="E102" t="str">
            <v>3.2 - Gás e Outros Materiais Engarrafados</v>
          </cell>
          <cell r="F102">
            <v>60619202001209</v>
          </cell>
          <cell r="G102" t="str">
            <v>MESSER GASES LTDA</v>
          </cell>
          <cell r="H102" t="str">
            <v>B</v>
          </cell>
          <cell r="I102" t="str">
            <v>S</v>
          </cell>
          <cell r="J102" t="str">
            <v>000001253</v>
          </cell>
          <cell r="K102">
            <v>43944</v>
          </cell>
          <cell r="L102" t="str">
            <v>26200460619202001209550350000012531010279554</v>
          </cell>
          <cell r="M102" t="str">
            <v>26 -  Pernambuco</v>
          </cell>
          <cell r="N102">
            <v>587.25</v>
          </cell>
        </row>
        <row r="103">
          <cell r="C103" t="str">
            <v>UPA CURADO</v>
          </cell>
          <cell r="E103" t="str">
            <v>3.99 - Outras despesas com Material de Consumo</v>
          </cell>
          <cell r="F103">
            <v>15227236000132</v>
          </cell>
          <cell r="G103" t="str">
            <v>ATOS MEDICA COM E REP DE PROD MED HOSP LTDA</v>
          </cell>
          <cell r="H103" t="str">
            <v>B</v>
          </cell>
          <cell r="I103" t="str">
            <v>S</v>
          </cell>
          <cell r="J103" t="str">
            <v>6648</v>
          </cell>
          <cell r="K103">
            <v>43924</v>
          </cell>
          <cell r="L103" t="str">
            <v>26200415227236000132550010000066481111166481</v>
          </cell>
          <cell r="M103" t="str">
            <v>26 -  Pernambuco</v>
          </cell>
          <cell r="N103">
            <v>1100</v>
          </cell>
        </row>
        <row r="104">
          <cell r="C104" t="str">
            <v>UPA CURADO</v>
          </cell>
          <cell r="E104" t="str">
            <v>3.99 - Outras despesas com Material de Consumo</v>
          </cell>
          <cell r="F104">
            <v>10859287000163</v>
          </cell>
          <cell r="G104" t="str">
            <v>NEWMED COMERCIO E SERVICOS DE EQUIPAMENTOS HOPITALARES LTDA</v>
          </cell>
          <cell r="H104" t="str">
            <v>B</v>
          </cell>
          <cell r="I104" t="str">
            <v>S</v>
          </cell>
          <cell r="J104" t="str">
            <v>3641</v>
          </cell>
          <cell r="K104">
            <v>43923</v>
          </cell>
          <cell r="L104" t="str">
            <v>26200410859287000163550010000036411825549605</v>
          </cell>
          <cell r="M104" t="str">
            <v>26 -  Pernambuco</v>
          </cell>
          <cell r="N104">
            <v>520</v>
          </cell>
        </row>
        <row r="105">
          <cell r="C105" t="str">
            <v>UPA CURADO</v>
          </cell>
          <cell r="E105" t="str">
            <v>3.99 - Outras despesas com Material de Consumo</v>
          </cell>
          <cell r="F105">
            <v>10859287000163</v>
          </cell>
          <cell r="G105" t="str">
            <v>NEWMED COMERCIO E SERVICOS DE EQUIPAMENTOS HOPITALARES LTDA</v>
          </cell>
          <cell r="H105" t="str">
            <v>B</v>
          </cell>
          <cell r="I105" t="str">
            <v>S</v>
          </cell>
          <cell r="J105" t="str">
            <v>3710</v>
          </cell>
          <cell r="K105">
            <v>43937</v>
          </cell>
          <cell r="L105" t="str">
            <v>26200410859287000163550010000037101825546168</v>
          </cell>
          <cell r="M105" t="str">
            <v>26 -  Pernambuco</v>
          </cell>
          <cell r="N105">
            <v>600</v>
          </cell>
        </row>
        <row r="106">
          <cell r="C106" t="str">
            <v>UPA CURADO</v>
          </cell>
          <cell r="E106" t="str">
            <v>3.99 - Outras despesas com Material de Consumo</v>
          </cell>
          <cell r="F106">
            <v>10779833000156</v>
          </cell>
          <cell r="G106" t="str">
            <v>MEDICAL MERCANTIL DE APARELHAGEM MEDICA LTDA</v>
          </cell>
          <cell r="H106" t="str">
            <v>B</v>
          </cell>
          <cell r="I106" t="str">
            <v>S</v>
          </cell>
          <cell r="J106" t="str">
            <v>501215</v>
          </cell>
          <cell r="K106">
            <v>43921</v>
          </cell>
          <cell r="L106" t="str">
            <v>26200310779833000156550010005012151145501459</v>
          </cell>
          <cell r="M106" t="str">
            <v>26 -  Pernambuco</v>
          </cell>
          <cell r="N106">
            <v>148.5</v>
          </cell>
        </row>
        <row r="107">
          <cell r="C107" t="str">
            <v>UPA CURADO</v>
          </cell>
          <cell r="E107" t="str">
            <v>3.7 - Material de Limpeza e Produtos de Hgienização</v>
          </cell>
          <cell r="F107">
            <v>28822467000136</v>
          </cell>
          <cell r="G107" t="str">
            <v xml:space="preserve">ALISSON LUSTOSA FERREIRA </v>
          </cell>
          <cell r="H107" t="str">
            <v>B</v>
          </cell>
          <cell r="I107" t="str">
            <v>S</v>
          </cell>
          <cell r="J107" t="str">
            <v>47</v>
          </cell>
          <cell r="K107">
            <v>43920</v>
          </cell>
          <cell r="L107" t="str">
            <v>26200328822467000136550010000000471848599775</v>
          </cell>
          <cell r="M107" t="str">
            <v>26 -  Pernambuco</v>
          </cell>
          <cell r="N107">
            <v>4748.3500000000004</v>
          </cell>
        </row>
        <row r="108">
          <cell r="C108" t="str">
            <v>UPA CURADO</v>
          </cell>
          <cell r="E108" t="str">
            <v>3.7 - Material de Limpeza e Produtos de Hgienização</v>
          </cell>
          <cell r="F108">
            <v>19447802000172</v>
          </cell>
          <cell r="G108" t="str">
            <v>ALVA BRILHO COMERCIO DE PRODUTOS HIGIENE E LIMPEZA LTDA - ME</v>
          </cell>
          <cell r="H108" t="str">
            <v>B</v>
          </cell>
          <cell r="I108" t="str">
            <v>S</v>
          </cell>
          <cell r="J108" t="str">
            <v>000002389</v>
          </cell>
          <cell r="K108">
            <v>43920</v>
          </cell>
          <cell r="L108" t="str">
            <v>26200319447802000172550010000023891000083710</v>
          </cell>
          <cell r="M108" t="str">
            <v>26 -  Pernambuco</v>
          </cell>
          <cell r="N108">
            <v>705.8</v>
          </cell>
        </row>
        <row r="109">
          <cell r="C109" t="str">
            <v>UPA CURADO</v>
          </cell>
          <cell r="E109" t="str">
            <v>3.7 - Material de Limpeza e Produtos de Hgienização</v>
          </cell>
          <cell r="F109">
            <v>33778280000112</v>
          </cell>
          <cell r="G109" t="str">
            <v>BAKVEL COMERCIO DE PRODUTOS DE LIMPEZA</v>
          </cell>
          <cell r="H109" t="str">
            <v>B</v>
          </cell>
          <cell r="I109" t="str">
            <v>S</v>
          </cell>
          <cell r="J109" t="str">
            <v>000000220</v>
          </cell>
          <cell r="K109">
            <v>43918</v>
          </cell>
          <cell r="L109" t="str">
            <v>25200333778280000112550010000002201003912207</v>
          </cell>
          <cell r="M109" t="str">
            <v>26 -  Pernambuco</v>
          </cell>
          <cell r="N109">
            <v>960</v>
          </cell>
        </row>
        <row r="110">
          <cell r="C110" t="str">
            <v>UPA CURADO</v>
          </cell>
          <cell r="E110" t="str">
            <v>3.7 - Material de Limpeza e Produtos de Hgienização</v>
          </cell>
          <cell r="F110">
            <v>22006201000139</v>
          </cell>
          <cell r="G110" t="str">
            <v>FORTPEL COMERCIO DE DESCARTAVEIS LTDA - PE</v>
          </cell>
          <cell r="H110" t="str">
            <v>B</v>
          </cell>
          <cell r="I110" t="str">
            <v>S</v>
          </cell>
          <cell r="J110" t="str">
            <v>61053</v>
          </cell>
          <cell r="K110">
            <v>43917</v>
          </cell>
          <cell r="L110" t="str">
            <v>26200322006201000139550000000610531100610534</v>
          </cell>
          <cell r="M110" t="str">
            <v>26 -  Pernambuco</v>
          </cell>
          <cell r="N110">
            <v>1753.48</v>
          </cell>
        </row>
        <row r="111">
          <cell r="C111" t="str">
            <v>UPA CURADO</v>
          </cell>
          <cell r="E111" t="str">
            <v>3.7 - Material de Limpeza e Produtos de Hgienização</v>
          </cell>
          <cell r="F111">
            <v>24326435000199</v>
          </cell>
          <cell r="G111" t="str">
            <v xml:space="preserve">QUALIMAX DO BRASIL </v>
          </cell>
          <cell r="H111" t="str">
            <v>B</v>
          </cell>
          <cell r="I111" t="str">
            <v>S</v>
          </cell>
          <cell r="J111" t="str">
            <v>7317</v>
          </cell>
          <cell r="K111">
            <v>43917</v>
          </cell>
          <cell r="L111" t="str">
            <v>26200324326435000199550010000073171877182833</v>
          </cell>
          <cell r="M111" t="str">
            <v>26 -  Pernambuco</v>
          </cell>
          <cell r="N111">
            <v>2253.5</v>
          </cell>
        </row>
        <row r="112">
          <cell r="C112" t="str">
            <v>UPA CURADO</v>
          </cell>
          <cell r="E112" t="str">
            <v>3.7 - Material de Limpeza e Produtos de Hgienização</v>
          </cell>
          <cell r="F112">
            <v>22006201000139</v>
          </cell>
          <cell r="G112" t="str">
            <v>FORTPEL COMERCIO DE DESCARTAVEIS LTDA - PE</v>
          </cell>
          <cell r="H112" t="str">
            <v>B</v>
          </cell>
          <cell r="I112" t="str">
            <v>S</v>
          </cell>
          <cell r="J112" t="str">
            <v>61749</v>
          </cell>
          <cell r="K112">
            <v>43928</v>
          </cell>
          <cell r="L112" t="str">
            <v>26200422006201000139550000000617491100617490</v>
          </cell>
          <cell r="M112" t="str">
            <v>26 -  Pernambuco</v>
          </cell>
          <cell r="N112">
            <v>621.79999999999995</v>
          </cell>
        </row>
        <row r="113">
          <cell r="C113" t="str">
            <v>UPA CURADO</v>
          </cell>
          <cell r="E113" t="str">
            <v>3.3 - Gêneros Alimentação</v>
          </cell>
          <cell r="F113">
            <v>22006201000139</v>
          </cell>
          <cell r="G113" t="str">
            <v>FORTPEL COMERCIO DE DESCARTAVEIS LTDA - PE</v>
          </cell>
          <cell r="H113" t="str">
            <v>B</v>
          </cell>
          <cell r="I113" t="str">
            <v>S</v>
          </cell>
          <cell r="J113" t="str">
            <v>61052</v>
          </cell>
          <cell r="K113">
            <v>43917</v>
          </cell>
          <cell r="L113" t="str">
            <v>26200322006201000139550000000610521100610529</v>
          </cell>
          <cell r="M113" t="str">
            <v>26 -  Pernambuco</v>
          </cell>
          <cell r="N113">
            <v>974.72</v>
          </cell>
        </row>
        <row r="114">
          <cell r="C114" t="str">
            <v>UPA CURADO</v>
          </cell>
          <cell r="E114" t="str">
            <v>3.3 - Gêneros Alimentação</v>
          </cell>
          <cell r="F114">
            <v>24326435000199</v>
          </cell>
          <cell r="G114" t="str">
            <v xml:space="preserve">QUALIMAX DO BRASIL </v>
          </cell>
          <cell r="H114" t="str">
            <v>B</v>
          </cell>
          <cell r="I114" t="str">
            <v>S</v>
          </cell>
          <cell r="J114" t="str">
            <v>7316</v>
          </cell>
          <cell r="K114">
            <v>43917</v>
          </cell>
          <cell r="L114" t="str">
            <v>26200324326435000199550010000073161877037283</v>
          </cell>
          <cell r="M114" t="str">
            <v>26 -  Pernambuco</v>
          </cell>
          <cell r="N114">
            <v>165</v>
          </cell>
        </row>
        <row r="115">
          <cell r="C115" t="str">
            <v>UPA CURADO</v>
          </cell>
          <cell r="E115" t="str">
            <v>3.3 - Gêneros Alimentação</v>
          </cell>
          <cell r="F115">
            <v>75315333004791</v>
          </cell>
          <cell r="G115" t="str">
            <v>ATACADÃO S.A.</v>
          </cell>
          <cell r="H115" t="str">
            <v>B</v>
          </cell>
          <cell r="I115" t="str">
            <v>S</v>
          </cell>
          <cell r="J115" t="str">
            <v>001451409</v>
          </cell>
          <cell r="K115">
            <v>43929</v>
          </cell>
          <cell r="L115" t="str">
            <v>26200475315333004791550010014514091016789953</v>
          </cell>
          <cell r="M115" t="str">
            <v>26 -  Pernambuco</v>
          </cell>
          <cell r="N115">
            <v>192.13</v>
          </cell>
        </row>
        <row r="116">
          <cell r="C116" t="str">
            <v>UPA CURADO</v>
          </cell>
          <cell r="E116" t="str">
            <v>3.6 - Material de Expediente</v>
          </cell>
          <cell r="F116">
            <v>5445654000142</v>
          </cell>
          <cell r="G116" t="str">
            <v>GRAPHIX COMERCIO E SERVIÇOS DE INFORMATICA LTDA</v>
          </cell>
          <cell r="H116" t="str">
            <v>B</v>
          </cell>
          <cell r="I116" t="str">
            <v>S</v>
          </cell>
          <cell r="J116" t="str">
            <v>008200</v>
          </cell>
          <cell r="K116">
            <v>43914</v>
          </cell>
          <cell r="L116" t="str">
            <v>26200305445654000142550010000082001038562777</v>
          </cell>
          <cell r="M116" t="str">
            <v>26 -  Pernambuco</v>
          </cell>
          <cell r="N116">
            <v>2040</v>
          </cell>
        </row>
        <row r="117">
          <cell r="C117" t="str">
            <v>UPA CURADO</v>
          </cell>
          <cell r="E117" t="str">
            <v>3.6 - Material de Expediente</v>
          </cell>
          <cell r="F117">
            <v>24073694000155</v>
          </cell>
          <cell r="G117" t="str">
            <v>NAGEM COMERCIO DE INFORMATICA LTDA</v>
          </cell>
          <cell r="H117" t="str">
            <v>B</v>
          </cell>
          <cell r="I117" t="str">
            <v>S</v>
          </cell>
          <cell r="J117" t="str">
            <v>000464994</v>
          </cell>
          <cell r="K117">
            <v>43920</v>
          </cell>
          <cell r="L117" t="str">
            <v>26200324073694000155550010004649941001167626</v>
          </cell>
          <cell r="M117" t="str">
            <v>26 -  Pernambuco</v>
          </cell>
          <cell r="N117">
            <v>1230.8499999999999</v>
          </cell>
        </row>
        <row r="118">
          <cell r="C118" t="str">
            <v>UPA CURADO</v>
          </cell>
          <cell r="E118" t="str">
            <v>3.6 - Material de Expediente</v>
          </cell>
          <cell r="F118">
            <v>24326435000199</v>
          </cell>
          <cell r="G118" t="str">
            <v xml:space="preserve">QUALIMAX DO BRASIL </v>
          </cell>
          <cell r="H118" t="str">
            <v>B</v>
          </cell>
          <cell r="I118" t="str">
            <v>S</v>
          </cell>
          <cell r="J118" t="str">
            <v>7316</v>
          </cell>
          <cell r="K118">
            <v>43917</v>
          </cell>
          <cell r="L118" t="str">
            <v>26200324326435000199550010000073161877037283</v>
          </cell>
          <cell r="M118" t="str">
            <v>26 -  Pernambuco</v>
          </cell>
          <cell r="N118">
            <v>515.82000000000005</v>
          </cell>
        </row>
        <row r="119">
          <cell r="C119" t="str">
            <v>UPA CURADO</v>
          </cell>
          <cell r="E119" t="str">
            <v>3.1 - Combustíveis e Lubrificantes Automotivos</v>
          </cell>
          <cell r="F119">
            <v>9533651000111</v>
          </cell>
          <cell r="G119" t="str">
            <v>VILA ESPERANCA COMERCIO DE COMBUSTIVEIS LTDA</v>
          </cell>
          <cell r="H119" t="str">
            <v>B</v>
          </cell>
          <cell r="I119" t="str">
            <v>S</v>
          </cell>
          <cell r="J119" t="str">
            <v>000106915</v>
          </cell>
          <cell r="K119">
            <v>43923</v>
          </cell>
          <cell r="L119" t="str">
            <v>26200409533651000111651330001069151001252784</v>
          </cell>
          <cell r="M119" t="str">
            <v>26 -  Pernambuco</v>
          </cell>
          <cell r="N119">
            <v>144.27000000000001</v>
          </cell>
        </row>
        <row r="120">
          <cell r="C120" t="str">
            <v>UPA CURADO</v>
          </cell>
          <cell r="E120" t="str">
            <v>3.1 - Combustíveis e Lubrificantes Automotivos</v>
          </cell>
          <cell r="F120">
            <v>9533651000111</v>
          </cell>
          <cell r="G120" t="str">
            <v>VILA ESPERANCA COMERCIO DE COMBUSTIVEIS LTDA</v>
          </cell>
          <cell r="H120" t="str">
            <v>B</v>
          </cell>
          <cell r="I120" t="str">
            <v>S</v>
          </cell>
          <cell r="J120" t="str">
            <v>000107184</v>
          </cell>
          <cell r="K120">
            <v>43925</v>
          </cell>
          <cell r="L120" t="str">
            <v>26200409533651000111651330001071841001255960</v>
          </cell>
          <cell r="M120" t="str">
            <v>26 -  Pernambuco</v>
          </cell>
          <cell r="N120">
            <v>158.55000000000001</v>
          </cell>
        </row>
        <row r="121">
          <cell r="C121" t="str">
            <v>UPA CURADO</v>
          </cell>
          <cell r="E121" t="str">
            <v>3.1 - Combustíveis e Lubrificantes Automotivos</v>
          </cell>
          <cell r="F121">
            <v>9533651000111</v>
          </cell>
          <cell r="G121" t="str">
            <v>VILA ESPERANCA COMERCIO DE COMBUSTIVEIS LTDA</v>
          </cell>
          <cell r="H121" t="str">
            <v>B</v>
          </cell>
          <cell r="I121" t="str">
            <v>S</v>
          </cell>
          <cell r="J121" t="str">
            <v>000130318</v>
          </cell>
          <cell r="K121">
            <v>43928</v>
          </cell>
          <cell r="L121" t="str">
            <v>26200409533651000111651300001303181001495001</v>
          </cell>
          <cell r="M121" t="str">
            <v>26 -  Pernambuco</v>
          </cell>
          <cell r="N121">
            <v>215.08</v>
          </cell>
        </row>
        <row r="122">
          <cell r="C122" t="str">
            <v>UPA CURADO</v>
          </cell>
          <cell r="E122" t="str">
            <v>3.1 - Combustíveis e Lubrificantes Automotivos</v>
          </cell>
          <cell r="F122">
            <v>9533651000111</v>
          </cell>
          <cell r="G122" t="str">
            <v>VILA ESPERANCA COMERCIO DE COMBUSTIVEIS LTDA</v>
          </cell>
          <cell r="H122" t="str">
            <v>B</v>
          </cell>
          <cell r="I122" t="str">
            <v>S</v>
          </cell>
          <cell r="J122" t="str">
            <v>000108268</v>
          </cell>
          <cell r="K122">
            <v>43931</v>
          </cell>
          <cell r="L122" t="str">
            <v>26200409533651000111651330001082681001268472</v>
          </cell>
          <cell r="M122" t="str">
            <v>26 -  Pernambuco</v>
          </cell>
          <cell r="N122">
            <v>198.16</v>
          </cell>
        </row>
        <row r="123">
          <cell r="C123" t="str">
            <v>UPA CURADO</v>
          </cell>
          <cell r="E123" t="str">
            <v>3.1 - Combustíveis e Lubrificantes Automotivos</v>
          </cell>
          <cell r="F123">
            <v>9533651000111</v>
          </cell>
          <cell r="G123" t="str">
            <v>VILA ESPERANCA COMERCIO DE COMBUSTIVEIS LTDA</v>
          </cell>
          <cell r="H123" t="str">
            <v>B</v>
          </cell>
          <cell r="I123" t="str">
            <v>S</v>
          </cell>
          <cell r="J123" t="str">
            <v>000131595</v>
          </cell>
          <cell r="K123">
            <v>43936</v>
          </cell>
          <cell r="L123" t="str">
            <v>26200409533651000111651300001315951001509538</v>
          </cell>
          <cell r="M123" t="str">
            <v>26 -  Pernambuco</v>
          </cell>
          <cell r="N123">
            <v>165.23</v>
          </cell>
        </row>
        <row r="124">
          <cell r="C124" t="str">
            <v>UPA CURADO</v>
          </cell>
          <cell r="E124" t="str">
            <v>3.1 - Combustíveis e Lubrificantes Automotivos</v>
          </cell>
          <cell r="F124">
            <v>9533651000111</v>
          </cell>
          <cell r="G124" t="str">
            <v>VILA ESPERANCA COMERCIO DE COMBUSTIVEIS LTDA</v>
          </cell>
          <cell r="H124" t="str">
            <v>B</v>
          </cell>
          <cell r="I124" t="str">
            <v>S</v>
          </cell>
          <cell r="J124" t="str">
            <v>000109355</v>
          </cell>
          <cell r="K124">
            <v>43938</v>
          </cell>
          <cell r="L124" t="str">
            <v>26200409533651000111651330001093551001281071</v>
          </cell>
          <cell r="M124" t="str">
            <v>26 -  Pernambuco</v>
          </cell>
          <cell r="N124">
            <v>96.7</v>
          </cell>
        </row>
        <row r="125">
          <cell r="C125" t="str">
            <v>UPA CURADO</v>
          </cell>
          <cell r="E125" t="str">
            <v>3.1 - Combustíveis e Lubrificantes Automotivos</v>
          </cell>
          <cell r="F125">
            <v>9533651000111</v>
          </cell>
          <cell r="G125" t="str">
            <v>VILA ESPERANCA COMERCIO DE COMBUSTIVEIS LTDA</v>
          </cell>
          <cell r="H125" t="str">
            <v>B</v>
          </cell>
          <cell r="I125" t="str">
            <v>S</v>
          </cell>
          <cell r="J125" t="str">
            <v>000106916</v>
          </cell>
          <cell r="K125">
            <v>43923</v>
          </cell>
          <cell r="L125" t="str">
            <v>26200409533651000111651330001069161001252790</v>
          </cell>
          <cell r="M125" t="str">
            <v>26 -  Pernambuco</v>
          </cell>
          <cell r="N125">
            <v>260.89999999999998</v>
          </cell>
        </row>
        <row r="126">
          <cell r="C126" t="str">
            <v>UPA CURADO</v>
          </cell>
          <cell r="E126" t="str">
            <v>3.1 - Combustíveis e Lubrificantes Automotivos</v>
          </cell>
          <cell r="F126">
            <v>9533651000111</v>
          </cell>
          <cell r="G126" t="str">
            <v>VILA ESPERANCA COMERCIO DE COMBUSTIVEIS LTDA</v>
          </cell>
          <cell r="H126" t="str">
            <v>B</v>
          </cell>
          <cell r="I126" t="str">
            <v>S</v>
          </cell>
          <cell r="J126" t="str">
            <v>000107185</v>
          </cell>
          <cell r="K126">
            <v>43925</v>
          </cell>
          <cell r="L126" t="str">
            <v>26200409533651000111651330001071851001255975</v>
          </cell>
          <cell r="M126" t="str">
            <v>26 -  Pernambuco</v>
          </cell>
          <cell r="N126">
            <v>144.91999999999999</v>
          </cell>
        </row>
        <row r="127">
          <cell r="C127" t="str">
            <v>UPA CURADO</v>
          </cell>
          <cell r="E127" t="str">
            <v>3.1 - Combustíveis e Lubrificantes Automotivos</v>
          </cell>
          <cell r="F127">
            <v>9533651000111</v>
          </cell>
          <cell r="G127" t="str">
            <v>VILA ESPERANCA COMERCIO DE COMBUSTIVEIS LTDA</v>
          </cell>
          <cell r="H127" t="str">
            <v>B</v>
          </cell>
          <cell r="I127" t="str">
            <v>S</v>
          </cell>
          <cell r="J127" t="str">
            <v>000107186</v>
          </cell>
          <cell r="K127">
            <v>43925</v>
          </cell>
          <cell r="L127" t="str">
            <v>26200409533651000111651330001071861001255980</v>
          </cell>
          <cell r="M127" t="str">
            <v>26 -  Pernambuco</v>
          </cell>
          <cell r="N127">
            <v>113.55</v>
          </cell>
        </row>
        <row r="128">
          <cell r="C128" t="str">
            <v>UPA CURADO</v>
          </cell>
          <cell r="E128" t="str">
            <v>3.1 - Combustíveis e Lubrificantes Automotivos</v>
          </cell>
          <cell r="F128">
            <v>9533651000111</v>
          </cell>
          <cell r="G128" t="str">
            <v>VILA ESPERANCA COMERCIO DE COMBUSTIVEIS LTDA</v>
          </cell>
          <cell r="H128" t="str">
            <v>B</v>
          </cell>
          <cell r="I128" t="str">
            <v>S</v>
          </cell>
          <cell r="J128" t="str">
            <v>000130324</v>
          </cell>
          <cell r="K128">
            <v>43928</v>
          </cell>
          <cell r="L128" t="str">
            <v>26200409533651000111651300001303241001495068</v>
          </cell>
          <cell r="M128" t="str">
            <v>26 -  Pernambuco</v>
          </cell>
          <cell r="N128">
            <v>179.16</v>
          </cell>
        </row>
        <row r="129">
          <cell r="C129" t="str">
            <v>UPA CURADO</v>
          </cell>
          <cell r="E129" t="str">
            <v>3.1 - Combustíveis e Lubrificantes Automotivos</v>
          </cell>
          <cell r="F129">
            <v>9533651000111</v>
          </cell>
          <cell r="G129" t="str">
            <v>VILA ESPERANCA COMERCIO DE COMBUSTIVEIS LTDA</v>
          </cell>
          <cell r="H129" t="str">
            <v>B</v>
          </cell>
          <cell r="I129" t="str">
            <v>S</v>
          </cell>
          <cell r="J129" t="str">
            <v>108257</v>
          </cell>
          <cell r="K129">
            <v>43931</v>
          </cell>
          <cell r="L129" t="str">
            <v>26200409533651000111651330001082671001268467</v>
          </cell>
          <cell r="M129" t="str">
            <v>26 -  Pernambuco</v>
          </cell>
          <cell r="N129">
            <v>114.46</v>
          </cell>
        </row>
        <row r="130">
          <cell r="C130" t="str">
            <v>UPA CURADO</v>
          </cell>
          <cell r="E130" t="str">
            <v>3.1 - Combustíveis e Lubrificantes Automotivos</v>
          </cell>
          <cell r="F130">
            <v>9533651000111</v>
          </cell>
          <cell r="G130" t="str">
            <v>VILA ESPERANCA COMERCIO DE COMBUSTIVEIS LTDA</v>
          </cell>
          <cell r="H130" t="str">
            <v>B</v>
          </cell>
          <cell r="I130" t="str">
            <v>S</v>
          </cell>
          <cell r="J130" t="str">
            <v>108269</v>
          </cell>
          <cell r="K130">
            <v>43931</v>
          </cell>
          <cell r="L130" t="str">
            <v>26200409533651000111651330001082691001268488</v>
          </cell>
          <cell r="M130" t="str">
            <v>26 -  Pernambuco</v>
          </cell>
          <cell r="N130">
            <v>243.56</v>
          </cell>
        </row>
        <row r="131">
          <cell r="C131" t="str">
            <v>UPA CURADO</v>
          </cell>
          <cell r="E131" t="str">
            <v>3.1 - Combustíveis e Lubrificantes Automotivos</v>
          </cell>
          <cell r="F131">
            <v>9533651000111</v>
          </cell>
          <cell r="G131" t="str">
            <v>VILA ESPERANCA COMERCIO DE COMBUSTIVEIS LTDA</v>
          </cell>
          <cell r="H131" t="str">
            <v>B</v>
          </cell>
          <cell r="I131" t="str">
            <v>S</v>
          </cell>
          <cell r="J131" t="str">
            <v>000131600</v>
          </cell>
          <cell r="K131">
            <v>43936</v>
          </cell>
          <cell r="L131" t="str">
            <v>26200490533651000111651300001316001001509602</v>
          </cell>
          <cell r="M131" t="str">
            <v>26 -  Pernambuco</v>
          </cell>
          <cell r="N131">
            <v>234.59</v>
          </cell>
        </row>
        <row r="132">
          <cell r="C132" t="str">
            <v>UPA CURADO</v>
          </cell>
          <cell r="E132" t="str">
            <v>3.1 - Combustíveis e Lubrificantes Automotivos</v>
          </cell>
          <cell r="F132">
            <v>9533651000111</v>
          </cell>
          <cell r="G132" t="str">
            <v>VILA ESPERANCA COMERCIO DE COMBUSTIVEIS LTDA</v>
          </cell>
          <cell r="H132" t="str">
            <v>B</v>
          </cell>
          <cell r="I132" t="str">
            <v>S</v>
          </cell>
          <cell r="J132" t="str">
            <v>000038567</v>
          </cell>
          <cell r="K132">
            <v>43941</v>
          </cell>
          <cell r="L132" t="str">
            <v>26200409533651000111651360000385671000433670</v>
          </cell>
          <cell r="M132" t="str">
            <v>26 -  Pernambuco</v>
          </cell>
          <cell r="N132">
            <v>162.28</v>
          </cell>
        </row>
        <row r="133">
          <cell r="C133" t="str">
            <v>UPA CURADO</v>
          </cell>
          <cell r="E133" t="str">
            <v>3.1 - Combustíveis e Lubrificantes Automotivos</v>
          </cell>
          <cell r="F133">
            <v>9533651000111</v>
          </cell>
          <cell r="G133" t="str">
            <v>VILA ESPERANCA COMERCIO DE COMBUSTIVEIS LTDA</v>
          </cell>
          <cell r="H133" t="str">
            <v>B</v>
          </cell>
          <cell r="I133" t="str">
            <v>S</v>
          </cell>
          <cell r="J133" t="str">
            <v>000133005</v>
          </cell>
          <cell r="K133">
            <v>43944</v>
          </cell>
          <cell r="L133" t="str">
            <v>26200409533651000111651300001330051001525481</v>
          </cell>
          <cell r="M133" t="str">
            <v>26 -  Pernambuco</v>
          </cell>
          <cell r="N133">
            <v>180.41</v>
          </cell>
        </row>
        <row r="134">
          <cell r="C134" t="str">
            <v>UPA CURADO</v>
          </cell>
          <cell r="E134" t="str">
            <v>3.1 - Combustíveis e Lubrificantes Automotivos</v>
          </cell>
          <cell r="F134">
            <v>9533651000111</v>
          </cell>
          <cell r="G134" t="str">
            <v>VILA ESPERANCA COMERCIO DE COMBUSTIVEIS LTDA</v>
          </cell>
          <cell r="H134" t="str">
            <v>B</v>
          </cell>
          <cell r="I134" t="str">
            <v>S</v>
          </cell>
          <cell r="J134" t="str">
            <v>000110562</v>
          </cell>
          <cell r="K134">
            <v>43947</v>
          </cell>
          <cell r="L134" t="str">
            <v>26200409533651000111651330001105621001295313</v>
          </cell>
          <cell r="M134" t="str">
            <v>26 -  Pernambuco</v>
          </cell>
          <cell r="N134">
            <v>194.64</v>
          </cell>
        </row>
        <row r="135">
          <cell r="C135" t="str">
            <v>UPA CURADO</v>
          </cell>
          <cell r="E135" t="str">
            <v>3.1 - Combustíveis e Lubrificantes Automotivos</v>
          </cell>
          <cell r="F135">
            <v>9533651000111</v>
          </cell>
          <cell r="G135" t="str">
            <v>VILA ESPERANCA COMERCIO DE COMBUSTIVEIS LTDA</v>
          </cell>
          <cell r="H135" t="str">
            <v>B</v>
          </cell>
          <cell r="I135" t="str">
            <v>S</v>
          </cell>
          <cell r="J135" t="str">
            <v>000134531</v>
          </cell>
          <cell r="K135">
            <v>43950</v>
          </cell>
          <cell r="L135" t="str">
            <v>26200409533651000111651300001345311001543082</v>
          </cell>
          <cell r="M135" t="str">
            <v>26 -  Pernambuco</v>
          </cell>
          <cell r="N135">
            <v>188.58</v>
          </cell>
        </row>
        <row r="136">
          <cell r="C136" t="str">
            <v>UPA CURADO</v>
          </cell>
          <cell r="E136" t="str">
            <v>3.1 - Combustíveis e Lubrificantes Automotivos</v>
          </cell>
          <cell r="F136">
            <v>9533651000111</v>
          </cell>
          <cell r="G136" t="str">
            <v>VILA ESPERANCA COMERCIO DE COMBUSTIVEIS LTDA</v>
          </cell>
          <cell r="H136" t="str">
            <v>B</v>
          </cell>
          <cell r="I136" t="str">
            <v>S</v>
          </cell>
          <cell r="J136" t="str">
            <v>000131290</v>
          </cell>
          <cell r="K136">
            <v>43934</v>
          </cell>
          <cell r="L136" t="str">
            <v>26200409533651000111651300001312901001505971</v>
          </cell>
          <cell r="M136" t="str">
            <v>26 -  Pernambuco</v>
          </cell>
          <cell r="N136">
            <v>152.32</v>
          </cell>
        </row>
        <row r="137">
          <cell r="C137" t="str">
            <v>UPA CURADO</v>
          </cell>
          <cell r="E137" t="str">
            <v>3.1 - Combustíveis e Lubrificantes Automotivos</v>
          </cell>
          <cell r="F137">
            <v>9533651000111</v>
          </cell>
          <cell r="G137" t="str">
            <v>VILA ESPERANCA COMERCIO DE COMBUSTIVEIS LTDA</v>
          </cell>
          <cell r="H137" t="str">
            <v>B</v>
          </cell>
          <cell r="I137" t="str">
            <v>S</v>
          </cell>
          <cell r="J137" t="str">
            <v>000131598</v>
          </cell>
          <cell r="K137">
            <v>43936</v>
          </cell>
          <cell r="L137" t="str">
            <v>26200409533651000111651300001315981001509572</v>
          </cell>
          <cell r="M137" t="str">
            <v>26 -  Pernambuco</v>
          </cell>
          <cell r="N137">
            <v>106.53</v>
          </cell>
        </row>
        <row r="138">
          <cell r="C138" t="str">
            <v>UPA CURADO</v>
          </cell>
          <cell r="E138" t="str">
            <v>3.1 - Combustíveis e Lubrificantes Automotivos</v>
          </cell>
          <cell r="F138">
            <v>9533651000111</v>
          </cell>
          <cell r="G138" t="str">
            <v>VILA ESPERANCA COMERCIO DE COMBUSTIVEIS LTDA</v>
          </cell>
          <cell r="H138" t="str">
            <v>B</v>
          </cell>
          <cell r="I138" t="str">
            <v>S</v>
          </cell>
          <cell r="J138" t="str">
            <v>000109496</v>
          </cell>
          <cell r="K138">
            <v>43939</v>
          </cell>
          <cell r="L138" t="str">
            <v>26200409533651000111651330001094961001282696</v>
          </cell>
          <cell r="M138" t="str">
            <v>26 -  Pernambuco</v>
          </cell>
          <cell r="N138">
            <v>119.17</v>
          </cell>
        </row>
        <row r="139">
          <cell r="C139" t="str">
            <v>UPA CURADO</v>
          </cell>
          <cell r="E139" t="str">
            <v>3.1 - Combustíveis e Lubrificantes Automotivos</v>
          </cell>
          <cell r="F139">
            <v>9533651000111</v>
          </cell>
          <cell r="G139" t="str">
            <v>VILA ESPERANCA COMERCIO DE COMBUSTIVEIS LTDA</v>
          </cell>
          <cell r="H139" t="str">
            <v>B</v>
          </cell>
          <cell r="I139" t="str">
            <v>S</v>
          </cell>
          <cell r="J139" t="str">
            <v>000133605</v>
          </cell>
          <cell r="K139">
            <v>43946</v>
          </cell>
          <cell r="L139" t="str">
            <v>26200409533651000111651300001336051001532472</v>
          </cell>
          <cell r="M139" t="str">
            <v>26 -  Pernambuco</v>
          </cell>
          <cell r="N139">
            <v>151.47999999999999</v>
          </cell>
        </row>
        <row r="140">
          <cell r="C140" t="str">
            <v>UPA CURADO</v>
          </cell>
          <cell r="E140" t="str">
            <v>3.1 - Combustíveis e Lubrificantes Automotivos</v>
          </cell>
          <cell r="F140">
            <v>9533651000111</v>
          </cell>
          <cell r="G140" t="str">
            <v>VILA ESPERANCA COMERCIO DE COMBUSTIVEIS LTDA</v>
          </cell>
          <cell r="H140" t="str">
            <v>B</v>
          </cell>
          <cell r="I140" t="str">
            <v>S</v>
          </cell>
          <cell r="J140" t="str">
            <v>000110154</v>
          </cell>
          <cell r="K140">
            <v>43943</v>
          </cell>
          <cell r="L140" t="str">
            <v>26200409533651000111651330001101541001290385</v>
          </cell>
          <cell r="M140" t="str">
            <v>26 -  Pernambuco</v>
          </cell>
          <cell r="N140">
            <v>154.94</v>
          </cell>
        </row>
        <row r="141">
          <cell r="C141" t="str">
            <v>UPA CURADO</v>
          </cell>
          <cell r="E141" t="str">
            <v>3.1 - Combustíveis e Lubrificantes Automotivos</v>
          </cell>
          <cell r="F141">
            <v>9533651000111</v>
          </cell>
          <cell r="G141" t="str">
            <v>VILA ESPERANCA COMERCIO DE COMBUSTIVEIS LTDA</v>
          </cell>
          <cell r="H141" t="str">
            <v>B</v>
          </cell>
          <cell r="I141" t="str">
            <v>S</v>
          </cell>
          <cell r="J141" t="str">
            <v>000133611</v>
          </cell>
          <cell r="K141">
            <v>43946</v>
          </cell>
          <cell r="L141" t="str">
            <v>26200409533651000111651300001336111001532542</v>
          </cell>
          <cell r="M141" t="str">
            <v>26 -  Pernambuco</v>
          </cell>
          <cell r="N141">
            <v>207.84</v>
          </cell>
        </row>
        <row r="142">
          <cell r="C142" t="str">
            <v>UPA CURADO</v>
          </cell>
          <cell r="E142" t="str">
            <v>3.2 - Gás e Outros Materiais Engarrafados</v>
          </cell>
          <cell r="F142">
            <v>3237583004588</v>
          </cell>
          <cell r="G142" t="str">
            <v>COPAGAZ DISTRIBUIDORA DE GAS S/A</v>
          </cell>
          <cell r="H142" t="str">
            <v>B</v>
          </cell>
          <cell r="I142" t="str">
            <v>S</v>
          </cell>
          <cell r="J142" t="str">
            <v>2273</v>
          </cell>
          <cell r="K142">
            <v>43927</v>
          </cell>
          <cell r="L142" t="str">
            <v>26200403237583004588550080000022735000824231</v>
          </cell>
          <cell r="M142" t="str">
            <v>26 -  Pernambuco</v>
          </cell>
          <cell r="N142">
            <v>306.33999999999997</v>
          </cell>
        </row>
        <row r="143">
          <cell r="C143" t="str">
            <v>UPA CURADO</v>
          </cell>
          <cell r="E143" t="str">
            <v>3.99 - Outras despesas com Material de Consumo</v>
          </cell>
          <cell r="F143">
            <v>44471407000253</v>
          </cell>
          <cell r="G143" t="str">
            <v>GRANVILLE EQUIP DE SEGURANCA LTDA EPP</v>
          </cell>
          <cell r="H143" t="str">
            <v>B</v>
          </cell>
          <cell r="I143" t="str">
            <v>S</v>
          </cell>
          <cell r="J143" t="str">
            <v>21975</v>
          </cell>
          <cell r="K143">
            <v>43921</v>
          </cell>
          <cell r="L143" t="str">
            <v>26200344471407000253550010000219751602009308</v>
          </cell>
          <cell r="M143" t="str">
            <v>26 -  Pernambuco</v>
          </cell>
          <cell r="N143">
            <v>152</v>
          </cell>
        </row>
        <row r="144">
          <cell r="C144" t="str">
            <v>UPA CURADO</v>
          </cell>
          <cell r="E144" t="str">
            <v>3.99 - Outras despesas com Material de Consumo</v>
          </cell>
          <cell r="F144">
            <v>18222636000143</v>
          </cell>
          <cell r="G144" t="str">
            <v>KRISTAL MATERIAL DE MANUTENÇÃO</v>
          </cell>
          <cell r="H144" t="str">
            <v>B</v>
          </cell>
          <cell r="I144" t="str">
            <v>S</v>
          </cell>
          <cell r="J144" t="str">
            <v>00016466</v>
          </cell>
          <cell r="K144">
            <v>43939</v>
          </cell>
          <cell r="L144" t="str">
            <v>2620041822263600014365001000016466100072</v>
          </cell>
          <cell r="M144" t="str">
            <v>26 -  Pernambuco</v>
          </cell>
          <cell r="N144">
            <v>119.5</v>
          </cell>
        </row>
        <row r="145">
          <cell r="C145" t="str">
            <v>UPA CURADO</v>
          </cell>
          <cell r="E145" t="str">
            <v>3.99 - Outras despesas com Material de Consumo</v>
          </cell>
          <cell r="F145">
            <v>18222636000143</v>
          </cell>
          <cell r="G145" t="str">
            <v>KRISTAL MATERIAL DE MANUTENÇÃO</v>
          </cell>
          <cell r="H145" t="str">
            <v>B</v>
          </cell>
          <cell r="I145" t="str">
            <v>S</v>
          </cell>
          <cell r="J145" t="str">
            <v>000016468</v>
          </cell>
          <cell r="K145">
            <v>43939</v>
          </cell>
          <cell r="L145" t="str">
            <v>2620041822263600014365001000016468100072</v>
          </cell>
          <cell r="M145" t="str">
            <v>26 -  Pernambuco</v>
          </cell>
          <cell r="N145">
            <v>275.5</v>
          </cell>
        </row>
        <row r="146">
          <cell r="C146" t="str">
            <v>UPA CURADO</v>
          </cell>
          <cell r="E146" t="str">
            <v>3.99 - Outras despesas com Material de Consumo</v>
          </cell>
          <cell r="F146">
            <v>13549364000177</v>
          </cell>
          <cell r="G146" t="str">
            <v>GILBERTO LUIZ BEZERRA MOLA REFRIGERAÇÃO</v>
          </cell>
          <cell r="H146" t="str">
            <v>B</v>
          </cell>
          <cell r="I146" t="str">
            <v>S</v>
          </cell>
          <cell r="J146" t="str">
            <v>000000135</v>
          </cell>
          <cell r="K146">
            <v>43948</v>
          </cell>
          <cell r="L146" t="str">
            <v>26200413549364000177550010000001351550578017</v>
          </cell>
          <cell r="M146" t="str">
            <v>26 -  Pernambuco</v>
          </cell>
          <cell r="N146">
            <v>440</v>
          </cell>
        </row>
        <row r="147">
          <cell r="C147" t="str">
            <v>UPA CURADO</v>
          </cell>
          <cell r="E147" t="str">
            <v>3.99 - Outras despesas com Material de Consumo</v>
          </cell>
          <cell r="F147">
            <v>18222636000143</v>
          </cell>
          <cell r="G147" t="str">
            <v>KRISTAL MATERIAL DE MANUTENÇÃO</v>
          </cell>
          <cell r="H147" t="str">
            <v>B</v>
          </cell>
          <cell r="I147" t="str">
            <v>S</v>
          </cell>
          <cell r="J147" t="str">
            <v>000016907</v>
          </cell>
          <cell r="K147">
            <v>43948</v>
          </cell>
          <cell r="L147" t="str">
            <v>2620041822263600014365001000016907100072</v>
          </cell>
          <cell r="M147" t="str">
            <v>26 -  Pernambuco</v>
          </cell>
          <cell r="N147">
            <v>111</v>
          </cell>
        </row>
        <row r="148">
          <cell r="C148" t="str">
            <v>UPA CURADO</v>
          </cell>
          <cell r="E148" t="str">
            <v>3.99 - Outras despesas com Material de Consumo</v>
          </cell>
          <cell r="F148">
            <v>18222636000143</v>
          </cell>
          <cell r="G148" t="str">
            <v>KRISTAL MATERIAL DE MANUTENÇÃO</v>
          </cell>
          <cell r="H148" t="str">
            <v>B</v>
          </cell>
          <cell r="I148" t="str">
            <v>S</v>
          </cell>
          <cell r="J148" t="str">
            <v>000016908</v>
          </cell>
          <cell r="K148">
            <v>43948</v>
          </cell>
          <cell r="L148" t="str">
            <v>2620041822263600014385001000016908100072</v>
          </cell>
          <cell r="M148" t="str">
            <v>26 -  Pernambuco</v>
          </cell>
          <cell r="N148">
            <v>100.5</v>
          </cell>
        </row>
        <row r="149">
          <cell r="C149" t="str">
            <v>UPA CURADO</v>
          </cell>
          <cell r="E149" t="str">
            <v>3.99 - Outras despesas com Material de Consumo</v>
          </cell>
          <cell r="F149">
            <v>18222636000143</v>
          </cell>
          <cell r="G149" t="str">
            <v>KRISTAL MATERIAL DE MANUTENÇÃO</v>
          </cell>
          <cell r="H149" t="str">
            <v>B</v>
          </cell>
          <cell r="I149" t="str">
            <v>S</v>
          </cell>
          <cell r="J149" t="str">
            <v>000016909</v>
          </cell>
          <cell r="K149">
            <v>43948</v>
          </cell>
          <cell r="L149" t="str">
            <v>26200418222636000143650010000169091000729035</v>
          </cell>
          <cell r="M149" t="str">
            <v>26 -  Pernambuco</v>
          </cell>
          <cell r="N149">
            <v>213.9</v>
          </cell>
        </row>
        <row r="150">
          <cell r="C150" t="str">
            <v>UPA CURADO</v>
          </cell>
          <cell r="E150" t="str">
            <v xml:space="preserve">3.8 - Uniformes, Tecidos e Aviamentos </v>
          </cell>
          <cell r="F150">
            <v>8587400000157</v>
          </cell>
          <cell r="G150" t="str">
            <v>AFFESTAS</v>
          </cell>
          <cell r="H150" t="str">
            <v>B</v>
          </cell>
          <cell r="I150" t="str">
            <v>S</v>
          </cell>
          <cell r="J150" t="str">
            <v>000002279</v>
          </cell>
          <cell r="K150">
            <v>43914</v>
          </cell>
          <cell r="L150" t="str">
            <v>26200308587400000157550010000022791402956760</v>
          </cell>
          <cell r="M150" t="str">
            <v>26 -  Pernambuco</v>
          </cell>
          <cell r="N150">
            <v>1300</v>
          </cell>
        </row>
        <row r="151">
          <cell r="C151" t="str">
            <v>UPA CURADO</v>
          </cell>
          <cell r="E151" t="str">
            <v xml:space="preserve">3.8 - Uniformes, Tecidos e Aviamentos </v>
          </cell>
          <cell r="F151">
            <v>28822467000136</v>
          </cell>
          <cell r="G151" t="str">
            <v xml:space="preserve">ALISSON LUSTOSA FERREIRA </v>
          </cell>
          <cell r="H151" t="str">
            <v>B</v>
          </cell>
          <cell r="I151" t="str">
            <v>S</v>
          </cell>
          <cell r="J151" t="str">
            <v>48</v>
          </cell>
          <cell r="K151">
            <v>43920</v>
          </cell>
          <cell r="L151" t="str">
            <v>262000328822467000136550010000000481287750540</v>
          </cell>
          <cell r="M151" t="str">
            <v>26 -  Pernambuco</v>
          </cell>
          <cell r="N151">
            <v>441</v>
          </cell>
        </row>
        <row r="152">
          <cell r="C152" t="str">
            <v>UPA CURADO</v>
          </cell>
          <cell r="E152" t="str">
            <v xml:space="preserve">3.8 - Uniformes, Tecidos e Aviamentos </v>
          </cell>
          <cell r="F152">
            <v>44471407000253</v>
          </cell>
          <cell r="G152" t="str">
            <v>GRANVILLE EQUIP DE SEGURANCA LTDA - EPP</v>
          </cell>
          <cell r="H152" t="str">
            <v>B</v>
          </cell>
          <cell r="I152" t="str">
            <v>S</v>
          </cell>
          <cell r="J152" t="str">
            <v>21975</v>
          </cell>
          <cell r="K152">
            <v>43921</v>
          </cell>
          <cell r="L152" t="str">
            <v>26200344471407000253550010000219751602009308</v>
          </cell>
          <cell r="M152" t="str">
            <v>26 -  Pernambuco</v>
          </cell>
          <cell r="N152">
            <v>500</v>
          </cell>
        </row>
        <row r="153">
          <cell r="C153" t="str">
            <v>UPA CURADO</v>
          </cell>
          <cell r="E153" t="str">
            <v>3.99 - Outras despesas com Material de Consumo</v>
          </cell>
          <cell r="F153">
            <v>75315333004791</v>
          </cell>
          <cell r="G153" t="str">
            <v>ATACADÃO S.A.</v>
          </cell>
          <cell r="H153" t="str">
            <v>B</v>
          </cell>
          <cell r="I153" t="str">
            <v>S</v>
          </cell>
          <cell r="J153" t="str">
            <v>001451408</v>
          </cell>
          <cell r="K153">
            <v>43929</v>
          </cell>
          <cell r="L153" t="str">
            <v>26200475315333004791550010014514081016789913</v>
          </cell>
          <cell r="M153" t="str">
            <v>26 -  Pernambuco</v>
          </cell>
          <cell r="N153">
            <v>24.9</v>
          </cell>
        </row>
        <row r="154">
          <cell r="C154" t="str">
            <v>UPA CURADO</v>
          </cell>
          <cell r="E154" t="str">
            <v>3.99 - Outras despesas com Material de Consumo</v>
          </cell>
          <cell r="F154">
            <v>8150269000166</v>
          </cell>
          <cell r="G154" t="str">
            <v xml:space="preserve">PRONTO PLACAS FABRICACAO E INSTALACAO DE PAINEIS </v>
          </cell>
          <cell r="H154" t="str">
            <v>B</v>
          </cell>
          <cell r="I154" t="str">
            <v>S</v>
          </cell>
          <cell r="J154" t="str">
            <v>1422</v>
          </cell>
          <cell r="K154">
            <v>43943</v>
          </cell>
          <cell r="L154" t="str">
            <v>26200408150269000166550010000014221595857578</v>
          </cell>
          <cell r="M154" t="str">
            <v>26 -  Pernambuco</v>
          </cell>
          <cell r="N154">
            <v>500</v>
          </cell>
        </row>
        <row r="155">
          <cell r="C155" t="str">
            <v>UPA CURADO</v>
          </cell>
          <cell r="E155" t="str">
            <v xml:space="preserve">5.21 - Seguros em geral </v>
          </cell>
          <cell r="F155">
            <v>61198164000160</v>
          </cell>
          <cell r="G155" t="str">
            <v xml:space="preserve">PORTO SEGURO </v>
          </cell>
          <cell r="H155" t="str">
            <v>S</v>
          </cell>
          <cell r="I155" t="str">
            <v>N</v>
          </cell>
          <cell r="K155">
            <v>43738</v>
          </cell>
          <cell r="M155" t="str">
            <v>3550308 - São Paulo - SP</v>
          </cell>
          <cell r="N155">
            <v>635.22</v>
          </cell>
        </row>
        <row r="156">
          <cell r="C156" t="str">
            <v>UPA CURADO</v>
          </cell>
          <cell r="E156" t="str">
            <v xml:space="preserve">5.21 - Seguros em geral </v>
          </cell>
          <cell r="F156">
            <v>61198164000160</v>
          </cell>
          <cell r="G156" t="str">
            <v xml:space="preserve">PORTO SEGURO </v>
          </cell>
          <cell r="H156" t="str">
            <v>S</v>
          </cell>
          <cell r="I156" t="str">
            <v>N</v>
          </cell>
          <cell r="K156">
            <v>43766</v>
          </cell>
          <cell r="M156" t="str">
            <v>3550308 - São Paulo - SP</v>
          </cell>
          <cell r="N156">
            <v>358.83</v>
          </cell>
        </row>
        <row r="157">
          <cell r="C157" t="str">
            <v>UPA CURADO</v>
          </cell>
          <cell r="E157" t="str">
            <v xml:space="preserve">5.21 - Seguros em geral </v>
          </cell>
          <cell r="F157">
            <v>3502099000118</v>
          </cell>
          <cell r="G157" t="str">
            <v>CHUBB SEGUROS BRASIL S.A.</v>
          </cell>
          <cell r="H157" t="str">
            <v>S</v>
          </cell>
          <cell r="I157" t="str">
            <v>N</v>
          </cell>
          <cell r="K157">
            <v>43797</v>
          </cell>
          <cell r="M157" t="str">
            <v>3304557 - Rio de Janeiro - RJ</v>
          </cell>
          <cell r="N157">
            <v>364.81</v>
          </cell>
        </row>
        <row r="158">
          <cell r="C158" t="str">
            <v>UPA CURADO</v>
          </cell>
          <cell r="E158" t="str">
            <v xml:space="preserve">5.21 - Seguros em geral </v>
          </cell>
          <cell r="F158">
            <v>61198164000160</v>
          </cell>
          <cell r="G158" t="str">
            <v xml:space="preserve">PORTO SEGURO </v>
          </cell>
          <cell r="H158" t="str">
            <v>S</v>
          </cell>
          <cell r="I158" t="str">
            <v>N</v>
          </cell>
          <cell r="K158">
            <v>43816</v>
          </cell>
          <cell r="M158" t="str">
            <v>3550308 - São Paulo - SP</v>
          </cell>
          <cell r="N158">
            <v>360.93</v>
          </cell>
        </row>
        <row r="159">
          <cell r="C159" t="str">
            <v>UPA CURADO</v>
          </cell>
          <cell r="E159" t="str">
            <v xml:space="preserve">5.21 - Seguros em geral </v>
          </cell>
          <cell r="F159">
            <v>61198164000160</v>
          </cell>
          <cell r="G159" t="str">
            <v xml:space="preserve">PORTO SEGURO </v>
          </cell>
          <cell r="H159" t="str">
            <v>S</v>
          </cell>
          <cell r="I159" t="str">
            <v>N</v>
          </cell>
          <cell r="K159">
            <v>43878</v>
          </cell>
          <cell r="M159" t="str">
            <v>3550308 - São Paulo - SP</v>
          </cell>
          <cell r="N159">
            <v>165.84</v>
          </cell>
        </row>
        <row r="160">
          <cell r="C160" t="str">
            <v>UPA CURADO</v>
          </cell>
          <cell r="E160" t="str">
            <v xml:space="preserve">5.25 - Serviços Bancários </v>
          </cell>
          <cell r="F160">
            <v>90400888176500</v>
          </cell>
          <cell r="G160" t="str">
            <v>BANCO SANTANDER</v>
          </cell>
          <cell r="H160" t="str">
            <v>S</v>
          </cell>
          <cell r="I160" t="str">
            <v>N</v>
          </cell>
          <cell r="K160">
            <v>43922</v>
          </cell>
          <cell r="M160" t="str">
            <v>2607901 - Jaboatão dos Guararapes - PE</v>
          </cell>
          <cell r="N160">
            <v>51.9</v>
          </cell>
        </row>
        <row r="161">
          <cell r="C161" t="str">
            <v>UPA CURADO</v>
          </cell>
          <cell r="E161" t="str">
            <v xml:space="preserve">5.25 - Serviços Bancários </v>
          </cell>
          <cell r="F161">
            <v>360305004525</v>
          </cell>
          <cell r="G161" t="str">
            <v>CAIXA ECONOMIA FEDERAL</v>
          </cell>
          <cell r="H161" t="str">
            <v>S</v>
          </cell>
          <cell r="I161" t="str">
            <v>N</v>
          </cell>
          <cell r="K161">
            <v>43948</v>
          </cell>
          <cell r="M161" t="str">
            <v>2611606 - Recife - PE</v>
          </cell>
          <cell r="N161">
            <v>99</v>
          </cell>
        </row>
        <row r="162">
          <cell r="C162" t="str">
            <v>UPA CURADO</v>
          </cell>
          <cell r="E162" t="str">
            <v xml:space="preserve">5.25 - Serviços Bancários </v>
          </cell>
          <cell r="F162">
            <v>90400888176500</v>
          </cell>
          <cell r="G162" t="str">
            <v>BANCO SANTANDER</v>
          </cell>
          <cell r="H162" t="str">
            <v>S</v>
          </cell>
          <cell r="I162" t="str">
            <v>N</v>
          </cell>
          <cell r="K162">
            <v>43922</v>
          </cell>
          <cell r="M162" t="str">
            <v>2607901 - Jaboatão dos Guararapes - PE</v>
          </cell>
          <cell r="N162">
            <v>34.65</v>
          </cell>
        </row>
        <row r="163">
          <cell r="C163" t="str">
            <v>UPA CURADO</v>
          </cell>
          <cell r="E163" t="str">
            <v xml:space="preserve">5.25 - Serviços Bancários </v>
          </cell>
          <cell r="F163">
            <v>90400888176500</v>
          </cell>
          <cell r="G163" t="str">
            <v>BANCO SANTANDER</v>
          </cell>
          <cell r="H163" t="str">
            <v>S</v>
          </cell>
          <cell r="I163" t="str">
            <v>N</v>
          </cell>
          <cell r="K163">
            <v>43923</v>
          </cell>
          <cell r="M163" t="str">
            <v>2607901 - Jaboatão dos Guararapes - PE</v>
          </cell>
          <cell r="N163">
            <v>14.85</v>
          </cell>
        </row>
        <row r="164">
          <cell r="C164" t="str">
            <v>UPA CURADO</v>
          </cell>
          <cell r="E164" t="str">
            <v xml:space="preserve">5.25 - Serviços Bancários </v>
          </cell>
          <cell r="F164">
            <v>90400888176500</v>
          </cell>
          <cell r="G164" t="str">
            <v>BANCO SANTANDER</v>
          </cell>
          <cell r="H164" t="str">
            <v>S</v>
          </cell>
          <cell r="I164" t="str">
            <v>N</v>
          </cell>
          <cell r="K164">
            <v>43924</v>
          </cell>
          <cell r="M164" t="str">
            <v>2607901 - Jaboatão dos Guararapes - PE</v>
          </cell>
          <cell r="N164">
            <v>14.85</v>
          </cell>
        </row>
        <row r="165">
          <cell r="C165" t="str">
            <v>UPA CURADO</v>
          </cell>
          <cell r="E165" t="str">
            <v xml:space="preserve">5.25 - Serviços Bancários </v>
          </cell>
          <cell r="F165">
            <v>90400888176500</v>
          </cell>
          <cell r="G165" t="str">
            <v>BANCO SANTANDER</v>
          </cell>
          <cell r="H165" t="str">
            <v>S</v>
          </cell>
          <cell r="I165" t="str">
            <v>N</v>
          </cell>
          <cell r="K165">
            <v>43930</v>
          </cell>
          <cell r="M165" t="str">
            <v>2607901 - Jaboatão dos Guararapes - PE</v>
          </cell>
          <cell r="N165">
            <v>3.5</v>
          </cell>
        </row>
        <row r="166">
          <cell r="C166" t="str">
            <v>UPA CURADO</v>
          </cell>
          <cell r="E166" t="str">
            <v xml:space="preserve">5.25 - Serviços Bancários </v>
          </cell>
          <cell r="F166">
            <v>90400888176500</v>
          </cell>
          <cell r="G166" t="str">
            <v>BANCO SANTANDER</v>
          </cell>
          <cell r="H166" t="str">
            <v>S</v>
          </cell>
          <cell r="I166" t="str">
            <v>N</v>
          </cell>
          <cell r="K166">
            <v>43934</v>
          </cell>
          <cell r="M166" t="str">
            <v>2607901 - Jaboatão dos Guararapes - PE</v>
          </cell>
          <cell r="N166">
            <v>3.5</v>
          </cell>
        </row>
        <row r="167">
          <cell r="C167" t="str">
            <v>UPA CURADO</v>
          </cell>
          <cell r="E167" t="str">
            <v xml:space="preserve">5.25 - Serviços Bancários </v>
          </cell>
          <cell r="F167">
            <v>90400888176500</v>
          </cell>
          <cell r="G167" t="str">
            <v>BANCO SANTANDER</v>
          </cell>
          <cell r="H167" t="str">
            <v>S</v>
          </cell>
          <cell r="I167" t="str">
            <v>N</v>
          </cell>
          <cell r="K167">
            <v>43935</v>
          </cell>
          <cell r="M167" t="str">
            <v>2607901 - Jaboatão dos Guararapes - PE</v>
          </cell>
          <cell r="N167">
            <v>10.5</v>
          </cell>
        </row>
        <row r="168">
          <cell r="C168" t="str">
            <v>UPA CURADO</v>
          </cell>
          <cell r="E168" t="str">
            <v xml:space="preserve">5.25 - Serviços Bancários </v>
          </cell>
          <cell r="F168">
            <v>90400888176500</v>
          </cell>
          <cell r="G168" t="str">
            <v>BANCO SANTANDER</v>
          </cell>
          <cell r="H168" t="str">
            <v>S</v>
          </cell>
          <cell r="I168" t="str">
            <v>N</v>
          </cell>
          <cell r="K168">
            <v>43937</v>
          </cell>
          <cell r="M168" t="str">
            <v>2607901 - Jaboatão dos Guararapes - PE</v>
          </cell>
          <cell r="N168">
            <v>3.5</v>
          </cell>
        </row>
        <row r="169">
          <cell r="C169" t="str">
            <v>UPA CURADO</v>
          </cell>
          <cell r="E169" t="str">
            <v xml:space="preserve">5.25 - Serviços Bancários </v>
          </cell>
          <cell r="F169">
            <v>90400888176500</v>
          </cell>
          <cell r="G169" t="str">
            <v>BANCO SANTANDER</v>
          </cell>
          <cell r="H169" t="str">
            <v>S</v>
          </cell>
          <cell r="I169" t="str">
            <v>N</v>
          </cell>
          <cell r="K169">
            <v>43938</v>
          </cell>
          <cell r="M169" t="str">
            <v>2607901 - Jaboatão dos Guararapes - PE</v>
          </cell>
          <cell r="N169">
            <v>3.5</v>
          </cell>
        </row>
        <row r="170">
          <cell r="C170" t="str">
            <v>UPA CURADO</v>
          </cell>
          <cell r="E170" t="str">
            <v xml:space="preserve">5.25 - Serviços Bancários </v>
          </cell>
          <cell r="F170">
            <v>90400888176500</v>
          </cell>
          <cell r="G170" t="str">
            <v>BANCO SANTANDER</v>
          </cell>
          <cell r="H170" t="str">
            <v>S</v>
          </cell>
          <cell r="I170" t="str">
            <v>N</v>
          </cell>
          <cell r="K170">
            <v>43944</v>
          </cell>
          <cell r="M170" t="str">
            <v>2607901 - Jaboatão dos Guararapes - PE</v>
          </cell>
          <cell r="N170">
            <v>10.5</v>
          </cell>
        </row>
        <row r="171">
          <cell r="C171" t="str">
            <v>UPA CURADO</v>
          </cell>
          <cell r="E171" t="str">
            <v xml:space="preserve">5.25 - Serviços Bancários </v>
          </cell>
          <cell r="F171">
            <v>90400888176500</v>
          </cell>
          <cell r="G171" t="str">
            <v>BANCO SANTANDER</v>
          </cell>
          <cell r="H171" t="str">
            <v>S</v>
          </cell>
          <cell r="I171" t="str">
            <v>N</v>
          </cell>
          <cell r="K171">
            <v>43945</v>
          </cell>
          <cell r="M171" t="str">
            <v>2607901 - Jaboatão dos Guararapes - PE</v>
          </cell>
          <cell r="N171">
            <v>7</v>
          </cell>
        </row>
        <row r="172">
          <cell r="C172" t="str">
            <v>UPA CURADO</v>
          </cell>
          <cell r="E172" t="str">
            <v xml:space="preserve">5.25 - Serviços Bancários </v>
          </cell>
          <cell r="F172">
            <v>90400888176500</v>
          </cell>
          <cell r="G172" t="str">
            <v>BANCO SANTANDER</v>
          </cell>
          <cell r="H172" t="str">
            <v>S</v>
          </cell>
          <cell r="I172" t="str">
            <v>N</v>
          </cell>
          <cell r="K172">
            <v>43948</v>
          </cell>
          <cell r="M172" t="str">
            <v>2607901 - Jaboatão dos Guararapes - PE</v>
          </cell>
          <cell r="N172">
            <v>7</v>
          </cell>
        </row>
        <row r="173">
          <cell r="C173" t="str">
            <v>UPA CURADO</v>
          </cell>
          <cell r="E173" t="str">
            <v xml:space="preserve">5.25 - Serviços Bancários </v>
          </cell>
          <cell r="F173">
            <v>90400888176500</v>
          </cell>
          <cell r="G173" t="str">
            <v>BANCO SANTANDER</v>
          </cell>
          <cell r="H173" t="str">
            <v>S</v>
          </cell>
          <cell r="I173" t="str">
            <v>N</v>
          </cell>
          <cell r="K173">
            <v>43949</v>
          </cell>
          <cell r="M173" t="str">
            <v>2607901 - Jaboatão dos Guararapes - PE</v>
          </cell>
          <cell r="N173">
            <v>3.5</v>
          </cell>
        </row>
        <row r="174">
          <cell r="C174" t="str">
            <v>UPA CURADO</v>
          </cell>
          <cell r="E174" t="str">
            <v xml:space="preserve">5.25 - Serviços Bancários </v>
          </cell>
          <cell r="F174">
            <v>90400888176500</v>
          </cell>
          <cell r="G174" t="str">
            <v>BANCO SANTANDER</v>
          </cell>
          <cell r="H174" t="str">
            <v>S</v>
          </cell>
          <cell r="I174" t="str">
            <v>N</v>
          </cell>
          <cell r="K174">
            <v>43951</v>
          </cell>
          <cell r="M174" t="str">
            <v>2607901 - Jaboatão dos Guararapes - PE</v>
          </cell>
          <cell r="N174">
            <v>7</v>
          </cell>
        </row>
        <row r="175">
          <cell r="C175" t="str">
            <v>UPA CURADO</v>
          </cell>
          <cell r="E175" t="str">
            <v xml:space="preserve">5.25 - Serviços Bancários </v>
          </cell>
          <cell r="F175">
            <v>90400888176500</v>
          </cell>
          <cell r="G175" t="str">
            <v>BANCO SANTANDER</v>
          </cell>
          <cell r="H175" t="str">
            <v>S</v>
          </cell>
          <cell r="I175" t="str">
            <v>N</v>
          </cell>
          <cell r="K175">
            <v>43936</v>
          </cell>
          <cell r="M175" t="str">
            <v>2607901 - Jaboatão dos Guararapes - PE</v>
          </cell>
          <cell r="N175">
            <v>3.5</v>
          </cell>
        </row>
        <row r="176">
          <cell r="C176" t="str">
            <v>UPA CURADO</v>
          </cell>
          <cell r="E176" t="str">
            <v xml:space="preserve">5.25 - Serviços Bancários </v>
          </cell>
          <cell r="F176">
            <v>90400888176500</v>
          </cell>
          <cell r="G176" t="str">
            <v>BANCO SANTANDER</v>
          </cell>
          <cell r="H176" t="str">
            <v>S</v>
          </cell>
          <cell r="I176" t="str">
            <v>N</v>
          </cell>
          <cell r="K176">
            <v>43928</v>
          </cell>
          <cell r="M176" t="str">
            <v>2607901 - Jaboatão dos Guararapes - PE</v>
          </cell>
          <cell r="N176">
            <v>3.5</v>
          </cell>
        </row>
        <row r="177">
          <cell r="C177" t="str">
            <v>UPA CURADO</v>
          </cell>
          <cell r="E177" t="str">
            <v>5.9 - Telefonia Móvel</v>
          </cell>
          <cell r="F177">
            <v>2558157000162</v>
          </cell>
          <cell r="G177" t="str">
            <v>TELEFONIA BRASIL S.A.</v>
          </cell>
          <cell r="H177" t="str">
            <v>S</v>
          </cell>
          <cell r="I177" t="str">
            <v>N</v>
          </cell>
          <cell r="K177">
            <v>43938</v>
          </cell>
          <cell r="M177" t="str">
            <v>2611606 - Recife - PE</v>
          </cell>
          <cell r="N177">
            <v>951.07</v>
          </cell>
        </row>
        <row r="178">
          <cell r="C178" t="str">
            <v>UPA CURADO</v>
          </cell>
          <cell r="E178" t="str">
            <v>5.18 - Teledonia Fixa</v>
          </cell>
          <cell r="F178">
            <v>2558157000162</v>
          </cell>
          <cell r="G178" t="str">
            <v>TELEFONIA BRASIL S.A.</v>
          </cell>
          <cell r="H178" t="str">
            <v>S</v>
          </cell>
          <cell r="I178" t="str">
            <v>N</v>
          </cell>
          <cell r="K178">
            <v>43938</v>
          </cell>
          <cell r="M178" t="str">
            <v>2611606 - Recife - PE</v>
          </cell>
          <cell r="N178">
            <v>191.18</v>
          </cell>
        </row>
        <row r="179">
          <cell r="C179" t="str">
            <v>UPA CURADO</v>
          </cell>
          <cell r="E179" t="str">
            <v>5.13 - Água e Esgoto</v>
          </cell>
          <cell r="F179">
            <v>9769035000164</v>
          </cell>
          <cell r="G179" t="str">
            <v>COMPESA</v>
          </cell>
          <cell r="H179" t="str">
            <v>S</v>
          </cell>
          <cell r="I179" t="str">
            <v>N</v>
          </cell>
          <cell r="M179" t="str">
            <v>2611606 - Recife - PE</v>
          </cell>
          <cell r="N179">
            <v>62.67</v>
          </cell>
        </row>
        <row r="180">
          <cell r="C180" t="str">
            <v>UPA CURADO</v>
          </cell>
          <cell r="E180" t="str">
            <v>5.12 - Energia Elétrica</v>
          </cell>
          <cell r="F180">
            <v>10835932000108</v>
          </cell>
          <cell r="G180" t="str">
            <v xml:space="preserve">COMPANHIA ENERGETICA DE PERNAMBUCO </v>
          </cell>
          <cell r="H180" t="str">
            <v>S</v>
          </cell>
          <cell r="I180" t="str">
            <v>N</v>
          </cell>
          <cell r="K180">
            <v>43941</v>
          </cell>
          <cell r="M180" t="str">
            <v>2611606 - Recife - PE</v>
          </cell>
          <cell r="N180">
            <v>14935.98</v>
          </cell>
        </row>
        <row r="181">
          <cell r="C181" t="str">
            <v>UPA CURADO</v>
          </cell>
          <cell r="E181" t="str">
            <v>5.3 - Locação de Máquinas e Equipamentos</v>
          </cell>
          <cell r="F181">
            <v>24073694000155</v>
          </cell>
          <cell r="G181" t="str">
            <v>CIL COMERCIO DE INFORMATICA LTDA</v>
          </cell>
          <cell r="H181" t="str">
            <v>B</v>
          </cell>
          <cell r="I181" t="str">
            <v>S</v>
          </cell>
          <cell r="J181" t="str">
            <v>428640</v>
          </cell>
          <cell r="K181">
            <v>43818</v>
          </cell>
          <cell r="L181" t="str">
            <v>26191224073694000155550010004286401012920731</v>
          </cell>
          <cell r="M181" t="str">
            <v>26 -  Pernambuco</v>
          </cell>
          <cell r="N181">
            <v>1649.09</v>
          </cell>
        </row>
        <row r="182">
          <cell r="C182" t="str">
            <v>UPA CURADO</v>
          </cell>
          <cell r="E182" t="str">
            <v>5.3 - Locação de Máquinas e Equipamentos</v>
          </cell>
          <cell r="F182">
            <v>60619202001209</v>
          </cell>
          <cell r="G182" t="str">
            <v xml:space="preserve">MESSER GASES LTDA </v>
          </cell>
          <cell r="H182" t="str">
            <v>S</v>
          </cell>
          <cell r="I182" t="str">
            <v>S</v>
          </cell>
          <cell r="J182" t="str">
            <v>84242005ND</v>
          </cell>
          <cell r="K182">
            <v>43948</v>
          </cell>
          <cell r="M182" t="str">
            <v>2607901 - Jaboatão dos Guararapes - PE</v>
          </cell>
          <cell r="N182">
            <v>1306.7</v>
          </cell>
        </row>
        <row r="183">
          <cell r="C183" t="str">
            <v>UPA CURADO</v>
          </cell>
          <cell r="E183" t="str">
            <v>5.3 - Locação de Máquinas e Equipamentos</v>
          </cell>
          <cell r="F183">
            <v>60619202001209</v>
          </cell>
          <cell r="G183" t="str">
            <v xml:space="preserve">MESSER GASES LTDA </v>
          </cell>
          <cell r="H183" t="str">
            <v>S</v>
          </cell>
          <cell r="I183" t="str">
            <v>S</v>
          </cell>
          <cell r="J183" t="str">
            <v>84242006ND</v>
          </cell>
          <cell r="K183">
            <v>43948</v>
          </cell>
          <cell r="M183" t="str">
            <v>2607901 - Jaboatão dos Guararapes - PE</v>
          </cell>
          <cell r="N183">
            <v>704.72</v>
          </cell>
        </row>
        <row r="184">
          <cell r="C184" t="str">
            <v>UPA CURADO</v>
          </cell>
          <cell r="E184" t="str">
            <v>5.3 - Locação de Máquinas e Equipamentos</v>
          </cell>
          <cell r="F184">
            <v>10279299000119</v>
          </cell>
          <cell r="G184" t="str">
            <v>RGRAPH LOC. COM E SERV. LTDA - ME</v>
          </cell>
          <cell r="H184" t="str">
            <v>S</v>
          </cell>
          <cell r="I184" t="str">
            <v>S</v>
          </cell>
          <cell r="J184" t="str">
            <v>2771</v>
          </cell>
          <cell r="K184">
            <v>43951</v>
          </cell>
          <cell r="M184" t="str">
            <v>2611606 - Recife - PE</v>
          </cell>
          <cell r="N184">
            <v>640.53</v>
          </cell>
        </row>
        <row r="185">
          <cell r="C185" t="str">
            <v>UPA CURADO</v>
          </cell>
          <cell r="E185" t="str">
            <v>5.3 - Locação de Máquinas e Equipamentos</v>
          </cell>
          <cell r="F185">
            <v>11229463000146</v>
          </cell>
          <cell r="G185" t="str">
            <v>MANOEL VALDEMAR DA SILVA</v>
          </cell>
          <cell r="H185" t="str">
            <v>S</v>
          </cell>
          <cell r="I185" t="str">
            <v>S</v>
          </cell>
          <cell r="J185" t="str">
            <v>5540</v>
          </cell>
          <cell r="K185">
            <v>43952</v>
          </cell>
          <cell r="M185" t="str">
            <v>2611606 - Recife - PE</v>
          </cell>
          <cell r="N185">
            <v>550</v>
          </cell>
        </row>
        <row r="186">
          <cell r="C186" t="str">
            <v>UPA CURADO</v>
          </cell>
          <cell r="E186" t="str">
            <v>5.8 - Locação de Veículos Automotores</v>
          </cell>
          <cell r="F186">
            <v>16670085003502</v>
          </cell>
          <cell r="G186" t="str">
            <v>LOCALIZA RENT A CAR S/A</v>
          </cell>
          <cell r="H186" t="str">
            <v>S</v>
          </cell>
          <cell r="I186" t="str">
            <v>S</v>
          </cell>
          <cell r="J186" t="str">
            <v>396190</v>
          </cell>
          <cell r="K186">
            <v>43934</v>
          </cell>
          <cell r="M186" t="str">
            <v>2611606 - Recife - PE</v>
          </cell>
          <cell r="N186">
            <v>1334.46</v>
          </cell>
        </row>
        <row r="187">
          <cell r="C187" t="str">
            <v>UPA CURADO</v>
          </cell>
          <cell r="E187" t="str">
            <v>5.99 - Outros Serviços de Terceiros Pessoa Jurídica</v>
          </cell>
          <cell r="F187">
            <v>21612496000124</v>
          </cell>
          <cell r="G187" t="str">
            <v xml:space="preserve">MEDLOG NORDESTE TRANSPORTE E LOGISTICA </v>
          </cell>
          <cell r="H187" t="str">
            <v>S</v>
          </cell>
          <cell r="I187" t="str">
            <v>N</v>
          </cell>
          <cell r="J187" t="str">
            <v>71</v>
          </cell>
          <cell r="K187">
            <v>43935</v>
          </cell>
          <cell r="M187" t="str">
            <v>3550308 - São Paulo - SP</v>
          </cell>
          <cell r="N187">
            <v>1303.5</v>
          </cell>
        </row>
        <row r="188">
          <cell r="C188" t="str">
            <v>UPA CURADO</v>
          </cell>
          <cell r="E188" t="str">
            <v>5.99 - Outros Serviços de Terceiros Pessoa Jurídica</v>
          </cell>
          <cell r="F188">
            <v>21612496000124</v>
          </cell>
          <cell r="G188" t="str">
            <v xml:space="preserve">MEDLOG NORDESTE TRANSPORTE E LOGISTICA </v>
          </cell>
          <cell r="H188" t="str">
            <v>S</v>
          </cell>
          <cell r="I188" t="str">
            <v>N</v>
          </cell>
          <cell r="J188" t="str">
            <v>86</v>
          </cell>
          <cell r="K188">
            <v>43936</v>
          </cell>
          <cell r="M188" t="str">
            <v>3550308 - São Paulo - SP</v>
          </cell>
          <cell r="N188">
            <v>1429.7</v>
          </cell>
        </row>
        <row r="189">
          <cell r="C189" t="str">
            <v>UPA CURADO</v>
          </cell>
          <cell r="E189" t="str">
            <v>5.16 - Serviços Médico-Hospitalares, Odotonlógia e Laboratoriais</v>
          </cell>
          <cell r="F189">
            <v>3313161000123</v>
          </cell>
          <cell r="G189" t="str">
            <v>CENTRAL DE ATENDIMENTO MEDICO STO EXPEDITO LTDA</v>
          </cell>
          <cell r="H189" t="str">
            <v>S</v>
          </cell>
          <cell r="I189" t="str">
            <v>S</v>
          </cell>
          <cell r="J189" t="str">
            <v>000008872</v>
          </cell>
          <cell r="K189">
            <v>43943</v>
          </cell>
          <cell r="L189" t="str">
            <v>CENV89167</v>
          </cell>
          <cell r="M189" t="str">
            <v>2607901 - Jaboatão dos Guararapes - PE</v>
          </cell>
          <cell r="N189">
            <v>55</v>
          </cell>
        </row>
        <row r="190">
          <cell r="C190" t="str">
            <v>UPA CURADO</v>
          </cell>
          <cell r="E190" t="str">
            <v>5.16 - Serviços Médico-Hospitalares, Odotonlógia e Laboratoriais</v>
          </cell>
          <cell r="F190">
            <v>31145185000156</v>
          </cell>
          <cell r="G190" t="str">
            <v>CONSULT LAB LABORATORIO DE ANALISES CLINICAS LTDA</v>
          </cell>
          <cell r="H190" t="str">
            <v>S</v>
          </cell>
          <cell r="I190" t="str">
            <v>S</v>
          </cell>
          <cell r="J190" t="str">
            <v>000000075</v>
          </cell>
          <cell r="K190">
            <v>43949</v>
          </cell>
          <cell r="L190" t="str">
            <v>QOOI14312</v>
          </cell>
          <cell r="M190" t="str">
            <v>2609600 - Olinda - PE</v>
          </cell>
          <cell r="N190">
            <v>25335.01</v>
          </cell>
        </row>
        <row r="191">
          <cell r="C191" t="str">
            <v>UPA CURADO</v>
          </cell>
          <cell r="E191" t="str">
            <v>5.11 - Fornecimento de Alimentação</v>
          </cell>
          <cell r="F191">
            <v>15242921000138</v>
          </cell>
          <cell r="G191" t="str">
            <v xml:space="preserve">M.A DE O. MENEZES EIRELI ME </v>
          </cell>
          <cell r="H191" t="str">
            <v>S</v>
          </cell>
          <cell r="I191" t="str">
            <v>S</v>
          </cell>
          <cell r="J191" t="str">
            <v>000001601</v>
          </cell>
          <cell r="K191">
            <v>43938</v>
          </cell>
          <cell r="L191" t="str">
            <v>26200415242921000138550010000016011000005010</v>
          </cell>
          <cell r="M191" t="str">
            <v>2611606 - Recife - PE</v>
          </cell>
          <cell r="N191">
            <v>1818</v>
          </cell>
        </row>
        <row r="192">
          <cell r="C192" t="str">
            <v>UPA CURADO</v>
          </cell>
          <cell r="E192" t="str">
            <v>5.11 - Fornecimento de Alimentação</v>
          </cell>
          <cell r="F192">
            <v>15242921000138</v>
          </cell>
          <cell r="G192" t="str">
            <v xml:space="preserve">M.A DE O. MENEZES EIRELI ME </v>
          </cell>
          <cell r="H192" t="str">
            <v>S</v>
          </cell>
          <cell r="I192" t="str">
            <v>S</v>
          </cell>
          <cell r="J192" t="str">
            <v>000001617</v>
          </cell>
          <cell r="K192">
            <v>43956</v>
          </cell>
          <cell r="L192" t="str">
            <v>2620051524292100013855001000001617100000517</v>
          </cell>
          <cell r="M192" t="str">
            <v>2611606 - Recife - PE</v>
          </cell>
          <cell r="N192">
            <v>1818</v>
          </cell>
        </row>
        <row r="193">
          <cell r="C193" t="str">
            <v>UPA CURADO</v>
          </cell>
          <cell r="E193" t="str">
            <v xml:space="preserve">4.6 - Serviços Médicos, Odontológico e Farmacêutocos </v>
          </cell>
          <cell r="F193">
            <v>10210831430</v>
          </cell>
          <cell r="G193" t="str">
            <v>PAULO BRITO DA SILVA JUNIOR</v>
          </cell>
          <cell r="H193" t="str">
            <v>S</v>
          </cell>
          <cell r="I193" t="str">
            <v>N</v>
          </cell>
          <cell r="N193">
            <v>4002.12</v>
          </cell>
        </row>
        <row r="194">
          <cell r="C194" t="str">
            <v>UPA CURADO</v>
          </cell>
          <cell r="E194" t="str">
            <v xml:space="preserve">4.6 - Serviços Médicos, Odontológico e Farmacêutocos </v>
          </cell>
          <cell r="F194">
            <v>10117935476</v>
          </cell>
          <cell r="G194" t="str">
            <v xml:space="preserve">ANNA LUISA FRANCO DE AQUINO </v>
          </cell>
          <cell r="H194" t="str">
            <v>S</v>
          </cell>
          <cell r="I194" t="str">
            <v>N</v>
          </cell>
          <cell r="N194">
            <v>1130.3</v>
          </cell>
        </row>
        <row r="195">
          <cell r="C195" t="str">
            <v>UPA CURADO</v>
          </cell>
          <cell r="E195" t="str">
            <v>5.10 - Detetização/Tratamento de Resíduos e Afins</v>
          </cell>
          <cell r="F195">
            <v>7575881000118</v>
          </cell>
          <cell r="G195" t="str">
            <v>SIM GESTAO AMBIENTAL SERVICOS LTDA</v>
          </cell>
          <cell r="H195" t="str">
            <v>S</v>
          </cell>
          <cell r="I195" t="str">
            <v>S</v>
          </cell>
          <cell r="J195" t="str">
            <v>1016926</v>
          </cell>
          <cell r="K195">
            <v>43951</v>
          </cell>
          <cell r="L195" t="str">
            <v>WAJ1IG1HO</v>
          </cell>
          <cell r="M195" t="str">
            <v>2507507 - João Pessoa - PB</v>
          </cell>
          <cell r="N195">
            <v>1527</v>
          </cell>
        </row>
        <row r="196">
          <cell r="C196" t="str">
            <v>UPA CURADO</v>
          </cell>
          <cell r="E196" t="str">
            <v>5.17 - Manutenção de Software, Certificação Digital e Microfilmagem</v>
          </cell>
          <cell r="F196">
            <v>5662773000319</v>
          </cell>
          <cell r="G196" t="str">
            <v>PIXEON MEDICAL SYSTEMS S.A. COMERCIO E DESENVOLVIMENTO DE SOFTWARE</v>
          </cell>
          <cell r="H196" t="str">
            <v>S</v>
          </cell>
          <cell r="I196" t="str">
            <v>S</v>
          </cell>
          <cell r="J196" t="str">
            <v>00022575</v>
          </cell>
          <cell r="K196">
            <v>43926</v>
          </cell>
          <cell r="L196" t="str">
            <v>HITR4QIR</v>
          </cell>
          <cell r="M196" t="str">
            <v>2927408 - Salvador - BA</v>
          </cell>
          <cell r="N196">
            <v>7908.21</v>
          </cell>
        </row>
        <row r="197">
          <cell r="C197" t="str">
            <v>UPA CURADO</v>
          </cell>
          <cell r="E197" t="str">
            <v>5.17 - Manutenção de Software, Certificação Digital e Microfilmagem</v>
          </cell>
          <cell r="F197">
            <v>18222636000143</v>
          </cell>
          <cell r="G197" t="str">
            <v>TOTVS S.A.</v>
          </cell>
          <cell r="H197" t="str">
            <v>S</v>
          </cell>
          <cell r="I197" t="str">
            <v>S</v>
          </cell>
          <cell r="J197" t="str">
            <v>02786978</v>
          </cell>
          <cell r="K197">
            <v>43948</v>
          </cell>
          <cell r="L197" t="str">
            <v>7JE4SAYL</v>
          </cell>
          <cell r="M197" t="str">
            <v>3550308 - São Paulo - SP</v>
          </cell>
          <cell r="N197">
            <v>420.56</v>
          </cell>
        </row>
        <row r="198">
          <cell r="C198" t="str">
            <v>UPA CURADO</v>
          </cell>
          <cell r="E198" t="str">
            <v>5.17 - Manutenção de Software, Certificação Digital e Microfilmagem</v>
          </cell>
          <cell r="F198">
            <v>11844663000109</v>
          </cell>
          <cell r="G198" t="str">
            <v>1 TELECOM SERV. TECNOLOGIA EM INTERNET LTDA</v>
          </cell>
          <cell r="H198" t="str">
            <v>S</v>
          </cell>
          <cell r="I198" t="str">
            <v>S</v>
          </cell>
          <cell r="J198" t="str">
            <v>000060378</v>
          </cell>
          <cell r="K198">
            <v>43948</v>
          </cell>
          <cell r="M198" t="str">
            <v>2611606 - Recife - PE</v>
          </cell>
          <cell r="N198">
            <v>266</v>
          </cell>
        </row>
        <row r="199">
          <cell r="C199" t="str">
            <v>UPA CURADO</v>
          </cell>
          <cell r="E199" t="str">
            <v>5.17 - Manutenção de Software, Certificação Digital e Microfilmagem</v>
          </cell>
          <cell r="F199">
            <v>11844663000109</v>
          </cell>
          <cell r="G199" t="str">
            <v>1 TELECOM SERV. TECNOLOGIA EM INTERNET LTDA</v>
          </cell>
          <cell r="H199" t="str">
            <v>S</v>
          </cell>
          <cell r="I199" t="str">
            <v>S</v>
          </cell>
          <cell r="J199" t="str">
            <v>48838</v>
          </cell>
          <cell r="K199">
            <v>43948</v>
          </cell>
          <cell r="M199" t="str">
            <v>2611606 - Recife - PE</v>
          </cell>
          <cell r="N199">
            <v>434</v>
          </cell>
        </row>
        <row r="200">
          <cell r="C200" t="str">
            <v>UPA CURADO</v>
          </cell>
          <cell r="E200" t="str">
            <v>5.17 - Manutenção de Software, Certificação Digital e Microfilmagem</v>
          </cell>
          <cell r="F200">
            <v>3680650000113</v>
          </cell>
          <cell r="G200" t="str">
            <v>TECNOVA SERVICOS LTDA-ME</v>
          </cell>
          <cell r="H200" t="str">
            <v>S</v>
          </cell>
          <cell r="I200" t="str">
            <v>S</v>
          </cell>
          <cell r="J200" t="str">
            <v>00005227</v>
          </cell>
          <cell r="K200">
            <v>43949</v>
          </cell>
          <cell r="L200" t="str">
            <v>FY8QM7JN</v>
          </cell>
          <cell r="M200" t="str">
            <v>2927408 - Salvador - BA</v>
          </cell>
          <cell r="N200">
            <v>686.5</v>
          </cell>
        </row>
        <row r="201">
          <cell r="C201" t="str">
            <v>UPA CURADO</v>
          </cell>
          <cell r="E201" t="str">
            <v>5.17 - Manutenção de Software, Certificação Digital e Microfilmagem</v>
          </cell>
          <cell r="F201">
            <v>11587975003361</v>
          </cell>
          <cell r="G201" t="str">
            <v>ONLINE CERTIFICADORA LTDA - EP</v>
          </cell>
          <cell r="H201" t="str">
            <v>S</v>
          </cell>
          <cell r="I201" t="str">
            <v>S</v>
          </cell>
          <cell r="J201" t="str">
            <v>545409</v>
          </cell>
          <cell r="K201">
            <v>43949</v>
          </cell>
          <cell r="L201" t="str">
            <v>LCQUUV4G</v>
          </cell>
          <cell r="M201" t="str">
            <v>3550308 - São Paulo - SP</v>
          </cell>
          <cell r="N201">
            <v>88</v>
          </cell>
        </row>
        <row r="202">
          <cell r="C202" t="str">
            <v>UPA CURADO</v>
          </cell>
          <cell r="E202" t="str">
            <v>5.17 - Manutenção de Software, Certificação Digital e Microfilmagem</v>
          </cell>
          <cell r="F202">
            <v>11587975003361</v>
          </cell>
          <cell r="G202" t="str">
            <v>ONLINE CERTIFICADORA LTDA - EP</v>
          </cell>
          <cell r="H202" t="str">
            <v>S</v>
          </cell>
          <cell r="I202" t="str">
            <v>S</v>
          </cell>
          <cell r="J202" t="str">
            <v>545410</v>
          </cell>
          <cell r="K202">
            <v>43949</v>
          </cell>
          <cell r="L202" t="str">
            <v>MBYPYZTY</v>
          </cell>
          <cell r="M202" t="str">
            <v>3550308 - São Paulo - SP</v>
          </cell>
          <cell r="N202">
            <v>88</v>
          </cell>
        </row>
        <row r="203">
          <cell r="C203" t="str">
            <v>UPA CURADO</v>
          </cell>
          <cell r="E203" t="str">
            <v>5.17 - Manutenção de Software, Certificação Digital e Microfilmagem</v>
          </cell>
          <cell r="F203">
            <v>11587975003361</v>
          </cell>
          <cell r="G203" t="str">
            <v>ONLINE CERTIFICADORA LTDA - EP</v>
          </cell>
          <cell r="H203" t="str">
            <v>S</v>
          </cell>
          <cell r="I203" t="str">
            <v>S</v>
          </cell>
          <cell r="J203" t="str">
            <v>545411</v>
          </cell>
          <cell r="K203">
            <v>43949</v>
          </cell>
          <cell r="L203" t="str">
            <v>QZBVJEL8</v>
          </cell>
          <cell r="M203" t="str">
            <v>3550308 - São Paulo - SP</v>
          </cell>
          <cell r="N203">
            <v>88</v>
          </cell>
        </row>
        <row r="204">
          <cell r="C204" t="str">
            <v>UPA CURADO</v>
          </cell>
          <cell r="E204" t="str">
            <v>5.17 - Manutenção de Software, Certificação Digital e Microfilmagem</v>
          </cell>
          <cell r="F204">
            <v>11587975003361</v>
          </cell>
          <cell r="G204" t="str">
            <v>ONLINE CERTIFICADORA LTDA - EP</v>
          </cell>
          <cell r="H204" t="str">
            <v>S</v>
          </cell>
          <cell r="I204" t="str">
            <v>S</v>
          </cell>
          <cell r="J204" t="str">
            <v>545413</v>
          </cell>
          <cell r="K204">
            <v>43949</v>
          </cell>
          <cell r="L204" t="str">
            <v>IMY9GVNW</v>
          </cell>
          <cell r="M204" t="str">
            <v>3550308 - São Paulo - SP</v>
          </cell>
          <cell r="N204">
            <v>88</v>
          </cell>
        </row>
        <row r="205">
          <cell r="C205" t="str">
            <v>UPA CURADO</v>
          </cell>
          <cell r="E205" t="str">
            <v>5.17 - Manutenção de Software, Certificação Digital e Microfilmagem</v>
          </cell>
          <cell r="F205">
            <v>61099008003167</v>
          </cell>
          <cell r="G205" t="str">
            <v>DIMAS DE MELO PIMENTA SISTEMAS DE PONTO E ACESSO LTDA</v>
          </cell>
          <cell r="H205" t="str">
            <v>S</v>
          </cell>
          <cell r="I205" t="str">
            <v>N</v>
          </cell>
          <cell r="N205">
            <v>84.9</v>
          </cell>
        </row>
        <row r="206">
          <cell r="C206" t="str">
            <v>UPA CURADO</v>
          </cell>
          <cell r="E206" t="str">
            <v>5.17 - Manutenção de Software, Certificação Digital e Microfilmagem</v>
          </cell>
          <cell r="F206">
            <v>61099008003167</v>
          </cell>
          <cell r="G206" t="str">
            <v>DIMAS DE MELO PIMENTA SISTEMAS DE PONTO E ACESSO LTDA</v>
          </cell>
          <cell r="H206" t="str">
            <v>S</v>
          </cell>
          <cell r="I206" t="str">
            <v>N</v>
          </cell>
          <cell r="N206">
            <v>118.2</v>
          </cell>
        </row>
        <row r="207">
          <cell r="C207" t="str">
            <v>UPA CURADO</v>
          </cell>
          <cell r="E207" t="str">
            <v>5.2 - Serviços Técnicos Profissionais</v>
          </cell>
          <cell r="F207">
            <v>8654123000158</v>
          </cell>
          <cell r="G207" t="str">
            <v>AUDISA - AUDITORES ASSOCIADOS S/S</v>
          </cell>
          <cell r="H207" t="str">
            <v>S</v>
          </cell>
          <cell r="I207" t="str">
            <v>S</v>
          </cell>
          <cell r="J207" t="str">
            <v>004997</v>
          </cell>
          <cell r="K207">
            <v>43922</v>
          </cell>
          <cell r="L207" t="str">
            <v>522T487395494346599R</v>
          </cell>
          <cell r="M207" t="str">
            <v>3550308 - São Paulo - SP</v>
          </cell>
          <cell r="N207">
            <v>1895.51</v>
          </cell>
        </row>
        <row r="208">
          <cell r="C208" t="str">
            <v>UPA CURADO</v>
          </cell>
          <cell r="E208" t="str">
            <v>5.2 - Serviços Técnicos Profissionais</v>
          </cell>
          <cell r="F208">
            <v>10816775000274</v>
          </cell>
          <cell r="G208" t="str">
            <v>INSPETORIA SALESIANA DO NORDESTE DO BRASIL</v>
          </cell>
          <cell r="H208" t="str">
            <v>S</v>
          </cell>
          <cell r="I208" t="str">
            <v>S</v>
          </cell>
          <cell r="J208" t="str">
            <v>00011022</v>
          </cell>
          <cell r="K208">
            <v>43942</v>
          </cell>
          <cell r="L208" t="str">
            <v>NG32B9UP</v>
          </cell>
          <cell r="M208" t="str">
            <v>2611606 - Recife - PE</v>
          </cell>
          <cell r="N208">
            <v>500</v>
          </cell>
        </row>
        <row r="209">
          <cell r="C209" t="str">
            <v>UPA CURADO</v>
          </cell>
          <cell r="E209" t="str">
            <v>5.2 - Serviços Técnicos Profissionais</v>
          </cell>
          <cell r="F209">
            <v>3313161000123</v>
          </cell>
          <cell r="G209" t="str">
            <v>CENTRAL DE ATEND. MEDICO STO. EXPEDITO LTDA</v>
          </cell>
          <cell r="H209" t="str">
            <v>S</v>
          </cell>
          <cell r="I209" t="str">
            <v>S</v>
          </cell>
          <cell r="J209" t="str">
            <v>000008871</v>
          </cell>
          <cell r="K209">
            <v>43943</v>
          </cell>
          <cell r="L209" t="str">
            <v>ESKK19706</v>
          </cell>
          <cell r="M209" t="str">
            <v>2607901 - Jaboatão dos Guararapes - PE</v>
          </cell>
          <cell r="N209">
            <v>2000</v>
          </cell>
        </row>
        <row r="210">
          <cell r="C210" t="str">
            <v>UPA CURADO</v>
          </cell>
          <cell r="E210" t="str">
            <v>5.2 - Serviços Técnicos Profissionais</v>
          </cell>
          <cell r="F210">
            <v>34529278000172</v>
          </cell>
          <cell r="G210" t="str">
            <v xml:space="preserve">KALICA JANAINA DA SILVA CORREIA </v>
          </cell>
          <cell r="H210" t="str">
            <v>S</v>
          </cell>
          <cell r="I210" t="str">
            <v>S</v>
          </cell>
          <cell r="J210" t="str">
            <v>000000076</v>
          </cell>
          <cell r="K210">
            <v>43948</v>
          </cell>
          <cell r="L210" t="str">
            <v>RVUG44813</v>
          </cell>
          <cell r="M210" t="str">
            <v>2610707 - Paulista - PE</v>
          </cell>
          <cell r="N210">
            <v>250</v>
          </cell>
        </row>
        <row r="211">
          <cell r="C211" t="str">
            <v>UPA CURADO</v>
          </cell>
          <cell r="E211" t="str">
            <v>5.2 - Serviços Técnicos Profissionais</v>
          </cell>
          <cell r="F211">
            <v>23107889000106</v>
          </cell>
          <cell r="G211" t="str">
            <v>COELHO PEDROSA ADVOGADOS ASSOCIADOS</v>
          </cell>
          <cell r="H211" t="str">
            <v>S</v>
          </cell>
          <cell r="I211" t="str">
            <v>S</v>
          </cell>
          <cell r="J211" t="str">
            <v>00000294</v>
          </cell>
          <cell r="K211">
            <v>43950</v>
          </cell>
          <cell r="L211" t="str">
            <v>1VTRHUD9</v>
          </cell>
          <cell r="M211" t="str">
            <v>2611606 - Recife - PE</v>
          </cell>
          <cell r="N211">
            <v>1029.96</v>
          </cell>
        </row>
        <row r="212">
          <cell r="C212" t="str">
            <v>UPA CURADO</v>
          </cell>
          <cell r="E212" t="str">
            <v>5.2 - Serviços Técnicos Profissionais</v>
          </cell>
          <cell r="F212">
            <v>16665345000102</v>
          </cell>
          <cell r="G212" t="str">
            <v>MAGALHAES &amp; TAVARES ADVOGADOS ASSOCIADOS</v>
          </cell>
          <cell r="H212" t="str">
            <v>S</v>
          </cell>
          <cell r="I212" t="str">
            <v>S</v>
          </cell>
          <cell r="J212" t="str">
            <v>00000401</v>
          </cell>
          <cell r="K212">
            <v>43950</v>
          </cell>
          <cell r="L212" t="str">
            <v>7ZDPUHLQ</v>
          </cell>
          <cell r="M212" t="str">
            <v>2611606 - Recife - PE</v>
          </cell>
          <cell r="N212">
            <v>686.64</v>
          </cell>
        </row>
        <row r="213">
          <cell r="C213" t="str">
            <v>UPA CURADO</v>
          </cell>
          <cell r="E213" t="str">
            <v>5.2 - Serviços Técnicos Profissionais</v>
          </cell>
          <cell r="F213">
            <v>8276880000135</v>
          </cell>
          <cell r="G213" t="str">
            <v xml:space="preserve">JVG CONTABILIDADE LTDA ME </v>
          </cell>
          <cell r="H213" t="str">
            <v>S</v>
          </cell>
          <cell r="I213" t="str">
            <v>S</v>
          </cell>
          <cell r="J213" t="str">
            <v>00001509</v>
          </cell>
          <cell r="K213">
            <v>43950</v>
          </cell>
          <cell r="L213" t="str">
            <v>N6K4IBPI</v>
          </cell>
          <cell r="M213" t="str">
            <v>2611606 - Recife - PE</v>
          </cell>
          <cell r="N213">
            <v>8237.76</v>
          </cell>
        </row>
        <row r="214">
          <cell r="C214" t="str">
            <v>UPA CURADO</v>
          </cell>
          <cell r="E214" t="str">
            <v>5.10 - Detetização/Tratamento de Resíduos e Afins</v>
          </cell>
          <cell r="F214">
            <v>10333266000100</v>
          </cell>
          <cell r="G214" t="str">
            <v>CARLOS ANTONIO DE OLIVEIRA MILET JUNIOR - ME</v>
          </cell>
          <cell r="H214" t="str">
            <v>S</v>
          </cell>
          <cell r="I214" t="str">
            <v>S</v>
          </cell>
          <cell r="J214" t="str">
            <v>00007586</v>
          </cell>
          <cell r="K214">
            <v>43949</v>
          </cell>
          <cell r="L214" t="str">
            <v>DX43M8DN</v>
          </cell>
          <cell r="M214" t="str">
            <v>2611606 - Recife - PE</v>
          </cell>
          <cell r="N214">
            <v>140</v>
          </cell>
        </row>
        <row r="215">
          <cell r="C215" t="str">
            <v>UPA CURADO</v>
          </cell>
          <cell r="E215" t="str">
            <v>5.99 - Outros Serviços de Terceiros Pessoa Jurídica</v>
          </cell>
          <cell r="F215">
            <v>1545203000126</v>
          </cell>
          <cell r="G215" t="str">
            <v>ENAE - EMPRESA NACIONAL DE ESTERILIZAÇÃO EIRELI</v>
          </cell>
          <cell r="H215" t="str">
            <v>S</v>
          </cell>
          <cell r="I215" t="str">
            <v>S</v>
          </cell>
          <cell r="J215" t="str">
            <v>00010382</v>
          </cell>
          <cell r="K215">
            <v>43963</v>
          </cell>
          <cell r="L215" t="str">
            <v>H5YZM8XG</v>
          </cell>
          <cell r="M215" t="str">
            <v>2611606 - Recife - PE</v>
          </cell>
          <cell r="N215">
            <v>3920</v>
          </cell>
        </row>
        <row r="216">
          <cell r="C216" t="str">
            <v>UPA CURADO</v>
          </cell>
          <cell r="E216" t="str">
            <v>5.5 - Reparo e Manutenção de Máquinas e Equipamentos</v>
          </cell>
          <cell r="F216">
            <v>5410567000150</v>
          </cell>
          <cell r="G216" t="str">
            <v>LABORATORIO DE METROLOGIA DO NORDESTE LABNOR EIRELI</v>
          </cell>
          <cell r="H216" t="str">
            <v>S</v>
          </cell>
          <cell r="I216" t="str">
            <v>S</v>
          </cell>
          <cell r="J216" t="str">
            <v>00000542</v>
          </cell>
          <cell r="K216">
            <v>43948</v>
          </cell>
          <cell r="L216" t="str">
            <v>ETM2ZM3M</v>
          </cell>
          <cell r="M216" t="str">
            <v>2611606 - Recife - PE</v>
          </cell>
          <cell r="N216">
            <v>1388.01</v>
          </cell>
        </row>
        <row r="217">
          <cell r="C217" t="str">
            <v>UPA CURADO</v>
          </cell>
          <cell r="E217" t="str">
            <v>5.5 - Reparo e Manutenção de Máquinas e Equipamentos</v>
          </cell>
          <cell r="F217">
            <v>19886692000145</v>
          </cell>
          <cell r="G217" t="str">
            <v>PRECISAO SERVICOS TECNICOS ESPECIALIZADOS LTDA</v>
          </cell>
          <cell r="H217" t="str">
            <v>S</v>
          </cell>
          <cell r="I217" t="str">
            <v>S</v>
          </cell>
          <cell r="J217" t="str">
            <v>00004194</v>
          </cell>
          <cell r="K217">
            <v>43943</v>
          </cell>
          <cell r="L217" t="str">
            <v>LY3BEPRQ</v>
          </cell>
          <cell r="M217" t="str">
            <v>2611606 - Recife - PE</v>
          </cell>
          <cell r="N217">
            <v>1200</v>
          </cell>
        </row>
        <row r="218">
          <cell r="C218" t="str">
            <v>UPA CURADO</v>
          </cell>
          <cell r="E218" t="str">
            <v>5.5 - Reparo e Manutenção de Máquinas e Equipamentos</v>
          </cell>
          <cell r="F218">
            <v>18204483000101</v>
          </cell>
          <cell r="G218" t="str">
            <v>WAGNER FERNANDES SALES DA SILVA &amp; CIA LTDA</v>
          </cell>
          <cell r="H218" t="str">
            <v>S</v>
          </cell>
          <cell r="I218" t="str">
            <v>S</v>
          </cell>
          <cell r="J218" t="str">
            <v>2584</v>
          </cell>
          <cell r="K218">
            <v>43944</v>
          </cell>
          <cell r="L218" t="str">
            <v>XNJLB5K3U</v>
          </cell>
          <cell r="M218" t="str">
            <v>2704302 - Maceió - AL</v>
          </cell>
          <cell r="N218">
            <v>2457.4299999999998</v>
          </cell>
        </row>
        <row r="219">
          <cell r="C219" t="str">
            <v>UPA CURADO</v>
          </cell>
          <cell r="E219" t="str">
            <v>5.5 - Reparo e Manutenção de Máquinas e Equipamentos</v>
          </cell>
          <cell r="F219">
            <v>8845988000100</v>
          </cell>
          <cell r="G219" t="str">
            <v xml:space="preserve">ACESSPLUS MANUTENCAO LTDA ME </v>
          </cell>
          <cell r="H219" t="str">
            <v>S</v>
          </cell>
          <cell r="I219" t="str">
            <v>S</v>
          </cell>
          <cell r="J219" t="str">
            <v>00004244</v>
          </cell>
          <cell r="K219">
            <v>43922</v>
          </cell>
          <cell r="L219" t="str">
            <v>BBB3XHPT</v>
          </cell>
          <cell r="M219" t="str">
            <v>2611606 - Recife - PE</v>
          </cell>
          <cell r="N219">
            <v>314.82</v>
          </cell>
        </row>
        <row r="220">
          <cell r="C220" t="str">
            <v>UPA CURADO</v>
          </cell>
          <cell r="E220" t="str">
            <v>5.5 - Reparo e Manutenção de Máquinas e Equipamentos</v>
          </cell>
          <cell r="F220">
            <v>40893042000113</v>
          </cell>
          <cell r="G220" t="str">
            <v xml:space="preserve">GERASTEP GERADORES ASSISTENCIA TECNICA E PECAS LTDA ME </v>
          </cell>
          <cell r="H220" t="str">
            <v>S</v>
          </cell>
          <cell r="I220" t="str">
            <v>S</v>
          </cell>
          <cell r="J220" t="str">
            <v>00019490</v>
          </cell>
          <cell r="K220">
            <v>43935</v>
          </cell>
          <cell r="L220" t="str">
            <v>K4DBRGZK</v>
          </cell>
          <cell r="M220" t="str">
            <v>2611606 - Recife - PE</v>
          </cell>
          <cell r="N220">
            <v>424.96</v>
          </cell>
        </row>
        <row r="221">
          <cell r="C221" t="str">
            <v>UPA CURADO</v>
          </cell>
          <cell r="E221" t="str">
            <v>5.5 - Reparo e Manutenção de Máquinas e Equipamentos</v>
          </cell>
          <cell r="F221">
            <v>13549364000177</v>
          </cell>
          <cell r="G221" t="str">
            <v>GILBERTO LUIZ BEZERRA MOLA REFRIGERACAO</v>
          </cell>
          <cell r="H221" t="str">
            <v>S</v>
          </cell>
          <cell r="I221" t="str">
            <v>S</v>
          </cell>
          <cell r="J221" t="str">
            <v>36</v>
          </cell>
          <cell r="K221">
            <v>43948</v>
          </cell>
          <cell r="L221" t="str">
            <v>703b974f4423d74660990d93e607f205</v>
          </cell>
          <cell r="M221" t="str">
            <v>2600708 - Aliança - PE</v>
          </cell>
          <cell r="N221">
            <v>3000</v>
          </cell>
        </row>
        <row r="222">
          <cell r="C222" t="str">
            <v>UPA CURADO</v>
          </cell>
          <cell r="E222" t="str">
            <v>5.6 - Reparo e Manutanção de Veículos</v>
          </cell>
          <cell r="F222">
            <v>20350292000108</v>
          </cell>
          <cell r="G222" t="str">
            <v xml:space="preserve">ANDRE L DE MELO ME </v>
          </cell>
          <cell r="H222" t="str">
            <v>S</v>
          </cell>
          <cell r="I222" t="str">
            <v>S</v>
          </cell>
          <cell r="J222" t="str">
            <v>00000574</v>
          </cell>
          <cell r="K222">
            <v>43934</v>
          </cell>
          <cell r="L222" t="str">
            <v>EZ2EBYCT</v>
          </cell>
          <cell r="M222" t="str">
            <v>2611606 - Recife - PE</v>
          </cell>
          <cell r="N222">
            <v>1720</v>
          </cell>
        </row>
        <row r="223">
          <cell r="C223" t="str">
            <v>UPA CURADO</v>
          </cell>
          <cell r="E223" t="str">
            <v>5.6 - Reparo e Manutanção de Veículos</v>
          </cell>
          <cell r="F223">
            <v>20350292000108</v>
          </cell>
          <cell r="G223" t="str">
            <v xml:space="preserve">ANDRE L DE MELO ME </v>
          </cell>
          <cell r="H223" t="str">
            <v>S</v>
          </cell>
          <cell r="I223" t="str">
            <v>S</v>
          </cell>
          <cell r="J223" t="str">
            <v>00000573</v>
          </cell>
          <cell r="K223">
            <v>43934</v>
          </cell>
          <cell r="L223" t="str">
            <v>Q6SMFNRE</v>
          </cell>
          <cell r="M223" t="str">
            <v>2611606 - Recife - PE</v>
          </cell>
          <cell r="N223">
            <v>4948</v>
          </cell>
        </row>
        <row r="224">
          <cell r="C224" t="str">
            <v>UPA CURADO</v>
          </cell>
          <cell r="E224" t="str">
            <v>5.6 - Reparo e Manutanção de Veículos</v>
          </cell>
          <cell r="F224">
            <v>16670085003502</v>
          </cell>
          <cell r="G224" t="str">
            <v>LOCALIZA RENT A CAR S/A</v>
          </cell>
          <cell r="H224" t="str">
            <v>S</v>
          </cell>
          <cell r="I224" t="str">
            <v>S</v>
          </cell>
          <cell r="J224" t="str">
            <v>3735350</v>
          </cell>
          <cell r="K224">
            <v>43936</v>
          </cell>
          <cell r="M224" t="str">
            <v>2611606 - Recife - PE</v>
          </cell>
          <cell r="N224">
            <v>963.2</v>
          </cell>
        </row>
        <row r="225">
          <cell r="C225" t="str">
            <v>UPA CURADO</v>
          </cell>
          <cell r="E225" t="str">
            <v>5.6 - Reparo e Manutanção de Veículos</v>
          </cell>
          <cell r="F225">
            <v>24617504000113</v>
          </cell>
          <cell r="G225" t="str">
            <v>MARIA DE FATIMA GOMES SILVA</v>
          </cell>
          <cell r="H225" t="str">
            <v>S</v>
          </cell>
          <cell r="I225" t="str">
            <v>S</v>
          </cell>
          <cell r="J225" t="str">
            <v>000000064</v>
          </cell>
          <cell r="K225">
            <v>43950</v>
          </cell>
          <cell r="L225" t="str">
            <v>BRBE37749</v>
          </cell>
          <cell r="M225" t="str">
            <v>2607901 - Jaboatão dos Guararapes - PE</v>
          </cell>
          <cell r="N225">
            <v>255</v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topLeftCell="B18" zoomScaleNormal="100" workbookViewId="0">
      <selection activeCell="D27" sqref="D2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10583920000303</v>
      </c>
      <c r="B4" s="7" t="str">
        <f>'[1]TCE - ANEXO IV - Preencher'!C11</f>
        <v>UPA CURADO</v>
      </c>
      <c r="C4" s="7" t="str">
        <f>'[1]TCE - ANEXO IV - Preencher'!E11</f>
        <v>1.99 - Outras Despesas com Pessoal</v>
      </c>
      <c r="D4" s="6">
        <f>'[1]TCE - ANEXO IV - Preencher'!F11</f>
        <v>9759606000180</v>
      </c>
      <c r="E4" s="8" t="str">
        <f>'[1]TCE - ANEXO IV - Preencher'!G11</f>
        <v>SIND DAS EMP DE TRANSP DE PASSAG DO EST DE PERNAMBUCO</v>
      </c>
      <c r="F4" s="8" t="str">
        <f>'[1]TCE - ANEXO IV - Preencher'!H11</f>
        <v>S</v>
      </c>
      <c r="G4" s="8" t="str">
        <f>'[1]TCE - ANEXO IV - Preencher'!I11</f>
        <v>N</v>
      </c>
      <c r="H4" s="8" t="str">
        <f>'[1]TCE - ANEXO IV - Preencher'!J11</f>
        <v>6877442</v>
      </c>
      <c r="I4" s="9">
        <f>IF('[1]TCE - ANEXO IV - Preencher'!K11="","",'[1]TCE - ANEXO IV - Preencher'!K11)</f>
        <v>43917</v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>2611606</v>
      </c>
      <c r="L4" s="10">
        <f>'[1]TCE - ANEXO IV - Preencher'!N11</f>
        <v>12174.9</v>
      </c>
    </row>
    <row r="5" spans="1:12" s="11" customFormat="1" ht="19.5" customHeight="1" x14ac:dyDescent="0.2">
      <c r="A5" s="6">
        <f>IFERROR(VLOOKUP(B5,'[1]DADOS (OCULTAR)'!$P$3:$R$42,3,0),"")</f>
        <v>10583920000303</v>
      </c>
      <c r="B5" s="7" t="str">
        <f>'[1]TCE - ANEXO IV - Preencher'!C12</f>
        <v>UPA CURADO</v>
      </c>
      <c r="C5" s="7" t="str">
        <f>'[1]TCE - ANEXO IV - Preencher'!E12</f>
        <v>1.99 - Outras Despesas com Pessoal</v>
      </c>
      <c r="D5" s="6">
        <f>'[1]TCE - ANEXO IV - Preencher'!F12</f>
        <v>15242921000138</v>
      </c>
      <c r="E5" s="8" t="str">
        <f>'[1]TCE - ANEXO IV - Preencher'!G12</f>
        <v xml:space="preserve">M.A DE O. MENEZES EIRELI ME </v>
      </c>
      <c r="F5" s="8" t="str">
        <f>'[1]TCE - ANEXO IV - Preencher'!H12</f>
        <v>S</v>
      </c>
      <c r="G5" s="8" t="str">
        <f>'[1]TCE - ANEXO IV - Preencher'!I12</f>
        <v>S</v>
      </c>
      <c r="H5" s="8" t="str">
        <f>'[1]TCE - ANEXO IV - Preencher'!J12</f>
        <v>000001600</v>
      </c>
      <c r="I5" s="9">
        <f>IF('[1]TCE - ANEXO IV - Preencher'!K12="","",'[1]TCE - ANEXO IV - Preencher'!K12)</f>
        <v>43938</v>
      </c>
      <c r="J5" s="8" t="str">
        <f>'[1]TCE - ANEXO IV - Preencher'!L12</f>
        <v>26200415242921000138550010000016001000005005</v>
      </c>
      <c r="K5" s="8" t="str">
        <f>IF(F5="B",LEFT('[1]TCE - ANEXO IV - Preencher'!M12,2),IF(F5="S",LEFT('[1]TCE - ANEXO IV - Preencher'!M12,7),IF('[1]TCE - ANEXO IV - Preencher'!H12="","")))</f>
        <v>2611606</v>
      </c>
      <c r="L5" s="10">
        <f>'[1]TCE - ANEXO IV - Preencher'!N12</f>
        <v>12880.8</v>
      </c>
    </row>
    <row r="6" spans="1:12" s="11" customFormat="1" ht="19.5" customHeight="1" x14ac:dyDescent="0.2">
      <c r="A6" s="6">
        <f>IFERROR(VLOOKUP(B6,'[1]DADOS (OCULTAR)'!$P$3:$R$42,3,0),"")</f>
        <v>10583920000303</v>
      </c>
      <c r="B6" s="7" t="str">
        <f>'[1]TCE - ANEXO IV - Preencher'!C13</f>
        <v>UPA CURADO</v>
      </c>
      <c r="C6" s="7" t="str">
        <f>'[1]TCE - ANEXO IV - Preencher'!E13</f>
        <v>1.99 - Outras Despesas com Pessoal</v>
      </c>
      <c r="D6" s="6">
        <f>'[1]TCE - ANEXO IV - Preencher'!F13</f>
        <v>15242921000138</v>
      </c>
      <c r="E6" s="8" t="str">
        <f>'[1]TCE - ANEXO IV - Preencher'!G13</f>
        <v xml:space="preserve">M.A DE O. MENEZES EIRELI ME </v>
      </c>
      <c r="F6" s="8" t="str">
        <f>'[1]TCE - ANEXO IV - Preencher'!H13</f>
        <v>S</v>
      </c>
      <c r="G6" s="8" t="str">
        <f>'[1]TCE - ANEXO IV - Preencher'!I13</f>
        <v>S</v>
      </c>
      <c r="H6" s="8" t="str">
        <f>'[1]TCE - ANEXO IV - Preencher'!J13</f>
        <v>000001616</v>
      </c>
      <c r="I6" s="9">
        <f>IF('[1]TCE - ANEXO IV - Preencher'!K13="","",'[1]TCE - ANEXO IV - Preencher'!K13)</f>
        <v>43956</v>
      </c>
      <c r="J6" s="8" t="str">
        <f>'[1]TCE - ANEXO IV - Preencher'!L13</f>
        <v>26200515242921000138550010000016161000005165</v>
      </c>
      <c r="K6" s="8" t="str">
        <f>IF(F6="B",LEFT('[1]TCE - ANEXO IV - Preencher'!M13,2),IF(F6="S",LEFT('[1]TCE - ANEXO IV - Preencher'!M13,7),IF('[1]TCE - ANEXO IV - Preencher'!H13="","")))</f>
        <v>2611606</v>
      </c>
      <c r="L6" s="10">
        <f>'[1]TCE - ANEXO IV - Preencher'!N13</f>
        <v>13111.8</v>
      </c>
    </row>
    <row r="7" spans="1:12" s="11" customFormat="1" ht="19.5" customHeight="1" x14ac:dyDescent="0.2">
      <c r="A7" s="6">
        <f>IFERROR(VLOOKUP(B7,'[1]DADOS (OCULTAR)'!$P$3:$R$42,3,0),"")</f>
        <v>10583920000303</v>
      </c>
      <c r="B7" s="7" t="str">
        <f>'[1]TCE - ANEXO IV - Preencher'!C14</f>
        <v>UPA CURADO</v>
      </c>
      <c r="C7" s="7" t="str">
        <f>'[1]TCE - ANEXO IV - Preencher'!E14</f>
        <v>1.99 - Outras Despesas com Pessoal</v>
      </c>
      <c r="D7" s="6">
        <f>'[1]TCE - ANEXO IV - Preencher'!F14</f>
        <v>75315333004791</v>
      </c>
      <c r="E7" s="8" t="str">
        <f>'[1]TCE - ANEXO IV - Preencher'!G14</f>
        <v>ATACADÃO S.A.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001451410</v>
      </c>
      <c r="I7" s="9">
        <f>IF('[1]TCE - ANEXO IV - Preencher'!K14="","",'[1]TCE - ANEXO IV - Preencher'!K14)</f>
        <v>43929</v>
      </c>
      <c r="J7" s="8" t="str">
        <f>'[1]TCE - ANEXO IV - Preencher'!L14</f>
        <v>26200475315333004791550010014514101016789997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926.12</v>
      </c>
    </row>
    <row r="8" spans="1:12" s="11" customFormat="1" ht="19.5" customHeight="1" x14ac:dyDescent="0.2">
      <c r="A8" s="6">
        <f>IFERROR(VLOOKUP(B8,'[1]DADOS (OCULTAR)'!$P$3:$R$42,3,0),"")</f>
        <v>10583920000303</v>
      </c>
      <c r="B8" s="7" t="str">
        <f>'[1]TCE - ANEXO IV - Preencher'!C15</f>
        <v>UPA CURADO</v>
      </c>
      <c r="C8" s="7" t="str">
        <f>'[1]TCE - ANEXO IV - Preencher'!E15</f>
        <v>1.99 - Outras Despesas com Pessoal</v>
      </c>
      <c r="D8" s="6">
        <f>'[1]TCE - ANEXO IV - Preencher'!F15</f>
        <v>4985208000168</v>
      </c>
      <c r="E8" s="8" t="str">
        <f>'[1]TCE - ANEXO IV - Preencher'!G15</f>
        <v>ROSEMARY M DO R FREITAS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000000798</v>
      </c>
      <c r="I8" s="9">
        <f>IF('[1]TCE - ANEXO IV - Preencher'!K15="","",'[1]TCE - ANEXO IV - Preencher'!K15)</f>
        <v>43951</v>
      </c>
      <c r="J8" s="8" t="str">
        <f>'[1]TCE - ANEXO IV - Preencher'!L15</f>
        <v>26200404985208000168550010000007981000050910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757.6</v>
      </c>
    </row>
    <row r="9" spans="1:12" s="11" customFormat="1" ht="19.5" customHeight="1" x14ac:dyDescent="0.2">
      <c r="A9" s="6">
        <f>IFERROR(VLOOKUP(B9,'[1]DADOS (OCULTAR)'!$P$3:$R$42,3,0),"")</f>
        <v>10583920000303</v>
      </c>
      <c r="B9" s="7" t="str">
        <f>'[1]TCE - ANEXO IV - Preencher'!C16</f>
        <v>UPA CURADO</v>
      </c>
      <c r="C9" s="7" t="str">
        <f>'[1]TCE - ANEXO IV - Preencher'!E16</f>
        <v>3.12 - Material Hospitalar</v>
      </c>
      <c r="D9" s="6">
        <f>'[1]TCE - ANEXO IV - Preencher'!F16</f>
        <v>21596736000144</v>
      </c>
      <c r="E9" s="8" t="str">
        <f>'[1]TCE - ANEXO IV - Preencher'!G16</f>
        <v>ULTRAMEGA DISTRIBUIDORA HOSPITALAR LTDA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95551</v>
      </c>
      <c r="I9" s="9">
        <f>IF('[1]TCE - ANEXO IV - Preencher'!K16="","",'[1]TCE - ANEXO IV - Preencher'!K16)</f>
        <v>43921</v>
      </c>
      <c r="J9" s="8" t="str">
        <f>'[1]TCE - ANEXO IV - Preencher'!L16</f>
        <v>26200321596736000144550010000955511000977279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5741.6</v>
      </c>
    </row>
    <row r="10" spans="1:12" s="11" customFormat="1" ht="19.5" customHeight="1" x14ac:dyDescent="0.2">
      <c r="A10" s="6">
        <f>IFERROR(VLOOKUP(B10,'[1]DADOS (OCULTAR)'!$P$3:$R$42,3,0),"")</f>
        <v>10583920000303</v>
      </c>
      <c r="B10" s="7" t="str">
        <f>'[1]TCE - ANEXO IV - Preencher'!C17</f>
        <v>UPA CURADO</v>
      </c>
      <c r="C10" s="7" t="str">
        <f>'[1]TCE - ANEXO IV - Preencher'!E17</f>
        <v>3.12 - Material Hospitalar</v>
      </c>
      <c r="D10" s="6">
        <f>'[1]TCE - ANEXO IV - Preencher'!F17</f>
        <v>2911193000168</v>
      </c>
      <c r="E10" s="8" t="str">
        <f>'[1]TCE - ANEXO IV - Preencher'!G17</f>
        <v>APOGEU CENTER COMERCIAL DE PROD HOSP E MED L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16349</v>
      </c>
      <c r="I10" s="9">
        <f>IF('[1]TCE - ANEXO IV - Preencher'!K17="","",'[1]TCE - ANEXO IV - Preencher'!K17)</f>
        <v>43923</v>
      </c>
      <c r="J10" s="8" t="str">
        <f>'[1]TCE - ANEXO IV - Preencher'!L17</f>
        <v>26200402911193000168550000000163491030144288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766.4</v>
      </c>
    </row>
    <row r="11" spans="1:12" s="11" customFormat="1" ht="19.5" customHeight="1" x14ac:dyDescent="0.2">
      <c r="A11" s="6">
        <f>IFERROR(VLOOKUP(B11,'[1]DADOS (OCULTAR)'!$P$3:$R$42,3,0),"")</f>
        <v>10583920000303</v>
      </c>
      <c r="B11" s="7" t="str">
        <f>'[1]TCE - ANEXO IV - Preencher'!C18</f>
        <v>UPA CURADO</v>
      </c>
      <c r="C11" s="7" t="str">
        <f>'[1]TCE - ANEXO IV - Preencher'!E18</f>
        <v>3.12 - Material Hospitalar</v>
      </c>
      <c r="D11" s="6">
        <f>'[1]TCE - ANEXO IV - Preencher'!F18</f>
        <v>8674752000140</v>
      </c>
      <c r="E11" s="8" t="str">
        <f>'[1]TCE - ANEXO IV - Preencher'!G18</f>
        <v>CIRURGICA MONTEBELLO LTDA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77694</v>
      </c>
      <c r="I11" s="9">
        <f>IF('[1]TCE - ANEXO IV - Preencher'!K18="","",'[1]TCE - ANEXO IV - Preencher'!K18)</f>
        <v>43921</v>
      </c>
      <c r="J11" s="8" t="str">
        <f>'[1]TCE - ANEXO IV - Preencher'!L18</f>
        <v>26200308674752000140550010000776941303101968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375.58</v>
      </c>
    </row>
    <row r="12" spans="1:12" s="11" customFormat="1" ht="19.5" customHeight="1" x14ac:dyDescent="0.2">
      <c r="A12" s="6">
        <f>IFERROR(VLOOKUP(B12,'[1]DADOS (OCULTAR)'!$P$3:$R$42,3,0),"")</f>
        <v>10583920000303</v>
      </c>
      <c r="B12" s="7" t="str">
        <f>'[1]TCE - ANEXO IV - Preencher'!C19</f>
        <v>UPA CURADO</v>
      </c>
      <c r="C12" s="7" t="str">
        <f>'[1]TCE - ANEXO IV - Preencher'!E19</f>
        <v>3.12 - Material Hospitalar</v>
      </c>
      <c r="D12" s="6">
        <f>'[1]TCE - ANEXO IV - Preencher'!F19</f>
        <v>11449180000100</v>
      </c>
      <c r="E12" s="8" t="str">
        <f>'[1]TCE - ANEXO IV - Preencher'!G19</f>
        <v>DPROSMED DIST PROD MED HOSP LTDA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33784</v>
      </c>
      <c r="I12" s="9">
        <f>IF('[1]TCE - ANEXO IV - Preencher'!K19="","",'[1]TCE - ANEXO IV - Preencher'!K19)</f>
        <v>43921</v>
      </c>
      <c r="J12" s="8" t="str">
        <f>'[1]TCE - ANEXO IV - Preencher'!L19</f>
        <v>26200311449180000100550010000337841569517275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790.82</v>
      </c>
    </row>
    <row r="13" spans="1:12" s="11" customFormat="1" ht="19.5" customHeight="1" x14ac:dyDescent="0.2">
      <c r="A13" s="6">
        <f>IFERROR(VLOOKUP(B13,'[1]DADOS (OCULTAR)'!$P$3:$R$42,3,0),"")</f>
        <v>10583920000303</v>
      </c>
      <c r="B13" s="7" t="str">
        <f>'[1]TCE - ANEXO IV - Preencher'!C20</f>
        <v>UPA CURADO</v>
      </c>
      <c r="C13" s="7" t="str">
        <f>'[1]TCE - ANEXO IV - Preencher'!E20</f>
        <v>3.12 - Material Hospitalar</v>
      </c>
      <c r="D13" s="6">
        <f>'[1]TCE - ANEXO IV - Preencher'!F20</f>
        <v>8778201000126</v>
      </c>
      <c r="E13" s="8" t="str">
        <f>'[1]TCE - ANEXO IV - Preencher'!G20</f>
        <v>DROGAFONTE MEDICAMENTOS E MATERIAL HOSPITALAR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306453</v>
      </c>
      <c r="I13" s="9">
        <f>IF('[1]TCE - ANEXO IV - Preencher'!K20="","",'[1]TCE - ANEXO IV - Preencher'!K20)</f>
        <v>43922</v>
      </c>
      <c r="J13" s="8" t="str">
        <f>'[1]TCE - ANEXO IV - Preencher'!L20</f>
        <v>26200408778201000126550010003064531500110361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1018.22</v>
      </c>
    </row>
    <row r="14" spans="1:12" s="11" customFormat="1" ht="19.5" customHeight="1" x14ac:dyDescent="0.2">
      <c r="A14" s="6">
        <f>IFERROR(VLOOKUP(B14,'[1]DADOS (OCULTAR)'!$P$3:$R$42,3,0),"")</f>
        <v>10583920000303</v>
      </c>
      <c r="B14" s="7" t="str">
        <f>'[1]TCE - ANEXO IV - Preencher'!C21</f>
        <v>UPA CURADO</v>
      </c>
      <c r="C14" s="7" t="str">
        <f>'[1]TCE - ANEXO IV - Preencher'!E21</f>
        <v>3.12 - Material Hospitalar</v>
      </c>
      <c r="D14" s="6">
        <f>'[1]TCE - ANEXO IV - Preencher'!F21</f>
        <v>12882932000194</v>
      </c>
      <c r="E14" s="8" t="str">
        <f>'[1]TCE - ANEXO IV - Preencher'!G21</f>
        <v>EXOMED COMERCIO ATACADISTA DE MEDICAMENTOS LTDA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141299</v>
      </c>
      <c r="I14" s="9">
        <f>IF('[1]TCE - ANEXO IV - Preencher'!K21="","",'[1]TCE - ANEXO IV - Preencher'!K21)</f>
        <v>43921</v>
      </c>
      <c r="J14" s="8" t="str">
        <f>'[1]TCE - ANEXO IV - Preencher'!L21</f>
        <v>26200312882932000194550010001412991271188517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790</v>
      </c>
    </row>
    <row r="15" spans="1:12" s="11" customFormat="1" ht="19.5" customHeight="1" x14ac:dyDescent="0.2">
      <c r="A15" s="6">
        <f>IFERROR(VLOOKUP(B15,'[1]DADOS (OCULTAR)'!$P$3:$R$42,3,0),"")</f>
        <v>10583920000303</v>
      </c>
      <c r="B15" s="7" t="str">
        <f>'[1]TCE - ANEXO IV - Preencher'!C22</f>
        <v>UPA CURADO</v>
      </c>
      <c r="C15" s="7" t="str">
        <f>'[1]TCE - ANEXO IV - Preencher'!E22</f>
        <v>3.12 - Material Hospitalar</v>
      </c>
      <c r="D15" s="6">
        <f>'[1]TCE - ANEXO IV - Preencher'!F22</f>
        <v>35356799000138</v>
      </c>
      <c r="E15" s="8" t="str">
        <f>'[1]TCE - ANEXO IV - Preencher'!G22</f>
        <v>LAPON INDUSTRIA FARMACEUTICA LTDA EPP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092</v>
      </c>
      <c r="I15" s="9">
        <f>IF('[1]TCE - ANEXO IV - Preencher'!K22="","",'[1]TCE - ANEXO IV - Preencher'!K22)</f>
        <v>43922</v>
      </c>
      <c r="J15" s="8" t="str">
        <f>'[1]TCE - ANEXO IV - Preencher'!L22</f>
        <v>26200435356799000138550100000000921039506009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700</v>
      </c>
    </row>
    <row r="16" spans="1:12" s="11" customFormat="1" ht="19.5" customHeight="1" x14ac:dyDescent="0.2">
      <c r="A16" s="6">
        <f>IFERROR(VLOOKUP(B16,'[1]DADOS (OCULTAR)'!$P$3:$R$42,3,0),"")</f>
        <v>10583920000303</v>
      </c>
      <c r="B16" s="7" t="str">
        <f>'[1]TCE - ANEXO IV - Preencher'!C23</f>
        <v>UPA CURADO</v>
      </c>
      <c r="C16" s="7" t="str">
        <f>'[1]TCE - ANEXO IV - Preencher'!E23</f>
        <v>3.12 - Material Hospitalar</v>
      </c>
      <c r="D16" s="6">
        <f>'[1]TCE - ANEXO IV - Preencher'!F23</f>
        <v>10779833000156</v>
      </c>
      <c r="E16" s="8" t="str">
        <f>'[1]TCE - ANEXO IV - Preencher'!G23</f>
        <v>MEDICAL MERCANTIL DE APARELHAGEM MEDICA LTDA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501064</v>
      </c>
      <c r="I16" s="9">
        <f>IF('[1]TCE - ANEXO IV - Preencher'!K23="","",'[1]TCE - ANEXO IV - Preencher'!K23)</f>
        <v>43917</v>
      </c>
      <c r="J16" s="8" t="str">
        <f>'[1]TCE - ANEXO IV - Preencher'!L23</f>
        <v>26200310779833000156550010005010641153517508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2880</v>
      </c>
    </row>
    <row r="17" spans="1:12" s="11" customFormat="1" ht="19.5" customHeight="1" x14ac:dyDescent="0.2">
      <c r="A17" s="6">
        <f>IFERROR(VLOOKUP(B17,'[1]DADOS (OCULTAR)'!$P$3:$R$42,3,0),"")</f>
        <v>10583920000303</v>
      </c>
      <c r="B17" s="7" t="str">
        <f>'[1]TCE - ANEXO IV - Preencher'!C24</f>
        <v>UPA CURADO</v>
      </c>
      <c r="C17" s="7" t="str">
        <f>'[1]TCE - ANEXO IV - Preencher'!E24</f>
        <v>3.12 - Material Hospitalar</v>
      </c>
      <c r="D17" s="6">
        <f>'[1]TCE - ANEXO IV - Preencher'!F24</f>
        <v>10779833000156</v>
      </c>
      <c r="E17" s="8" t="str">
        <f>'[1]TCE - ANEXO IV - Preencher'!G24</f>
        <v>MEDICAL MERCANTIL DE APARELHAGEM MEDICA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501116</v>
      </c>
      <c r="I17" s="9">
        <f>IF('[1]TCE - ANEXO IV - Preencher'!K24="","",'[1]TCE - ANEXO IV - Preencher'!K24)</f>
        <v>43920</v>
      </c>
      <c r="J17" s="8" t="str">
        <f>'[1]TCE - ANEXO IV - Preencher'!L24</f>
        <v>26200310779833000156550010005011161112016529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960</v>
      </c>
    </row>
    <row r="18" spans="1:12" s="11" customFormat="1" ht="19.5" customHeight="1" x14ac:dyDescent="0.2">
      <c r="A18" s="6">
        <f>IFERROR(VLOOKUP(B18,'[1]DADOS (OCULTAR)'!$P$3:$R$42,3,0),"")</f>
        <v>10583920000303</v>
      </c>
      <c r="B18" s="7" t="str">
        <f>'[1]TCE - ANEXO IV - Preencher'!C25</f>
        <v>UPA CURADO</v>
      </c>
      <c r="C18" s="7" t="str">
        <f>'[1]TCE - ANEXO IV - Preencher'!E25</f>
        <v>3.12 - Material Hospitalar</v>
      </c>
      <c r="D18" s="6">
        <f>'[1]TCE - ANEXO IV - Preencher'!F25</f>
        <v>10779833000156</v>
      </c>
      <c r="E18" s="8" t="str">
        <f>'[1]TCE - ANEXO IV - Preencher'!G25</f>
        <v>MEDICAL MERCANTIL DE APARELHAGEM MEDICA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501213</v>
      </c>
      <c r="I18" s="9">
        <f>IF('[1]TCE - ANEXO IV - Preencher'!K25="","",'[1]TCE - ANEXO IV - Preencher'!K25)</f>
        <v>43921</v>
      </c>
      <c r="J18" s="8" t="str">
        <f>'[1]TCE - ANEXO IV - Preencher'!L25</f>
        <v>26200310779833000156550010005012131143202425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761.6</v>
      </c>
    </row>
    <row r="19" spans="1:12" s="11" customFormat="1" ht="19.5" customHeight="1" x14ac:dyDescent="0.2">
      <c r="A19" s="6">
        <f>IFERROR(VLOOKUP(B19,'[1]DADOS (OCULTAR)'!$P$3:$R$42,3,0),"")</f>
        <v>10583920000303</v>
      </c>
      <c r="B19" s="7" t="str">
        <f>'[1]TCE - ANEXO IV - Preencher'!C26</f>
        <v>UPA CURADO</v>
      </c>
      <c r="C19" s="7" t="str">
        <f>'[1]TCE - ANEXO IV - Preencher'!E26</f>
        <v>3.12 - Material Hospitalar</v>
      </c>
      <c r="D19" s="6">
        <f>'[1]TCE - ANEXO IV - Preencher'!F26</f>
        <v>21216468000198</v>
      </c>
      <c r="E19" s="8" t="str">
        <f>'[1]TCE - ANEXO IV - Preencher'!G26</f>
        <v>SANMED DISTRIBUIDORA DE PRODUTOS MEDICO-HOSPITALARES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4469</v>
      </c>
      <c r="I19" s="9">
        <f>IF('[1]TCE - ANEXO IV - Preencher'!K26="","",'[1]TCE - ANEXO IV - Preencher'!K26)</f>
        <v>43921</v>
      </c>
      <c r="J19" s="8" t="str">
        <f>'[1]TCE - ANEXO IV - Preencher'!L26</f>
        <v>26200321216468000198550010000044691902020035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991</v>
      </c>
    </row>
    <row r="20" spans="1:12" s="11" customFormat="1" ht="19.5" customHeight="1" x14ac:dyDescent="0.2">
      <c r="A20" s="6">
        <f>IFERROR(VLOOKUP(B20,'[1]DADOS (OCULTAR)'!$P$3:$R$42,3,0),"")</f>
        <v>10583920000303</v>
      </c>
      <c r="B20" s="7" t="str">
        <f>'[1]TCE - ANEXO IV - Preencher'!C27</f>
        <v>UPA CURADO</v>
      </c>
      <c r="C20" s="7" t="str">
        <f>'[1]TCE - ANEXO IV - Preencher'!E27</f>
        <v>3.12 - Material Hospitalar</v>
      </c>
      <c r="D20" s="6">
        <f>'[1]TCE - ANEXO IV - Preencher'!F27</f>
        <v>185372000130</v>
      </c>
      <c r="E20" s="8" t="str">
        <f>'[1]TCE - ANEXO IV - Preencher'!G27</f>
        <v>SET SISTEMAS E PRODUTOS TECNICOS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356570</v>
      </c>
      <c r="I20" s="9">
        <f>IF('[1]TCE - ANEXO IV - Preencher'!K27="","",'[1]TCE - ANEXO IV - Preencher'!K27)</f>
        <v>43921</v>
      </c>
      <c r="J20" s="8" t="str">
        <f>'[1]TCE - ANEXO IV - Preencher'!L27</f>
        <v>26200300185372000130550020003565701513842110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1300</v>
      </c>
    </row>
    <row r="21" spans="1:12" s="11" customFormat="1" ht="19.5" customHeight="1" x14ac:dyDescent="0.2">
      <c r="A21" s="6">
        <f>IFERROR(VLOOKUP(B21,'[1]DADOS (OCULTAR)'!$P$3:$R$42,3,0),"")</f>
        <v>10583920000303</v>
      </c>
      <c r="B21" s="7" t="str">
        <f>'[1]TCE - ANEXO IV - Preencher'!C28</f>
        <v>UPA CURADO</v>
      </c>
      <c r="C21" s="7" t="str">
        <f>'[1]TCE - ANEXO IV - Preencher'!E28</f>
        <v>3.12 - Material Hospitalar</v>
      </c>
      <c r="D21" s="6">
        <f>'[1]TCE - ANEXO IV - Preencher'!F28</f>
        <v>21381761000100</v>
      </c>
      <c r="E21" s="8" t="str">
        <f>'[1]TCE - ANEXO IV - Preencher'!G28</f>
        <v>SIX DISTRIBUIDORA HOSPITALAR LTDA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29719</v>
      </c>
      <c r="I21" s="9">
        <f>IF('[1]TCE - ANEXO IV - Preencher'!K28="","",'[1]TCE - ANEXO IV - Preencher'!K28)</f>
        <v>43921</v>
      </c>
      <c r="J21" s="8" t="str">
        <f>'[1]TCE - ANEXO IV - Preencher'!L28</f>
        <v>26200321381761000100550010000297191155556337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990</v>
      </c>
    </row>
    <row r="22" spans="1:12" s="11" customFormat="1" ht="19.5" customHeight="1" x14ac:dyDescent="0.2">
      <c r="A22" s="6">
        <f>IFERROR(VLOOKUP(B22,'[1]DADOS (OCULTAR)'!$P$3:$R$42,3,0),"")</f>
        <v>10583920000303</v>
      </c>
      <c r="B22" s="7" t="str">
        <f>'[1]TCE - ANEXO IV - Preencher'!C29</f>
        <v>UPA CURADO</v>
      </c>
      <c r="C22" s="7" t="str">
        <f>'[1]TCE - ANEXO IV - Preencher'!E29</f>
        <v>3.12 - Material Hospitalar</v>
      </c>
      <c r="D22" s="6">
        <f>'[1]TCE - ANEXO IV - Preencher'!F29</f>
        <v>82641325003648</v>
      </c>
      <c r="E22" s="8" t="str">
        <f>'[1]TCE - ANEXO IV - Preencher'!G29</f>
        <v>CREMER S/A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152830</v>
      </c>
      <c r="I22" s="9">
        <f>IF('[1]TCE - ANEXO IV - Preencher'!K29="","",'[1]TCE - ANEXO IV - Preencher'!K29)</f>
        <v>43923</v>
      </c>
      <c r="J22" s="8" t="str">
        <f>'[1]TCE - ANEXO IV - Preencher'!L29</f>
        <v>26200482641325003648550010001528301432786463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1203.24</v>
      </c>
    </row>
    <row r="23" spans="1:12" s="11" customFormat="1" ht="19.5" customHeight="1" x14ac:dyDescent="0.2">
      <c r="A23" s="6">
        <f>IFERROR(VLOOKUP(B23,'[1]DADOS (OCULTAR)'!$P$3:$R$42,3,0),"")</f>
        <v>10583920000303</v>
      </c>
      <c r="B23" s="7" t="str">
        <f>'[1]TCE - ANEXO IV - Preencher'!C30</f>
        <v>UPA CURADO</v>
      </c>
      <c r="C23" s="7" t="str">
        <f>'[1]TCE - ANEXO IV - Preencher'!E30</f>
        <v>3.12 - Material Hospitalar</v>
      </c>
      <c r="D23" s="6">
        <f>'[1]TCE - ANEXO IV - Preencher'!F30</f>
        <v>8819724000173</v>
      </c>
      <c r="E23" s="8" t="str">
        <f>'[1]TCE - ANEXO IV - Preencher'!G30</f>
        <v>LAGEAN COMERCIO E REPRESENTAÇAO LTDA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39106</v>
      </c>
      <c r="I23" s="9">
        <f>IF('[1]TCE - ANEXO IV - Preencher'!K30="","",'[1]TCE - ANEXO IV - Preencher'!K30)</f>
        <v>43924</v>
      </c>
      <c r="J23" s="8" t="str">
        <f>'[1]TCE - ANEXO IV - Preencher'!L30</f>
        <v>26200408819724000173550010000391061113137519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5633.52</v>
      </c>
    </row>
    <row r="24" spans="1:12" s="11" customFormat="1" ht="19.5" customHeight="1" x14ac:dyDescent="0.2">
      <c r="A24" s="6">
        <f>IFERROR(VLOOKUP(B24,'[1]DADOS (OCULTAR)'!$P$3:$R$42,3,0),"")</f>
        <v>10583920000303</v>
      </c>
      <c r="B24" s="7" t="str">
        <f>'[1]TCE - ANEXO IV - Preencher'!C31</f>
        <v>UPA CURADO</v>
      </c>
      <c r="C24" s="7" t="str">
        <f>'[1]TCE - ANEXO IV - Preencher'!E31</f>
        <v>3.12 - Material Hospitalar</v>
      </c>
      <c r="D24" s="6">
        <f>'[1]TCE - ANEXO IV - Preencher'!F31</f>
        <v>4167092000150</v>
      </c>
      <c r="E24" s="8" t="str">
        <f>'[1]TCE - ANEXO IV - Preencher'!G31</f>
        <v>R.F BARROS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117798</v>
      </c>
      <c r="I24" s="9">
        <f>IF('[1]TCE - ANEXO IV - Preencher'!K31="","",'[1]TCE - ANEXO IV - Preencher'!K31)</f>
        <v>43922</v>
      </c>
      <c r="J24" s="8" t="str">
        <f>'[1]TCE - ANEXO IV - Preencher'!L31</f>
        <v>26200404167092000150550010001177981008668404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3000</v>
      </c>
    </row>
    <row r="25" spans="1:12" s="11" customFormat="1" ht="19.5" customHeight="1" x14ac:dyDescent="0.2">
      <c r="A25" s="6">
        <f>IFERROR(VLOOKUP(B25,'[1]DADOS (OCULTAR)'!$P$3:$R$42,3,0),"")</f>
        <v>10583920000303</v>
      </c>
      <c r="B25" s="7" t="str">
        <f>'[1]TCE - ANEXO IV - Preencher'!C32</f>
        <v>UPA CURADO</v>
      </c>
      <c r="C25" s="7" t="str">
        <f>'[1]TCE - ANEXO IV - Preencher'!E32</f>
        <v>3.12 - Material Hospitalar</v>
      </c>
      <c r="D25" s="6">
        <f>'[1]TCE - ANEXO IV - Preencher'!F32</f>
        <v>21596736000144</v>
      </c>
      <c r="E25" s="8" t="str">
        <f>'[1]TCE - ANEXO IV - Preencher'!G32</f>
        <v>ULTRAMEGA DISTRIBUIDORA HOSPITALAR LTDA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95793</v>
      </c>
      <c r="I25" s="9">
        <f>IF('[1]TCE - ANEXO IV - Preencher'!K32="","",'[1]TCE - ANEXO IV - Preencher'!K32)</f>
        <v>43923</v>
      </c>
      <c r="J25" s="8" t="str">
        <f>'[1]TCE - ANEXO IV - Preencher'!L32</f>
        <v>26200421596736000144550010000957931000979764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2104</v>
      </c>
    </row>
    <row r="26" spans="1:12" s="11" customFormat="1" ht="19.5" customHeight="1" x14ac:dyDescent="0.2">
      <c r="A26" s="6">
        <f>IFERROR(VLOOKUP(B26,'[1]DADOS (OCULTAR)'!$P$3:$R$42,3,0),"")</f>
        <v>10583920000303</v>
      </c>
      <c r="B26" s="7" t="str">
        <f>'[1]TCE - ANEXO IV - Preencher'!C33</f>
        <v>UPA CURADO</v>
      </c>
      <c r="C26" s="7" t="str">
        <f>'[1]TCE - ANEXO IV - Preencher'!E33</f>
        <v>3.12 - Material Hospitalar</v>
      </c>
      <c r="D26" s="6">
        <f>'[1]TCE - ANEXO IV - Preencher'!F33</f>
        <v>34335773000140</v>
      </c>
      <c r="E26" s="8" t="str">
        <f>'[1]TCE - ANEXO IV - Preencher'!G33</f>
        <v>ANA ELIZABETE COELHO FERRAZ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002</v>
      </c>
      <c r="I26" s="9">
        <f>IF('[1]TCE - ANEXO IV - Preencher'!K33="","",'[1]TCE - ANEXO IV - Preencher'!K33)</f>
        <v>43923</v>
      </c>
      <c r="J26" s="8" t="str">
        <f>'[1]TCE - ANEXO IV - Preencher'!L33</f>
        <v>26200434335773000140550010000000021300383175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2375</v>
      </c>
    </row>
    <row r="27" spans="1:12" s="11" customFormat="1" ht="19.5" customHeight="1" x14ac:dyDescent="0.2">
      <c r="A27" s="6">
        <f>IFERROR(VLOOKUP(B27,'[1]DADOS (OCULTAR)'!$P$3:$R$42,3,0),"")</f>
        <v>10583920000303</v>
      </c>
      <c r="B27" s="7" t="str">
        <f>'[1]TCE - ANEXO IV - Preencher'!C34</f>
        <v>UPA CURADO</v>
      </c>
      <c r="C27" s="7" t="str">
        <f>'[1]TCE - ANEXO IV - Preencher'!E34</f>
        <v>3.12 - Material Hospitalar</v>
      </c>
      <c r="D27" s="6">
        <f>'[1]TCE - ANEXO IV - Preencher'!F34</f>
        <v>75315333004791</v>
      </c>
      <c r="E27" s="8" t="str">
        <f>'[1]TCE - ANEXO IV - Preencher'!G34</f>
        <v>ATACADAO S.A.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1451407</v>
      </c>
      <c r="I27" s="9">
        <f>IF('[1]TCE - ANEXO IV - Preencher'!K34="","",'[1]TCE - ANEXO IV - Preencher'!K34)</f>
        <v>43929</v>
      </c>
      <c r="J27" s="8" t="str">
        <f>'[1]TCE - ANEXO IV - Preencher'!L34</f>
        <v>26200475315333004791550010014514071016789894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83.7</v>
      </c>
    </row>
    <row r="28" spans="1:12" s="11" customFormat="1" ht="19.5" customHeight="1" x14ac:dyDescent="0.2">
      <c r="A28" s="6">
        <f>IFERROR(VLOOKUP(B28,'[1]DADOS (OCULTAR)'!$P$3:$R$42,3,0),"")</f>
        <v>10583920000303</v>
      </c>
      <c r="B28" s="7" t="str">
        <f>'[1]TCE - ANEXO IV - Preencher'!C35</f>
        <v>UPA CURADO</v>
      </c>
      <c r="C28" s="7" t="str">
        <f>'[1]TCE - ANEXO IV - Preencher'!E35</f>
        <v>3.12 - Material Hospitalar</v>
      </c>
      <c r="D28" s="6">
        <f>'[1]TCE - ANEXO IV - Preencher'!F35</f>
        <v>11449180000100</v>
      </c>
      <c r="E28" s="8" t="str">
        <f>'[1]TCE - ANEXO IV - Preencher'!G35</f>
        <v>DPROSMED DIST PROD MED HOSP LTDA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33.918</v>
      </c>
      <c r="I28" s="9">
        <f>IF('[1]TCE - ANEXO IV - Preencher'!K35="","",'[1]TCE - ANEXO IV - Preencher'!K35)</f>
        <v>43928</v>
      </c>
      <c r="J28" s="8" t="str">
        <f>'[1]TCE - ANEXO IV - Preencher'!L35</f>
        <v>26200411449180000100550010000339181367293529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671.7</v>
      </c>
    </row>
    <row r="29" spans="1:12" s="11" customFormat="1" ht="19.5" customHeight="1" x14ac:dyDescent="0.2">
      <c r="A29" s="6">
        <f>IFERROR(VLOOKUP(B29,'[1]DADOS (OCULTAR)'!$P$3:$R$42,3,0),"")</f>
        <v>10583920000303</v>
      </c>
      <c r="B29" s="7" t="str">
        <f>'[1]TCE - ANEXO IV - Preencher'!C36</f>
        <v>UPA CURADO</v>
      </c>
      <c r="C29" s="7" t="str">
        <f>'[1]TCE - ANEXO IV - Preencher'!E36</f>
        <v>3.12 - Material Hospitalar</v>
      </c>
      <c r="D29" s="6">
        <f>'[1]TCE - ANEXO IV - Preencher'!F36</f>
        <v>8778201000126</v>
      </c>
      <c r="E29" s="8" t="str">
        <f>'[1]TCE - ANEXO IV - Preencher'!G36</f>
        <v>DROGAFONTE MEDICAMENTOS E MATERIAL HOSPITALAR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306947</v>
      </c>
      <c r="I29" s="9">
        <f>IF('[1]TCE - ANEXO IV - Preencher'!K36="","",'[1]TCE - ANEXO IV - Preencher'!K36)</f>
        <v>43928</v>
      </c>
      <c r="J29" s="8" t="str">
        <f>'[1]TCE - ANEXO IV - Preencher'!L36</f>
        <v>26200408778201000126550010003069471051051223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359.2</v>
      </c>
    </row>
    <row r="30" spans="1:12" s="11" customFormat="1" ht="19.5" customHeight="1" x14ac:dyDescent="0.2">
      <c r="A30" s="6">
        <f>IFERROR(VLOOKUP(B30,'[1]DADOS (OCULTAR)'!$P$3:$R$42,3,0),"")</f>
        <v>10583920000303</v>
      </c>
      <c r="B30" s="7" t="str">
        <f>'[1]TCE - ANEXO IV - Preencher'!C37</f>
        <v>UPA CURADO</v>
      </c>
      <c r="C30" s="7" t="str">
        <f>'[1]TCE - ANEXO IV - Preencher'!E37</f>
        <v>3.12 - Material Hospitalar</v>
      </c>
      <c r="D30" s="6">
        <f>'[1]TCE - ANEXO IV - Preencher'!F37</f>
        <v>4402515000179</v>
      </c>
      <c r="E30" s="8" t="str">
        <f>'[1]TCE - ANEXO IV - Preencher'!G37</f>
        <v>E.M. DE MOURA COMERCIAL - ME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4.146</v>
      </c>
      <c r="I30" s="9">
        <f>IF('[1]TCE - ANEXO IV - Preencher'!K37="","",'[1]TCE - ANEXO IV - Preencher'!K37)</f>
        <v>43928</v>
      </c>
      <c r="J30" s="8" t="str">
        <f>'[1]TCE - ANEXO IV - Preencher'!L37</f>
        <v>26200404402515000179550010000041461674789742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120</v>
      </c>
    </row>
    <row r="31" spans="1:12" s="11" customFormat="1" ht="19.5" customHeight="1" x14ac:dyDescent="0.2">
      <c r="A31" s="6">
        <f>IFERROR(VLOOKUP(B31,'[1]DADOS (OCULTAR)'!$P$3:$R$42,3,0),"")</f>
        <v>10583920000303</v>
      </c>
      <c r="B31" s="7" t="str">
        <f>'[1]TCE - ANEXO IV - Preencher'!C38</f>
        <v>UPA CURADO</v>
      </c>
      <c r="C31" s="7" t="str">
        <f>'[1]TCE - ANEXO IV - Preencher'!E38</f>
        <v>3.12 - Material Hospitalar</v>
      </c>
      <c r="D31" s="6">
        <f>'[1]TCE - ANEXO IV - Preencher'!F38</f>
        <v>12340717000161</v>
      </c>
      <c r="E31" s="8" t="str">
        <f>'[1]TCE - ANEXO IV - Preencher'!G38</f>
        <v>POINT SUTURE DO BRASIL IND DE FIOS CIRURGICOS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68739</v>
      </c>
      <c r="I31" s="9">
        <f>IF('[1]TCE - ANEXO IV - Preencher'!K38="","",'[1]TCE - ANEXO IV - Preencher'!K38)</f>
        <v>43923</v>
      </c>
      <c r="J31" s="8" t="str">
        <f>'[1]TCE - ANEXO IV - Preencher'!L38</f>
        <v>232004123407170001615500100006873915143396470</v>
      </c>
      <c r="K31" s="8" t="str">
        <f>IF(F31="B",LEFT('[1]TCE - ANEXO IV - Preencher'!M38,2),IF(F31="S",LEFT('[1]TCE - ANEXO IV - Preencher'!M38,7),IF('[1]TCE - ANEXO IV - Preencher'!H38="","")))</f>
        <v>23</v>
      </c>
      <c r="L31" s="10">
        <f>'[1]TCE - ANEXO IV - Preencher'!N38</f>
        <v>360</v>
      </c>
    </row>
    <row r="32" spans="1:12" s="11" customFormat="1" ht="19.5" customHeight="1" x14ac:dyDescent="0.2">
      <c r="A32" s="6">
        <f>IFERROR(VLOOKUP(B32,'[1]DADOS (OCULTAR)'!$P$3:$R$42,3,0),"")</f>
        <v>10583920000303</v>
      </c>
      <c r="B32" s="7" t="str">
        <f>'[1]TCE - ANEXO IV - Preencher'!C39</f>
        <v>UPA CURADO</v>
      </c>
      <c r="C32" s="7" t="str">
        <f>'[1]TCE - ANEXO IV - Preencher'!E39</f>
        <v>3.12 - Material Hospitalar</v>
      </c>
      <c r="D32" s="6">
        <f>'[1]TCE - ANEXO IV - Preencher'!F39</f>
        <v>21381761000100</v>
      </c>
      <c r="E32" s="8" t="str">
        <f>'[1]TCE - ANEXO IV - Preencher'!G39</f>
        <v>SIX DISTRIBUIDORA HOSPITALAR LTDA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29.894</v>
      </c>
      <c r="I32" s="9">
        <f>IF('[1]TCE - ANEXO IV - Preencher'!K39="","",'[1]TCE - ANEXO IV - Preencher'!K39)</f>
        <v>43928</v>
      </c>
      <c r="J32" s="8" t="str">
        <f>'[1]TCE - ANEXO IV - Preencher'!L39</f>
        <v>26200421381761000100550010000298941440271004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5000</v>
      </c>
    </row>
    <row r="33" spans="1:12" s="11" customFormat="1" ht="19.5" customHeight="1" x14ac:dyDescent="0.2">
      <c r="A33" s="6">
        <f>IFERROR(VLOOKUP(B33,'[1]DADOS (OCULTAR)'!$P$3:$R$42,3,0),"")</f>
        <v>10583920000303</v>
      </c>
      <c r="B33" s="7" t="str">
        <f>'[1]TCE - ANEXO IV - Preencher'!C40</f>
        <v>UPA CURADO</v>
      </c>
      <c r="C33" s="7" t="str">
        <f>'[1]TCE - ANEXO IV - Preencher'!E40</f>
        <v>3.12 - Material Hospitalar</v>
      </c>
      <c r="D33" s="6">
        <f>'[1]TCE - ANEXO IV - Preencher'!F40</f>
        <v>21596736000144</v>
      </c>
      <c r="E33" s="8" t="str">
        <f>'[1]TCE - ANEXO IV - Preencher'!G40</f>
        <v>ULTRAMEGA DISTRIBUIDORA HOSPITALAR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96293</v>
      </c>
      <c r="I33" s="9">
        <f>IF('[1]TCE - ANEXO IV - Preencher'!K40="","",'[1]TCE - ANEXO IV - Preencher'!K40)</f>
        <v>43928</v>
      </c>
      <c r="J33" s="8" t="str">
        <f>'[1]TCE - ANEXO IV - Preencher'!L40</f>
        <v>26200421596736000144550010000962931000984951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1750.6</v>
      </c>
    </row>
    <row r="34" spans="1:12" s="11" customFormat="1" ht="19.5" customHeight="1" x14ac:dyDescent="0.2">
      <c r="A34" s="6">
        <f>IFERROR(VLOOKUP(B34,'[1]DADOS (OCULTAR)'!$P$3:$R$42,3,0),"")</f>
        <v>10583920000303</v>
      </c>
      <c r="B34" s="7" t="str">
        <f>'[1]TCE - ANEXO IV - Preencher'!C41</f>
        <v>UPA CURADO</v>
      </c>
      <c r="C34" s="7" t="str">
        <f>'[1]TCE - ANEXO IV - Preencher'!E41</f>
        <v>3.12 - Material Hospitalar</v>
      </c>
      <c r="D34" s="6">
        <f>'[1]TCE - ANEXO IV - Preencher'!F41</f>
        <v>21216468000198</v>
      </c>
      <c r="E34" s="8" t="str">
        <f>'[1]TCE - ANEXO IV - Preencher'!G41</f>
        <v>SANMED DISTRIBUIDORA DE PRODUTOS MEDICO-HOSPITALARES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4.492</v>
      </c>
      <c r="I34" s="9">
        <f>IF('[1]TCE - ANEXO IV - Preencher'!K41="","",'[1]TCE - ANEXO IV - Preencher'!K41)</f>
        <v>43929</v>
      </c>
      <c r="J34" s="8" t="str">
        <f>'[1]TCE - ANEXO IV - Preencher'!L41</f>
        <v>26200421216468000198550010000044921982020047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1009</v>
      </c>
    </row>
    <row r="35" spans="1:12" s="11" customFormat="1" ht="19.5" customHeight="1" x14ac:dyDescent="0.2">
      <c r="A35" s="6">
        <f>IFERROR(VLOOKUP(B35,'[1]DADOS (OCULTAR)'!$P$3:$R$42,3,0),"")</f>
        <v>10583920000303</v>
      </c>
      <c r="B35" s="7" t="str">
        <f>'[1]TCE - ANEXO IV - Preencher'!C42</f>
        <v>UPA CURADO</v>
      </c>
      <c r="C35" s="7" t="str">
        <f>'[1]TCE - ANEXO IV - Preencher'!E42</f>
        <v>3.12 - Material Hospitalar</v>
      </c>
      <c r="D35" s="6">
        <f>'[1]TCE - ANEXO IV - Preencher'!F42</f>
        <v>34335773000140</v>
      </c>
      <c r="E35" s="8" t="str">
        <f>'[1]TCE - ANEXO IV - Preencher'!G42</f>
        <v>ANA ELIZABETE COELHO FERRAZ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006</v>
      </c>
      <c r="I35" s="9">
        <f>IF('[1]TCE - ANEXO IV - Preencher'!K42="","",'[1]TCE - ANEXO IV - Preencher'!K42)</f>
        <v>43934</v>
      </c>
      <c r="J35" s="8" t="str">
        <f>'[1]TCE - ANEXO IV - Preencher'!L42</f>
        <v>26200434335773000140550010000000061998045834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2375</v>
      </c>
    </row>
    <row r="36" spans="1:12" s="11" customFormat="1" ht="19.5" customHeight="1" x14ac:dyDescent="0.2">
      <c r="A36" s="6">
        <f>IFERROR(VLOOKUP(B36,'[1]DADOS (OCULTAR)'!$P$3:$R$42,3,0),"")</f>
        <v>10583920000303</v>
      </c>
      <c r="B36" s="7" t="str">
        <f>'[1]TCE - ANEXO IV - Preencher'!C43</f>
        <v>UPA CURADO</v>
      </c>
      <c r="C36" s="7" t="str">
        <f>'[1]TCE - ANEXO IV - Preencher'!E43</f>
        <v>3.12 - Material Hospitalar</v>
      </c>
      <c r="D36" s="6">
        <f>'[1]TCE - ANEXO IV - Preencher'!F43</f>
        <v>8433657000154</v>
      </c>
      <c r="E36" s="8" t="str">
        <f>'[1]TCE - ANEXO IV - Preencher'!G43</f>
        <v>LC COMERCIO VAREGISTA DE EQUIPAMENTOS E SERVIC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747</v>
      </c>
      <c r="I36" s="9">
        <f>IF('[1]TCE - ANEXO IV - Preencher'!K43="","",'[1]TCE - ANEXO IV - Preencher'!K43)</f>
        <v>43935</v>
      </c>
      <c r="J36" s="8" t="str">
        <f>'[1]TCE - ANEXO IV - Preencher'!L43</f>
        <v>26200408433657000154550010000007471122315730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1480</v>
      </c>
    </row>
    <row r="37" spans="1:12" s="11" customFormat="1" ht="19.5" customHeight="1" x14ac:dyDescent="0.2">
      <c r="A37" s="6">
        <f>IFERROR(VLOOKUP(B37,'[1]DADOS (OCULTAR)'!$P$3:$R$42,3,0),"")</f>
        <v>10583920000303</v>
      </c>
      <c r="B37" s="7" t="str">
        <f>'[1]TCE - ANEXO IV - Preencher'!C44</f>
        <v>UPA CURADO</v>
      </c>
      <c r="C37" s="7" t="str">
        <f>'[1]TCE - ANEXO IV - Preencher'!E44</f>
        <v>3.12 - Material Hospitalar</v>
      </c>
      <c r="D37" s="6">
        <f>'[1]TCE - ANEXO IV - Preencher'!F44</f>
        <v>34335773000140</v>
      </c>
      <c r="E37" s="8" t="str">
        <f>'[1]TCE - ANEXO IV - Preencher'!G44</f>
        <v>ANA ELIZABETE COELHO FERRAZ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008</v>
      </c>
      <c r="I37" s="9">
        <f>IF('[1]TCE - ANEXO IV - Preencher'!K44="","",'[1]TCE - ANEXO IV - Preencher'!K44)</f>
        <v>43936</v>
      </c>
      <c r="J37" s="8" t="str">
        <f>'[1]TCE - ANEXO IV - Preencher'!L44</f>
        <v>26200434335773000140550010000000081130801498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2375</v>
      </c>
    </row>
    <row r="38" spans="1:12" s="11" customFormat="1" ht="19.5" customHeight="1" x14ac:dyDescent="0.2">
      <c r="A38" s="6">
        <f>IFERROR(VLOOKUP(B38,'[1]DADOS (OCULTAR)'!$P$3:$R$42,3,0),"")</f>
        <v>10583920000303</v>
      </c>
      <c r="B38" s="7" t="str">
        <f>'[1]TCE - ANEXO IV - Preencher'!C45</f>
        <v>UPA CURADO</v>
      </c>
      <c r="C38" s="7" t="str">
        <f>'[1]TCE - ANEXO IV - Preencher'!E45</f>
        <v>3.12 - Material Hospitalar</v>
      </c>
      <c r="D38" s="6">
        <f>'[1]TCE - ANEXO IV - Preencher'!F45</f>
        <v>8778201000126</v>
      </c>
      <c r="E38" s="8" t="str">
        <f>'[1]TCE - ANEXO IV - Preencher'!G45</f>
        <v>DROGAFONTE MEDICAMENTOS E MATERIAL HOSPITALAR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307469</v>
      </c>
      <c r="I38" s="9">
        <f>IF('[1]TCE - ANEXO IV - Preencher'!K45="","",'[1]TCE - ANEXO IV - Preencher'!K45)</f>
        <v>43936</v>
      </c>
      <c r="J38" s="8" t="str">
        <f>'[1]TCE - ANEXO IV - Preencher'!L45</f>
        <v>26200408778201000126550010003074691857737738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83</v>
      </c>
    </row>
    <row r="39" spans="1:12" s="11" customFormat="1" ht="19.5" customHeight="1" x14ac:dyDescent="0.2">
      <c r="A39" s="6">
        <f>IFERROR(VLOOKUP(B39,'[1]DADOS (OCULTAR)'!$P$3:$R$42,3,0),"")</f>
        <v>10583920000303</v>
      </c>
      <c r="B39" s="7" t="str">
        <f>'[1]TCE - ANEXO IV - Preencher'!C46</f>
        <v>UPA CURADO</v>
      </c>
      <c r="C39" s="7" t="str">
        <f>'[1]TCE - ANEXO IV - Preencher'!E46</f>
        <v>3.12 - Material Hospitalar</v>
      </c>
      <c r="D39" s="6">
        <f>'[1]TCE - ANEXO IV - Preencher'!F46</f>
        <v>4402515000179</v>
      </c>
      <c r="E39" s="8" t="str">
        <f>'[1]TCE - ANEXO IV - Preencher'!G46</f>
        <v>E.M. DE MOURA COMERCIAL - ME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4.155</v>
      </c>
      <c r="I39" s="9">
        <f>IF('[1]TCE - ANEXO IV - Preencher'!K46="","",'[1]TCE - ANEXO IV - Preencher'!K46)</f>
        <v>43936</v>
      </c>
      <c r="J39" s="8" t="str">
        <f>'[1]TCE - ANEXO IV - Preencher'!L46</f>
        <v>26200404402515000179550010000041551679622250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640</v>
      </c>
    </row>
    <row r="40" spans="1:12" s="11" customFormat="1" ht="19.5" customHeight="1" x14ac:dyDescent="0.2">
      <c r="A40" s="6">
        <f>IFERROR(VLOOKUP(B40,'[1]DADOS (OCULTAR)'!$P$3:$R$42,3,0),"")</f>
        <v>10583920000303</v>
      </c>
      <c r="B40" s="7" t="str">
        <f>'[1]TCE - ANEXO IV - Preencher'!C47</f>
        <v>UPA CURADO</v>
      </c>
      <c r="C40" s="7" t="str">
        <f>'[1]TCE - ANEXO IV - Preencher'!E47</f>
        <v>3.12 - Material Hospitalar</v>
      </c>
      <c r="D40" s="6">
        <f>'[1]TCE - ANEXO IV - Preencher'!F47</f>
        <v>34333903000106</v>
      </c>
      <c r="E40" s="8" t="str">
        <f>'[1]TCE - ANEXO IV - Preencher'!G47</f>
        <v>FL COMERCIO ATACADISTA DE ARTIGOS DE USO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199</v>
      </c>
      <c r="I40" s="9">
        <f>IF('[1]TCE - ANEXO IV - Preencher'!K47="","",'[1]TCE - ANEXO IV - Preencher'!K47)</f>
        <v>43930</v>
      </c>
      <c r="J40" s="8" t="str">
        <f>'[1]TCE - ANEXO IV - Preencher'!L47</f>
        <v>26200434333903000106550010000001991170026629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12500</v>
      </c>
    </row>
    <row r="41" spans="1:12" s="11" customFormat="1" ht="19.5" customHeight="1" x14ac:dyDescent="0.2">
      <c r="A41" s="6">
        <f>IFERROR(VLOOKUP(B41,'[1]DADOS (OCULTAR)'!$P$3:$R$42,3,0),"")</f>
        <v>10583920000303</v>
      </c>
      <c r="B41" s="7" t="str">
        <f>'[1]TCE - ANEXO IV - Preencher'!C48</f>
        <v>UPA CURADO</v>
      </c>
      <c r="C41" s="7" t="str">
        <f>'[1]TCE - ANEXO IV - Preencher'!E48</f>
        <v>3.12 - Material Hospitalar</v>
      </c>
      <c r="D41" s="6">
        <f>'[1]TCE - ANEXO IV - Preencher'!F48</f>
        <v>8819724000173</v>
      </c>
      <c r="E41" s="8" t="str">
        <f>'[1]TCE - ANEXO IV - Preencher'!G48</f>
        <v>LAGEAN COMERCIO E REPRESENTAÇAO LTDA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39165</v>
      </c>
      <c r="I41" s="9">
        <f>IF('[1]TCE - ANEXO IV - Preencher'!K48="","",'[1]TCE - ANEXO IV - Preencher'!K48)</f>
        <v>43936</v>
      </c>
      <c r="J41" s="8" t="str">
        <f>'[1]TCE - ANEXO IV - Preencher'!L48</f>
        <v>26200408819724000173550010000391651119195856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8985.7999999999993</v>
      </c>
    </row>
    <row r="42" spans="1:12" s="11" customFormat="1" ht="19.5" customHeight="1" x14ac:dyDescent="0.2">
      <c r="A42" s="6">
        <f>IFERROR(VLOOKUP(B42,'[1]DADOS (OCULTAR)'!$P$3:$R$42,3,0),"")</f>
        <v>10583920000303</v>
      </c>
      <c r="B42" s="7" t="str">
        <f>'[1]TCE - ANEXO IV - Preencher'!C49</f>
        <v>UPA CURADO</v>
      </c>
      <c r="C42" s="7" t="str">
        <f>'[1]TCE - ANEXO IV - Preencher'!E49</f>
        <v>3.12 - Material Hospitalar</v>
      </c>
      <c r="D42" s="6">
        <f>'[1]TCE - ANEXO IV - Preencher'!F49</f>
        <v>67525907000145</v>
      </c>
      <c r="E42" s="8" t="str">
        <f>'[1]TCE - ANEXO IV - Preencher'!G49</f>
        <v>LUMAR CONFECCOES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10191</v>
      </c>
      <c r="I42" s="9">
        <f>IF('[1]TCE - ANEXO IV - Preencher'!K49="","",'[1]TCE - ANEXO IV - Preencher'!K49)</f>
        <v>43934</v>
      </c>
      <c r="J42" s="8" t="str">
        <f>'[1]TCE - ANEXO IV - Preencher'!L49</f>
        <v>35200467525907000145550010000101911000201901</v>
      </c>
      <c r="K42" s="8" t="str">
        <f>IF(F42="B",LEFT('[1]TCE - ANEXO IV - Preencher'!M49,2),IF(F42="S",LEFT('[1]TCE - ANEXO IV - Preencher'!M49,7),IF('[1]TCE - ANEXO IV - Preencher'!H49="","")))</f>
        <v>35</v>
      </c>
      <c r="L42" s="10">
        <f>'[1]TCE - ANEXO IV - Preencher'!N49</f>
        <v>18500</v>
      </c>
    </row>
    <row r="43" spans="1:12" s="11" customFormat="1" ht="19.5" customHeight="1" x14ac:dyDescent="0.2">
      <c r="A43" s="6">
        <f>IFERROR(VLOOKUP(B43,'[1]DADOS (OCULTAR)'!$P$3:$R$42,3,0),"")</f>
        <v>10583920000303</v>
      </c>
      <c r="B43" s="7" t="str">
        <f>'[1]TCE - ANEXO IV - Preencher'!C50</f>
        <v>UPA CURADO</v>
      </c>
      <c r="C43" s="7" t="str">
        <f>'[1]TCE - ANEXO IV - Preencher'!E50</f>
        <v>3.12 - Material Hospitalar</v>
      </c>
      <c r="D43" s="6">
        <f>'[1]TCE - ANEXO IV - Preencher'!F50</f>
        <v>21381761000100</v>
      </c>
      <c r="E43" s="8" t="str">
        <f>'[1]TCE - ANEXO IV - Preencher'!G50</f>
        <v>SIX DISTRIBUIDORA HOSPITALAR LTDA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30.083</v>
      </c>
      <c r="I43" s="9">
        <f>IF('[1]TCE - ANEXO IV - Preencher'!K50="","",'[1]TCE - ANEXO IV - Preencher'!K50)</f>
        <v>43936</v>
      </c>
      <c r="J43" s="8" t="str">
        <f>'[1]TCE - ANEXO IV - Preencher'!L50</f>
        <v>26200421381761000100550010000300831194226740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39.9</v>
      </c>
    </row>
    <row r="44" spans="1:12" s="11" customFormat="1" ht="19.5" customHeight="1" x14ac:dyDescent="0.2">
      <c r="A44" s="6">
        <f>IFERROR(VLOOKUP(B44,'[1]DADOS (OCULTAR)'!$P$3:$R$42,3,0),"")</f>
        <v>10583920000303</v>
      </c>
      <c r="B44" s="7" t="str">
        <f>'[1]TCE - ANEXO IV - Preencher'!C51</f>
        <v>UPA CURADO</v>
      </c>
      <c r="C44" s="7" t="str">
        <f>'[1]TCE - ANEXO IV - Preencher'!E51</f>
        <v>3.12 - Material Hospitalar</v>
      </c>
      <c r="D44" s="6">
        <f>'[1]TCE - ANEXO IV - Preencher'!F51</f>
        <v>21596736000144</v>
      </c>
      <c r="E44" s="8" t="str">
        <f>'[1]TCE - ANEXO IV - Preencher'!G51</f>
        <v>ULTRAMEGA DISTRIBUIDORA HOSPITALAR LTDA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96876</v>
      </c>
      <c r="I44" s="9">
        <f>IF('[1]TCE - ANEXO IV - Preencher'!K51="","",'[1]TCE - ANEXO IV - Preencher'!K51)</f>
        <v>43936</v>
      </c>
      <c r="J44" s="8" t="str">
        <f>'[1]TCE - ANEXO IV - Preencher'!L51</f>
        <v>26200421596736000144550010000968761000990970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435.4</v>
      </c>
    </row>
    <row r="45" spans="1:12" s="11" customFormat="1" ht="19.5" customHeight="1" x14ac:dyDescent="0.2">
      <c r="A45" s="6">
        <f>IFERROR(VLOOKUP(B45,'[1]DADOS (OCULTAR)'!$P$3:$R$42,3,0),"")</f>
        <v>10583920000303</v>
      </c>
      <c r="B45" s="7" t="str">
        <f>'[1]TCE - ANEXO IV - Preencher'!C52</f>
        <v>UPA CURADO</v>
      </c>
      <c r="C45" s="7" t="str">
        <f>'[1]TCE - ANEXO IV - Preencher'!E52</f>
        <v>3.12 - Material Hospitalar</v>
      </c>
      <c r="D45" s="6">
        <f>'[1]TCE - ANEXO IV - Preencher'!F52</f>
        <v>67525907000145</v>
      </c>
      <c r="E45" s="8" t="str">
        <f>'[1]TCE - ANEXO IV - Preencher'!G52</f>
        <v>LUMAR CONFECCOES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10207</v>
      </c>
      <c r="I45" s="9">
        <f>IF('[1]TCE - ANEXO IV - Preencher'!K52="","",'[1]TCE - ANEXO IV - Preencher'!K52)</f>
        <v>43936</v>
      </c>
      <c r="J45" s="8" t="str">
        <f>'[1]TCE - ANEXO IV - Preencher'!L52</f>
        <v>35200467525907000145550010000102071000202063</v>
      </c>
      <c r="K45" s="8" t="str">
        <f>IF(F45="B",LEFT('[1]TCE - ANEXO IV - Preencher'!M52,2),IF(F45="S",LEFT('[1]TCE - ANEXO IV - Preencher'!M52,7),IF('[1]TCE - ANEXO IV - Preencher'!H52="","")))</f>
        <v>35</v>
      </c>
      <c r="L45" s="10">
        <f>'[1]TCE - ANEXO IV - Preencher'!N52</f>
        <v>19000</v>
      </c>
    </row>
    <row r="46" spans="1:12" s="11" customFormat="1" ht="19.5" customHeight="1" x14ac:dyDescent="0.2">
      <c r="A46" s="6">
        <f>IFERROR(VLOOKUP(B46,'[1]DADOS (OCULTAR)'!$P$3:$R$42,3,0),"")</f>
        <v>10583920000303</v>
      </c>
      <c r="B46" s="7" t="str">
        <f>'[1]TCE - ANEXO IV - Preencher'!C53</f>
        <v>UPA CURADO</v>
      </c>
      <c r="C46" s="7" t="str">
        <f>'[1]TCE - ANEXO IV - Preencher'!E53</f>
        <v>3.12 - Material Hospitalar</v>
      </c>
      <c r="D46" s="6">
        <f>'[1]TCE - ANEXO IV - Preencher'!F53</f>
        <v>21216468000198</v>
      </c>
      <c r="E46" s="8" t="str">
        <f>'[1]TCE - ANEXO IV - Preencher'!G53</f>
        <v>SANMED DISTRIBUIDORA DE PRODUTOS MEDICO-HOSPITALARES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4.521</v>
      </c>
      <c r="I46" s="9">
        <f>IF('[1]TCE - ANEXO IV - Preencher'!K53="","",'[1]TCE - ANEXO IV - Preencher'!K53)</f>
        <v>43937</v>
      </c>
      <c r="J46" s="8" t="str">
        <f>'[1]TCE - ANEXO IV - Preencher'!L53</f>
        <v>26200421216468000198550010000045211106202007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1065</v>
      </c>
    </row>
    <row r="47" spans="1:12" s="11" customFormat="1" ht="19.5" customHeight="1" x14ac:dyDescent="0.2">
      <c r="A47" s="6">
        <f>IFERROR(VLOOKUP(B47,'[1]DADOS (OCULTAR)'!$P$3:$R$42,3,0),"")</f>
        <v>10583920000303</v>
      </c>
      <c r="B47" s="7" t="str">
        <f>'[1]TCE - ANEXO IV - Preencher'!C54</f>
        <v>UPA CURADO</v>
      </c>
      <c r="C47" s="7" t="str">
        <f>'[1]TCE - ANEXO IV - Preencher'!E54</f>
        <v>3.12 - Material Hospitalar</v>
      </c>
      <c r="D47" s="6">
        <f>'[1]TCE - ANEXO IV - Preencher'!F54</f>
        <v>165933000139</v>
      </c>
      <c r="E47" s="8" t="str">
        <f>'[1]TCE - ANEXO IV - Preencher'!G54</f>
        <v>DESCARTEX CONFECCOES E COMERCIO LTDA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21.369</v>
      </c>
      <c r="I47" s="9">
        <f>IF('[1]TCE - ANEXO IV - Preencher'!K54="","",'[1]TCE - ANEXO IV - Preencher'!K54)</f>
        <v>43945</v>
      </c>
      <c r="J47" s="8" t="str">
        <f>'[1]TCE - ANEXO IV - Preencher'!L54</f>
        <v>26200400165933000139550020000213691034858128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1200</v>
      </c>
    </row>
    <row r="48" spans="1:12" s="11" customFormat="1" ht="19.5" customHeight="1" x14ac:dyDescent="0.2">
      <c r="A48" s="6">
        <f>IFERROR(VLOOKUP(B48,'[1]DADOS (OCULTAR)'!$P$3:$R$42,3,0),"")</f>
        <v>10583920000303</v>
      </c>
      <c r="B48" s="7" t="str">
        <f>'[1]TCE - ANEXO IV - Preencher'!C55</f>
        <v>UPA CURADO</v>
      </c>
      <c r="C48" s="7" t="str">
        <f>'[1]TCE - ANEXO IV - Preencher'!E55</f>
        <v>3.12 - Material Hospitalar</v>
      </c>
      <c r="D48" s="6">
        <f>'[1]TCE - ANEXO IV - Preencher'!F55</f>
        <v>4402515000179</v>
      </c>
      <c r="E48" s="8" t="str">
        <f>'[1]TCE - ANEXO IV - Preencher'!G55</f>
        <v>E.M. DE MOURA COMERCIAL - ME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4.162</v>
      </c>
      <c r="I48" s="9">
        <f>IF('[1]TCE - ANEXO IV - Preencher'!K55="","",'[1]TCE - ANEXO IV - Preencher'!K55)</f>
        <v>43944</v>
      </c>
      <c r="J48" s="8" t="str">
        <f>'[1]TCE - ANEXO IV - Preencher'!L55</f>
        <v>26200404402515000179550010000041621684976751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1280</v>
      </c>
    </row>
    <row r="49" spans="1:12" s="11" customFormat="1" ht="19.5" customHeight="1" x14ac:dyDescent="0.2">
      <c r="A49" s="6">
        <f>IFERROR(VLOOKUP(B49,'[1]DADOS (OCULTAR)'!$P$3:$R$42,3,0),"")</f>
        <v>10583920000303</v>
      </c>
      <c r="B49" s="7" t="str">
        <f>'[1]TCE - ANEXO IV - Preencher'!C56</f>
        <v>UPA CURADO</v>
      </c>
      <c r="C49" s="7" t="str">
        <f>'[1]TCE - ANEXO IV - Preencher'!E56</f>
        <v>3.12 - Material Hospitalar</v>
      </c>
      <c r="D49" s="6">
        <f>'[1]TCE - ANEXO IV - Preencher'!F56</f>
        <v>12882932000194</v>
      </c>
      <c r="E49" s="8" t="str">
        <f>'[1]TCE - ANEXO IV - Preencher'!G56</f>
        <v>EXOMED COMERCIO ATACADISTA DE MEDICAMENTOS LTDA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141708</v>
      </c>
      <c r="I49" s="9">
        <f>IF('[1]TCE - ANEXO IV - Preencher'!K56="","",'[1]TCE - ANEXO IV - Preencher'!K56)</f>
        <v>43944</v>
      </c>
      <c r="J49" s="8" t="str">
        <f>'[1]TCE - ANEXO IV - Preencher'!L56</f>
        <v>26200412882932000194550010001417081998784691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29</v>
      </c>
    </row>
    <row r="50" spans="1:12" s="11" customFormat="1" ht="19.5" customHeight="1" x14ac:dyDescent="0.2">
      <c r="A50" s="6">
        <f>IFERROR(VLOOKUP(B50,'[1]DADOS (OCULTAR)'!$P$3:$R$42,3,0),"")</f>
        <v>10583920000303</v>
      </c>
      <c r="B50" s="7" t="str">
        <f>'[1]TCE - ANEXO IV - Preencher'!C57</f>
        <v>UPA CURADO</v>
      </c>
      <c r="C50" s="7" t="str">
        <f>'[1]TCE - ANEXO IV - Preencher'!E57</f>
        <v>3.12 - Material Hospitalar</v>
      </c>
      <c r="D50" s="6">
        <f>'[1]TCE - ANEXO IV - Preencher'!F57</f>
        <v>8433657000154</v>
      </c>
      <c r="E50" s="8" t="str">
        <f>'[1]TCE - ANEXO IV - Preencher'!G57</f>
        <v>LC COMERCIO VAREGISTA DE EQUIPAMENTOS E SERVIC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751</v>
      </c>
      <c r="I50" s="9">
        <f>IF('[1]TCE - ANEXO IV - Preencher'!K57="","",'[1]TCE - ANEXO IV - Preencher'!K57)</f>
        <v>43945</v>
      </c>
      <c r="J50" s="8" t="str">
        <f>'[1]TCE - ANEXO IV - Preencher'!L57</f>
        <v>26200408433657000154550010000007511122328843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3700</v>
      </c>
    </row>
    <row r="51" spans="1:12" s="11" customFormat="1" ht="19.5" customHeight="1" x14ac:dyDescent="0.2">
      <c r="A51" s="6">
        <f>IFERROR(VLOOKUP(B51,'[1]DADOS (OCULTAR)'!$P$3:$R$42,3,0),"")</f>
        <v>10583920000303</v>
      </c>
      <c r="B51" s="7" t="str">
        <f>'[1]TCE - ANEXO IV - Preencher'!C58</f>
        <v>UPA CURADO</v>
      </c>
      <c r="C51" s="7" t="str">
        <f>'[1]TCE - ANEXO IV - Preencher'!E58</f>
        <v>3.12 - Material Hospitalar</v>
      </c>
      <c r="D51" s="6">
        <f>'[1]TCE - ANEXO IV - Preencher'!F58</f>
        <v>8819724000173</v>
      </c>
      <c r="E51" s="8" t="str">
        <f>'[1]TCE - ANEXO IV - Preencher'!G58</f>
        <v>LAGEAN COMERCIO E REPRESENTAÇAO LTDA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39207</v>
      </c>
      <c r="I51" s="9">
        <f>IF('[1]TCE - ANEXO IV - Preencher'!K58="","",'[1]TCE - ANEXO IV - Preencher'!K58)</f>
        <v>43944</v>
      </c>
      <c r="J51" s="8" t="str">
        <f>'[1]TCE - ANEXO IV - Preencher'!L58</f>
        <v>26200408819724000173550010000392071118057150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981.2</v>
      </c>
    </row>
    <row r="52" spans="1:12" s="11" customFormat="1" ht="19.5" customHeight="1" x14ac:dyDescent="0.2">
      <c r="A52" s="6">
        <f>IFERROR(VLOOKUP(B52,'[1]DADOS (OCULTAR)'!$P$3:$R$42,3,0),"")</f>
        <v>10583920000303</v>
      </c>
      <c r="B52" s="7" t="str">
        <f>'[1]TCE - ANEXO IV - Preencher'!C59</f>
        <v>UPA CURADO</v>
      </c>
      <c r="C52" s="7" t="str">
        <f>'[1]TCE - ANEXO IV - Preencher'!E59</f>
        <v>3.12 - Material Hospitalar</v>
      </c>
      <c r="D52" s="6">
        <f>'[1]TCE - ANEXO IV - Preencher'!F59</f>
        <v>21596736000144</v>
      </c>
      <c r="E52" s="8" t="str">
        <f>'[1]TCE - ANEXO IV - Preencher'!G59</f>
        <v>ULTRAMEGA DISTRIBUIDORA HOSPITALAR LTDA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97445</v>
      </c>
      <c r="I52" s="9">
        <f>IF('[1]TCE - ANEXO IV - Preencher'!K59="","",'[1]TCE - ANEXO IV - Preencher'!K59)</f>
        <v>43944</v>
      </c>
      <c r="J52" s="8" t="str">
        <f>'[1]TCE - ANEXO IV - Preencher'!L59</f>
        <v>26200421596736000144550010000974451000996834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550.76</v>
      </c>
    </row>
    <row r="53" spans="1:12" s="11" customFormat="1" ht="19.5" customHeight="1" x14ac:dyDescent="0.2">
      <c r="A53" s="6">
        <f>IFERROR(VLOOKUP(B53,'[1]DADOS (OCULTAR)'!$P$3:$R$42,3,0),"")</f>
        <v>10583920000303</v>
      </c>
      <c r="B53" s="7" t="str">
        <f>'[1]TCE - ANEXO IV - Preencher'!C60</f>
        <v>UPA CURADO</v>
      </c>
      <c r="C53" s="7" t="str">
        <f>'[1]TCE - ANEXO IV - Preencher'!E60</f>
        <v>3.12 - Material Hospitalar</v>
      </c>
      <c r="D53" s="6">
        <f>'[1]TCE - ANEXO IV - Preencher'!F60</f>
        <v>58426628000133</v>
      </c>
      <c r="E53" s="8" t="str">
        <f>'[1]TCE - ANEXO IV - Preencher'!G60</f>
        <v>SAMTRONIC INDUSTRIA E COMERCIO LTDA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236303</v>
      </c>
      <c r="I53" s="9">
        <f>IF('[1]TCE - ANEXO IV - Preencher'!K60="","",'[1]TCE - ANEXO IV - Preencher'!K60)</f>
        <v>43938</v>
      </c>
      <c r="J53" s="8" t="str">
        <f>'[1]TCE - ANEXO IV - Preencher'!L60</f>
        <v>35200458426628000133550010002363031100238958</v>
      </c>
      <c r="K53" s="8" t="str">
        <f>IF(F53="B",LEFT('[1]TCE - ANEXO IV - Preencher'!M60,2),IF(F53="S",LEFT('[1]TCE - ANEXO IV - Preencher'!M60,7),IF('[1]TCE - ANEXO IV - Preencher'!H60="","")))</f>
        <v>35</v>
      </c>
      <c r="L53" s="10">
        <f>'[1]TCE - ANEXO IV - Preencher'!N60</f>
        <v>1800</v>
      </c>
    </row>
    <row r="54" spans="1:12" s="11" customFormat="1" ht="19.5" customHeight="1" x14ac:dyDescent="0.2">
      <c r="A54" s="6">
        <f>IFERROR(VLOOKUP(B54,'[1]DADOS (OCULTAR)'!$P$3:$R$42,3,0),"")</f>
        <v>10583920000303</v>
      </c>
      <c r="B54" s="7" t="str">
        <f>'[1]TCE - ANEXO IV - Preencher'!C61</f>
        <v>UPA CURADO</v>
      </c>
      <c r="C54" s="7" t="str">
        <f>'[1]TCE - ANEXO IV - Preencher'!E61</f>
        <v>3.12 - Material Hospitalar</v>
      </c>
      <c r="D54" s="6">
        <f>'[1]TCE - ANEXO IV - Preencher'!F61</f>
        <v>27131227000122</v>
      </c>
      <c r="E54" s="8" t="str">
        <f>'[1]TCE - ANEXO IV - Preencher'!G61</f>
        <v>METAL ECO IMPORTAÇAO E EXPORTAÇAO EIRELI ME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081</v>
      </c>
      <c r="I54" s="9">
        <f>IF('[1]TCE - ANEXO IV - Preencher'!K61="","",'[1]TCE - ANEXO IV - Preencher'!K61)</f>
        <v>43941</v>
      </c>
      <c r="J54" s="8" t="str">
        <f>'[1]TCE - ANEXO IV - Preencher'!L61</f>
        <v>26200427131227000122550010000000811950200287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8100</v>
      </c>
    </row>
    <row r="55" spans="1:12" s="11" customFormat="1" ht="19.5" customHeight="1" x14ac:dyDescent="0.2">
      <c r="A55" s="6">
        <f>IFERROR(VLOOKUP(B55,'[1]DADOS (OCULTAR)'!$P$3:$R$42,3,0),"")</f>
        <v>10583920000303</v>
      </c>
      <c r="B55" s="7" t="str">
        <f>'[1]TCE - ANEXO IV - Preencher'!C62</f>
        <v>UPA CURADO</v>
      </c>
      <c r="C55" s="7" t="str">
        <f>'[1]TCE - ANEXO IV - Preencher'!E62</f>
        <v>3.12 - Material Hospitalar</v>
      </c>
      <c r="D55" s="6">
        <f>'[1]TCE - ANEXO IV - Preencher'!F62</f>
        <v>23039218000155</v>
      </c>
      <c r="E55" s="8" t="str">
        <f>'[1]TCE - ANEXO IV - Preencher'!G62</f>
        <v>VISION MEDICA EIRELI- ME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2.187</v>
      </c>
      <c r="I55" s="9">
        <f>IF('[1]TCE - ANEXO IV - Preencher'!K62="","",'[1]TCE - ANEXO IV - Preencher'!K62)</f>
        <v>43945</v>
      </c>
      <c r="J55" s="8" t="str">
        <f>'[1]TCE - ANEXO IV - Preencher'!L62</f>
        <v>26200423039218000155550010000021871147909027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6900</v>
      </c>
    </row>
    <row r="56" spans="1:12" s="11" customFormat="1" ht="19.5" customHeight="1" x14ac:dyDescent="0.2">
      <c r="A56" s="6">
        <f>IFERROR(VLOOKUP(B56,'[1]DADOS (OCULTAR)'!$P$3:$R$42,3,0),"")</f>
        <v>10583920000303</v>
      </c>
      <c r="B56" s="7" t="str">
        <f>'[1]TCE - ANEXO IV - Preencher'!C63</f>
        <v>UPA CURADO</v>
      </c>
      <c r="C56" s="7" t="str">
        <f>'[1]TCE - ANEXO IV - Preencher'!E63</f>
        <v>3.12 - Material Hospitalar</v>
      </c>
      <c r="D56" s="6">
        <f>'[1]TCE - ANEXO IV - Preencher'!F63</f>
        <v>34335773000140</v>
      </c>
      <c r="E56" s="8" t="str">
        <f>'[1]TCE - ANEXO IV - Preencher'!G63</f>
        <v>ANA ELIZABETE COELHO FERRAZ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011</v>
      </c>
      <c r="I56" s="9">
        <f>IF('[1]TCE - ANEXO IV - Preencher'!K63="","",'[1]TCE - ANEXO IV - Preencher'!K63)</f>
        <v>43950</v>
      </c>
      <c r="J56" s="8" t="str">
        <f>'[1]TCE - ANEXO IV - Preencher'!L63</f>
        <v>26200434335773000140550010000000111884060001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2375</v>
      </c>
    </row>
    <row r="57" spans="1:12" s="11" customFormat="1" ht="19.5" customHeight="1" x14ac:dyDescent="0.2">
      <c r="A57" s="6">
        <f>IFERROR(VLOOKUP(B57,'[1]DADOS (OCULTAR)'!$P$3:$R$42,3,0),"")</f>
        <v>10583920000303</v>
      </c>
      <c r="B57" s="7" t="str">
        <f>'[1]TCE - ANEXO IV - Preencher'!C64</f>
        <v>UPA CURADO</v>
      </c>
      <c r="C57" s="7" t="str">
        <f>'[1]TCE - ANEXO IV - Preencher'!E64</f>
        <v>3.12 - Material Hospitalar</v>
      </c>
      <c r="D57" s="6">
        <f>'[1]TCE - ANEXO IV - Preencher'!F64</f>
        <v>18162706000115</v>
      </c>
      <c r="E57" s="8" t="str">
        <f>'[1]TCE - ANEXO IV - Preencher'!G64</f>
        <v>QUIMY LIFE SOLUÇOES EM HIGIENE E LIMPEZA LTDA -ME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11338</v>
      </c>
      <c r="I57" s="9">
        <f>IF('[1]TCE - ANEXO IV - Preencher'!K64="","",'[1]TCE - ANEXO IV - Preencher'!K64)</f>
        <v>43951</v>
      </c>
      <c r="J57" s="8" t="str">
        <f>'[1]TCE - ANEXO IV - Preencher'!L64</f>
        <v>26200418162706000115550010000113381519570773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1045</v>
      </c>
    </row>
    <row r="58" spans="1:12" s="11" customFormat="1" ht="19.5" customHeight="1" x14ac:dyDescent="0.2">
      <c r="A58" s="6">
        <f>IFERROR(VLOOKUP(B58,'[1]DADOS (OCULTAR)'!$P$3:$R$42,3,0),"")</f>
        <v>10583920000303</v>
      </c>
      <c r="B58" s="7" t="str">
        <f>'[1]TCE - ANEXO IV - Preencher'!C65</f>
        <v>UPA CURADO</v>
      </c>
      <c r="C58" s="7" t="str">
        <f>'[1]TCE - ANEXO IV - Preencher'!E65</f>
        <v>3.12 - Material Hospitalar</v>
      </c>
      <c r="D58" s="6">
        <f>'[1]TCE - ANEXO IV - Preencher'!F65</f>
        <v>21216468000198</v>
      </c>
      <c r="E58" s="8" t="str">
        <f>'[1]TCE - ANEXO IV - Preencher'!G65</f>
        <v>SANMED DISTRIBUIDORA DE PRODUTOS MEDICO-HOSPITALARES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4.553</v>
      </c>
      <c r="I58" s="9">
        <f>IF('[1]TCE - ANEXO IV - Preencher'!K65="","",'[1]TCE - ANEXO IV - Preencher'!K65)</f>
        <v>43949</v>
      </c>
      <c r="J58" s="8" t="str">
        <f>'[1]TCE - ANEXO IV - Preencher'!L65</f>
        <v>26200421216468000198550010000045531118202000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419.8</v>
      </c>
    </row>
    <row r="59" spans="1:12" s="11" customFormat="1" ht="19.5" customHeight="1" x14ac:dyDescent="0.2">
      <c r="A59" s="6">
        <f>IFERROR(VLOOKUP(B59,'[1]DADOS (OCULTAR)'!$P$3:$R$42,3,0),"")</f>
        <v>10583920000303</v>
      </c>
      <c r="B59" s="7" t="str">
        <f>'[1]TCE - ANEXO IV - Preencher'!C66</f>
        <v>UPA CURADO</v>
      </c>
      <c r="C59" s="7" t="str">
        <f>'[1]TCE - ANEXO IV - Preencher'!E66</f>
        <v>3.4 - Material Farmacológico</v>
      </c>
      <c r="D59" s="6">
        <f>'[1]TCE - ANEXO IV - Preencher'!F66</f>
        <v>21596736000144</v>
      </c>
      <c r="E59" s="8" t="str">
        <f>'[1]TCE - ANEXO IV - Preencher'!G66</f>
        <v>ULTRAMEGA DISTRIBUIDORA HOSPITALAR LTDA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95551</v>
      </c>
      <c r="I59" s="9">
        <f>IF('[1]TCE - ANEXO IV - Preencher'!K66="","",'[1]TCE - ANEXO IV - Preencher'!K66)</f>
        <v>43921</v>
      </c>
      <c r="J59" s="8" t="str">
        <f>'[1]TCE - ANEXO IV - Preencher'!L66</f>
        <v>2620032159673600014455001000095511000977279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752</v>
      </c>
    </row>
    <row r="60" spans="1:12" s="11" customFormat="1" ht="19.5" customHeight="1" x14ac:dyDescent="0.2">
      <c r="A60" s="6">
        <f>IFERROR(VLOOKUP(B60,'[1]DADOS (OCULTAR)'!$P$3:$R$42,3,0),"")</f>
        <v>10583920000303</v>
      </c>
      <c r="B60" s="7" t="str">
        <f>'[1]TCE - ANEXO IV - Preencher'!C67</f>
        <v>UPA CURADO</v>
      </c>
      <c r="C60" s="7" t="str">
        <f>'[1]TCE - ANEXO IV - Preencher'!E67</f>
        <v>3.4 - Material Farmacológico</v>
      </c>
      <c r="D60" s="6">
        <f>'[1]TCE - ANEXO IV - Preencher'!F67</f>
        <v>8674752000140</v>
      </c>
      <c r="E60" s="8" t="str">
        <f>'[1]TCE - ANEXO IV - Preencher'!G67</f>
        <v>CIRURGICA MONTEBELLO LTDA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77694</v>
      </c>
      <c r="I60" s="9">
        <f>IF('[1]TCE - ANEXO IV - Preencher'!K67="","",'[1]TCE - ANEXO IV - Preencher'!K67)</f>
        <v>43921</v>
      </c>
      <c r="J60" s="8" t="str">
        <f>'[1]TCE - ANEXO IV - Preencher'!L67</f>
        <v>26200308674752000140550010000779941303101968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2581.0100000000002</v>
      </c>
    </row>
    <row r="61" spans="1:12" s="11" customFormat="1" ht="19.5" customHeight="1" x14ac:dyDescent="0.2">
      <c r="A61" s="6">
        <f>IFERROR(VLOOKUP(B61,'[1]DADOS (OCULTAR)'!$P$3:$R$42,3,0),"")</f>
        <v>10583920000303</v>
      </c>
      <c r="B61" s="7" t="str">
        <f>'[1]TCE - ANEXO IV - Preencher'!C68</f>
        <v>UPA CURADO</v>
      </c>
      <c r="C61" s="7" t="str">
        <f>'[1]TCE - ANEXO IV - Preencher'!E68</f>
        <v>3.4 - Material Farmacológico</v>
      </c>
      <c r="D61" s="6">
        <f>'[1]TCE - ANEXO IV - Preencher'!F68</f>
        <v>8778201000126</v>
      </c>
      <c r="E61" s="8" t="str">
        <f>'[1]TCE - ANEXO IV - Preencher'!G68</f>
        <v>DROGAFONTE MEDICAMENTOS E MATERIAL HOSPITALAR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306453</v>
      </c>
      <c r="I61" s="9">
        <f>IF('[1]TCE - ANEXO IV - Preencher'!K68="","",'[1]TCE - ANEXO IV - Preencher'!K68)</f>
        <v>43922</v>
      </c>
      <c r="J61" s="8" t="str">
        <f>'[1]TCE - ANEXO IV - Preencher'!L68</f>
        <v>26200408778201000126550010003064531500110361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1403</v>
      </c>
    </row>
    <row r="62" spans="1:12" s="11" customFormat="1" ht="19.5" customHeight="1" x14ac:dyDescent="0.2">
      <c r="A62" s="6">
        <f>IFERROR(VLOOKUP(B62,'[1]DADOS (OCULTAR)'!$P$3:$R$42,3,0),"")</f>
        <v>10583920000303</v>
      </c>
      <c r="B62" s="7" t="str">
        <f>'[1]TCE - ANEXO IV - Preencher'!C69</f>
        <v>UPA CURADO</v>
      </c>
      <c r="C62" s="7" t="str">
        <f>'[1]TCE - ANEXO IV - Preencher'!E69</f>
        <v>3.4 - Material Farmacológico</v>
      </c>
      <c r="D62" s="6">
        <f>'[1]TCE - ANEXO IV - Preencher'!F69</f>
        <v>12882932000194</v>
      </c>
      <c r="E62" s="8" t="str">
        <f>'[1]TCE - ANEXO IV - Preencher'!G69</f>
        <v>EXOMED COMERCIO ATACADISTA DE MEDICAMENTOS LTDA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141299</v>
      </c>
      <c r="I62" s="9">
        <f>IF('[1]TCE - ANEXO IV - Preencher'!K69="","",'[1]TCE - ANEXO IV - Preencher'!K69)</f>
        <v>43921</v>
      </c>
      <c r="J62" s="8" t="str">
        <f>'[1]TCE - ANEXO IV - Preencher'!L69</f>
        <v>26200312882932000194550010001412991271188517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2062.1999999999998</v>
      </c>
    </row>
    <row r="63" spans="1:12" s="11" customFormat="1" ht="19.5" customHeight="1" x14ac:dyDescent="0.2">
      <c r="A63" s="6">
        <f>IFERROR(VLOOKUP(B63,'[1]DADOS (OCULTAR)'!$P$3:$R$42,3,0),"")</f>
        <v>10583920000303</v>
      </c>
      <c r="B63" s="7" t="str">
        <f>'[1]TCE - ANEXO IV - Preencher'!C70</f>
        <v>UPA CURADO</v>
      </c>
      <c r="C63" s="7" t="str">
        <f>'[1]TCE - ANEXO IV - Preencher'!E70</f>
        <v>3.4 - Material Farmacológico</v>
      </c>
      <c r="D63" s="6">
        <f>'[1]TCE - ANEXO IV - Preencher'!F70</f>
        <v>12882932000194</v>
      </c>
      <c r="E63" s="8" t="str">
        <f>'[1]TCE - ANEXO IV - Preencher'!G70</f>
        <v>EXOMED COMERCIO ATACADISTA DE MEDICAMENTOS LTDA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141302</v>
      </c>
      <c r="I63" s="9">
        <f>IF('[1]TCE - ANEXO IV - Preencher'!K70="","",'[1]TCE - ANEXO IV - Preencher'!K70)</f>
        <v>43921</v>
      </c>
      <c r="J63" s="8" t="str">
        <f>'[1]TCE - ANEXO IV - Preencher'!L70</f>
        <v>26200312882932000194550010001413021089495083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286.32</v>
      </c>
    </row>
    <row r="64" spans="1:12" s="11" customFormat="1" ht="19.5" customHeight="1" x14ac:dyDescent="0.2">
      <c r="A64" s="6">
        <f>IFERROR(VLOOKUP(B64,'[1]DADOS (OCULTAR)'!$P$3:$R$42,3,0),"")</f>
        <v>10583920000303</v>
      </c>
      <c r="B64" s="7" t="str">
        <f>'[1]TCE - ANEXO IV - Preencher'!C71</f>
        <v>UPA CURADO</v>
      </c>
      <c r="C64" s="7" t="str">
        <f>'[1]TCE - ANEXO IV - Preencher'!E71</f>
        <v>3.4 - Material Farmacológico</v>
      </c>
      <c r="D64" s="6">
        <f>'[1]TCE - ANEXO IV - Preencher'!F71</f>
        <v>21381761000100</v>
      </c>
      <c r="E64" s="8" t="str">
        <f>'[1]TCE - ANEXO IV - Preencher'!G71</f>
        <v>SIX DISTRIBUIDORA HOSPITALAR LTDA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29.719</v>
      </c>
      <c r="I64" s="9">
        <f>IF('[1]TCE - ANEXO IV - Preencher'!K71="","",'[1]TCE - ANEXO IV - Preencher'!K71)</f>
        <v>43921</v>
      </c>
      <c r="J64" s="8" t="str">
        <f>'[1]TCE - ANEXO IV - Preencher'!L71</f>
        <v>26200321381761000100550010000297191155556337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848.5</v>
      </c>
    </row>
    <row r="65" spans="1:12" s="11" customFormat="1" ht="19.5" customHeight="1" x14ac:dyDescent="0.2">
      <c r="A65" s="6">
        <f>IFERROR(VLOOKUP(B65,'[1]DADOS (OCULTAR)'!$P$3:$R$42,3,0),"")</f>
        <v>10583920000303</v>
      </c>
      <c r="B65" s="7" t="str">
        <f>'[1]TCE - ANEXO IV - Preencher'!C72</f>
        <v>UPA CURADO</v>
      </c>
      <c r="C65" s="7" t="str">
        <f>'[1]TCE - ANEXO IV - Preencher'!E72</f>
        <v>3.4 - Material Farmacológico</v>
      </c>
      <c r="D65" s="6">
        <f>'[1]TCE - ANEXO IV - Preencher'!F72</f>
        <v>7484373000124</v>
      </c>
      <c r="E65" s="8" t="str">
        <f>'[1]TCE - ANEXO IV - Preencher'!G72</f>
        <v>UNI HOSPITALAR LTDA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97.597</v>
      </c>
      <c r="I65" s="9">
        <f>IF('[1]TCE - ANEXO IV - Preencher'!K72="","",'[1]TCE - ANEXO IV - Preencher'!K72)</f>
        <v>43921</v>
      </c>
      <c r="J65" s="8" t="str">
        <f>'[1]TCE - ANEXO IV - Preencher'!L72</f>
        <v>26200307484373000124550010000975971367827787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1043.2</v>
      </c>
    </row>
    <row r="66" spans="1:12" s="11" customFormat="1" ht="19.5" customHeight="1" x14ac:dyDescent="0.2">
      <c r="A66" s="6">
        <f>IFERROR(VLOOKUP(B66,'[1]DADOS (OCULTAR)'!$P$3:$R$42,3,0),"")</f>
        <v>10583920000303</v>
      </c>
      <c r="B66" s="7" t="str">
        <f>'[1]TCE - ANEXO IV - Preencher'!C73</f>
        <v>UPA CURADO</v>
      </c>
      <c r="C66" s="7" t="str">
        <f>'[1]TCE - ANEXO IV - Preencher'!E73</f>
        <v>3.4 - Material Farmacológico</v>
      </c>
      <c r="D66" s="6">
        <f>'[1]TCE - ANEXO IV - Preencher'!F73</f>
        <v>8674752000140</v>
      </c>
      <c r="E66" s="8" t="str">
        <f>'[1]TCE - ANEXO IV - Preencher'!G73</f>
        <v>CIRURGICA MONTEBELLO LTDA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77.871</v>
      </c>
      <c r="I66" s="9">
        <f>IF('[1]TCE - ANEXO IV - Preencher'!K73="","",'[1]TCE - ANEXO IV - Preencher'!K73)</f>
        <v>43923</v>
      </c>
      <c r="J66" s="8" t="str">
        <f>'[1]TCE - ANEXO IV - Preencher'!L73</f>
        <v>26200408674752000140550010000778711582472542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2264.6</v>
      </c>
    </row>
    <row r="67" spans="1:12" s="11" customFormat="1" ht="19.5" customHeight="1" x14ac:dyDescent="0.2">
      <c r="A67" s="6">
        <f>IFERROR(VLOOKUP(B67,'[1]DADOS (OCULTAR)'!$P$3:$R$42,3,0),"")</f>
        <v>10583920000303</v>
      </c>
      <c r="B67" s="7" t="str">
        <f>'[1]TCE - ANEXO IV - Preencher'!C74</f>
        <v>UPA CURADO</v>
      </c>
      <c r="C67" s="7" t="str">
        <f>'[1]TCE - ANEXO IV - Preencher'!E74</f>
        <v>3.4 - Material Farmacológico</v>
      </c>
      <c r="D67" s="6">
        <f>'[1]TCE - ANEXO IV - Preencher'!F74</f>
        <v>8778201000126</v>
      </c>
      <c r="E67" s="8" t="str">
        <f>'[1]TCE - ANEXO IV - Preencher'!G74</f>
        <v>DROGAFONTE MEDICAMENTOS E MATERIAL HOSPITALAR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306554</v>
      </c>
      <c r="I67" s="9">
        <f>IF('[1]TCE - ANEXO IV - Preencher'!K74="","",'[1]TCE - ANEXO IV - Preencher'!K74)</f>
        <v>43923</v>
      </c>
      <c r="J67" s="8" t="str">
        <f>'[1]TCE - ANEXO IV - Preencher'!L74</f>
        <v>26200408778201000126550010003065541912072834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8960.0400000000009</v>
      </c>
    </row>
    <row r="68" spans="1:12" s="11" customFormat="1" ht="19.5" customHeight="1" x14ac:dyDescent="0.2">
      <c r="A68" s="6">
        <f>IFERROR(VLOOKUP(B68,'[1]DADOS (OCULTAR)'!$P$3:$R$42,3,0),"")</f>
        <v>10583920000303</v>
      </c>
      <c r="B68" s="7" t="str">
        <f>'[1]TCE - ANEXO IV - Preencher'!C75</f>
        <v>UPA CURADO</v>
      </c>
      <c r="C68" s="7" t="str">
        <f>'[1]TCE - ANEXO IV - Preencher'!E75</f>
        <v>3.4 - Material Farmacológico</v>
      </c>
      <c r="D68" s="6">
        <f>'[1]TCE - ANEXO IV - Preencher'!F75</f>
        <v>21381761000100</v>
      </c>
      <c r="E68" s="8" t="str">
        <f>'[1]TCE - ANEXO IV - Preencher'!G75</f>
        <v>SIX DISTRIBUIDORA HOSPITALAR LTDA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29.791</v>
      </c>
      <c r="I68" s="9">
        <f>IF('[1]TCE - ANEXO IV - Preencher'!K75="","",'[1]TCE - ANEXO IV - Preencher'!K75)</f>
        <v>43923</v>
      </c>
      <c r="J68" s="8" t="str">
        <f>'[1]TCE - ANEXO IV - Preencher'!L75</f>
        <v>26200421381761000100550010000297911483247132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9540</v>
      </c>
    </row>
    <row r="69" spans="1:12" s="11" customFormat="1" ht="19.5" customHeight="1" x14ac:dyDescent="0.2">
      <c r="A69" s="6">
        <f>IFERROR(VLOOKUP(B69,'[1]DADOS (OCULTAR)'!$P$3:$R$42,3,0),"")</f>
        <v>10583920000303</v>
      </c>
      <c r="B69" s="7" t="str">
        <f>'[1]TCE - ANEXO IV - Preencher'!C76</f>
        <v>UPA CURADO</v>
      </c>
      <c r="C69" s="7" t="str">
        <f>'[1]TCE - ANEXO IV - Preencher'!E76</f>
        <v>3.4 - Material Farmacológico</v>
      </c>
      <c r="D69" s="6">
        <f>'[1]TCE - ANEXO IV - Preencher'!F76</f>
        <v>21596736000144</v>
      </c>
      <c r="E69" s="8" t="str">
        <f>'[1]TCE - ANEXO IV - Preencher'!G76</f>
        <v>ULTRAMEGA DISTRIBUIDORA HOSPITALAR LTDA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95793</v>
      </c>
      <c r="I69" s="9">
        <f>IF('[1]TCE - ANEXO IV - Preencher'!K76="","",'[1]TCE - ANEXO IV - Preencher'!K76)</f>
        <v>43923</v>
      </c>
      <c r="J69" s="8" t="str">
        <f>'[1]TCE - ANEXO IV - Preencher'!L76</f>
        <v>26200421596736000144550010000957931000979764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624</v>
      </c>
    </row>
    <row r="70" spans="1:12" s="11" customFormat="1" ht="19.5" customHeight="1" x14ac:dyDescent="0.2">
      <c r="A70" s="6">
        <f>IFERROR(VLOOKUP(B70,'[1]DADOS (OCULTAR)'!$P$3:$R$42,3,0),"")</f>
        <v>10583920000303</v>
      </c>
      <c r="B70" s="7" t="str">
        <f>'[1]TCE - ANEXO IV - Preencher'!C77</f>
        <v>UPA CURADO</v>
      </c>
      <c r="C70" s="7" t="str">
        <f>'[1]TCE - ANEXO IV - Preencher'!E77</f>
        <v>3.4 - Material Farmacológico</v>
      </c>
      <c r="D70" s="6">
        <f>'[1]TCE - ANEXO IV - Preencher'!F77</f>
        <v>7484373000124</v>
      </c>
      <c r="E70" s="8" t="str">
        <f>'[1]TCE - ANEXO IV - Preencher'!G77</f>
        <v>UNI HOSPITALAR LTDA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97.767</v>
      </c>
      <c r="I70" s="9">
        <f>IF('[1]TCE - ANEXO IV - Preencher'!K77="","",'[1]TCE - ANEXO IV - Preencher'!K77)</f>
        <v>43923</v>
      </c>
      <c r="J70" s="8" t="str">
        <f>'[1]TCE - ANEXO IV - Preencher'!L77</f>
        <v>26200407484373000124550010000977671306515730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7302</v>
      </c>
    </row>
    <row r="71" spans="1:12" s="11" customFormat="1" ht="19.5" customHeight="1" x14ac:dyDescent="0.2">
      <c r="A71" s="6">
        <f>IFERROR(VLOOKUP(B71,'[1]DADOS (OCULTAR)'!$P$3:$R$42,3,0),"")</f>
        <v>10583920000303</v>
      </c>
      <c r="B71" s="7" t="str">
        <f>'[1]TCE - ANEXO IV - Preencher'!C78</f>
        <v>UPA CURADO</v>
      </c>
      <c r="C71" s="7" t="str">
        <f>'[1]TCE - ANEXO IV - Preencher'!E78</f>
        <v>3.4 - Material Farmacológico</v>
      </c>
      <c r="D71" s="6">
        <f>'[1]TCE - ANEXO IV - Preencher'!F78</f>
        <v>49324221000880</v>
      </c>
      <c r="E71" s="8" t="str">
        <f>'[1]TCE - ANEXO IV - Preencher'!G78</f>
        <v>FRESSENIUS KABI BRASIL LTDA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183634</v>
      </c>
      <c r="I71" s="9">
        <f>IF('[1]TCE - ANEXO IV - Preencher'!K78="","",'[1]TCE - ANEXO IV - Preencher'!K78)</f>
        <v>43924</v>
      </c>
      <c r="J71" s="8" t="str">
        <f>'[1]TCE - ANEXO IV - Preencher'!L78</f>
        <v>23200449324221000880550000001836341759617300</v>
      </c>
      <c r="K71" s="8" t="str">
        <f>IF(F71="B",LEFT('[1]TCE - ANEXO IV - Preencher'!M78,2),IF(F71="S",LEFT('[1]TCE - ANEXO IV - Preencher'!M78,7),IF('[1]TCE - ANEXO IV - Preencher'!H78="","")))</f>
        <v>23</v>
      </c>
      <c r="L71" s="10">
        <f>'[1]TCE - ANEXO IV - Preencher'!N78</f>
        <v>6601.2</v>
      </c>
    </row>
    <row r="72" spans="1:12" s="11" customFormat="1" ht="19.5" customHeight="1" x14ac:dyDescent="0.2">
      <c r="A72" s="6">
        <f>IFERROR(VLOOKUP(B72,'[1]DADOS (OCULTAR)'!$P$3:$R$42,3,0),"")</f>
        <v>10583920000303</v>
      </c>
      <c r="B72" s="7" t="str">
        <f>'[1]TCE - ANEXO IV - Preencher'!C79</f>
        <v>UPA CURADO</v>
      </c>
      <c r="C72" s="7" t="str">
        <f>'[1]TCE - ANEXO IV - Preencher'!E79</f>
        <v>3.4 - Material Farmacológico</v>
      </c>
      <c r="D72" s="6">
        <f>'[1]TCE - ANEXO IV - Preencher'!F79</f>
        <v>8674752000140</v>
      </c>
      <c r="E72" s="8" t="str">
        <f>'[1]TCE - ANEXO IV - Preencher'!G79</f>
        <v>CIRURGICA MONTEBELLO LTDA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78.212</v>
      </c>
      <c r="I72" s="9">
        <f>IF('[1]TCE - ANEXO IV - Preencher'!K79="","",'[1]TCE - ANEXO IV - Preencher'!K79)</f>
        <v>43928</v>
      </c>
      <c r="J72" s="8" t="str">
        <f>'[1]TCE - ANEXO IV - Preencher'!L79</f>
        <v>26200408674752000140550010000782121303788336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1307.04</v>
      </c>
    </row>
    <row r="73" spans="1:12" s="11" customFormat="1" ht="19.5" customHeight="1" x14ac:dyDescent="0.2">
      <c r="A73" s="6">
        <f>IFERROR(VLOOKUP(B73,'[1]DADOS (OCULTAR)'!$P$3:$R$42,3,0),"")</f>
        <v>10583920000303</v>
      </c>
      <c r="B73" s="7" t="str">
        <f>'[1]TCE - ANEXO IV - Preencher'!C80</f>
        <v>UPA CURADO</v>
      </c>
      <c r="C73" s="7" t="str">
        <f>'[1]TCE - ANEXO IV - Preencher'!E80</f>
        <v>3.4 - Material Farmacológico</v>
      </c>
      <c r="D73" s="6">
        <f>'[1]TCE - ANEXO IV - Preencher'!F80</f>
        <v>8778201000126</v>
      </c>
      <c r="E73" s="8" t="str">
        <f>'[1]TCE - ANEXO IV - Preencher'!G80</f>
        <v>DROGAFONTE MEDICAMENTOS E MATERIAL HOSPITALAR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306947</v>
      </c>
      <c r="I73" s="9">
        <f>IF('[1]TCE - ANEXO IV - Preencher'!K80="","",'[1]TCE - ANEXO IV - Preencher'!K80)</f>
        <v>43928</v>
      </c>
      <c r="J73" s="8" t="str">
        <f>'[1]TCE - ANEXO IV - Preencher'!L80</f>
        <v>26200408778201000126550010003069471051051223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4726</v>
      </c>
    </row>
    <row r="74" spans="1:12" s="11" customFormat="1" ht="19.5" customHeight="1" x14ac:dyDescent="0.2">
      <c r="A74" s="6">
        <f>IFERROR(VLOOKUP(B74,'[1]DADOS (OCULTAR)'!$P$3:$R$42,3,0),"")</f>
        <v>10583920000303</v>
      </c>
      <c r="B74" s="7" t="str">
        <f>'[1]TCE - ANEXO IV - Preencher'!C81</f>
        <v>UPA CURADO</v>
      </c>
      <c r="C74" s="7" t="str">
        <f>'[1]TCE - ANEXO IV - Preencher'!E81</f>
        <v>3.4 - Material Farmacológico</v>
      </c>
      <c r="D74" s="6">
        <f>'[1]TCE - ANEXO IV - Preencher'!F81</f>
        <v>61585865169652</v>
      </c>
      <c r="E74" s="8" t="str">
        <f>'[1]TCE - ANEXO IV - Preencher'!G81</f>
        <v>RAIA DROGASIL S/A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744</v>
      </c>
      <c r="I74" s="9">
        <f>IF('[1]TCE - ANEXO IV - Preencher'!K81="","",'[1]TCE - ANEXO IV - Preencher'!K81)</f>
        <v>43929</v>
      </c>
      <c r="J74" s="8" t="str">
        <f>'[1]TCE - ANEXO IV - Preencher'!L81</f>
        <v>26200461585865169652550010000007441202004084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70.62</v>
      </c>
    </row>
    <row r="75" spans="1:12" s="11" customFormat="1" ht="19.5" customHeight="1" x14ac:dyDescent="0.2">
      <c r="A75" s="6">
        <f>IFERROR(VLOOKUP(B75,'[1]DADOS (OCULTAR)'!$P$3:$R$42,3,0),"")</f>
        <v>10583920000303</v>
      </c>
      <c r="B75" s="7" t="str">
        <f>'[1]TCE - ANEXO IV - Preencher'!C82</f>
        <v>UPA CURADO</v>
      </c>
      <c r="C75" s="7" t="str">
        <f>'[1]TCE - ANEXO IV - Preencher'!E82</f>
        <v>3.4 - Material Farmacológico</v>
      </c>
      <c r="D75" s="6">
        <f>'[1]TCE - ANEXO IV - Preencher'!F82</f>
        <v>8778201000126</v>
      </c>
      <c r="E75" s="8" t="str">
        <f>'[1]TCE - ANEXO IV - Preencher'!G82</f>
        <v>DROGAFONTE MEDICAMENTOS E MATERIAL HOSPITALAR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307469</v>
      </c>
      <c r="I75" s="9">
        <f>IF('[1]TCE - ANEXO IV - Preencher'!K82="","",'[1]TCE - ANEXO IV - Preencher'!K82)</f>
        <v>43936</v>
      </c>
      <c r="J75" s="8" t="str">
        <f>'[1]TCE - ANEXO IV - Preencher'!L82</f>
        <v>26200408778201000126550010003074691857737738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258.61</v>
      </c>
    </row>
    <row r="76" spans="1:12" s="11" customFormat="1" ht="19.5" customHeight="1" x14ac:dyDescent="0.2">
      <c r="A76" s="6">
        <f>IFERROR(VLOOKUP(B76,'[1]DADOS (OCULTAR)'!$P$3:$R$42,3,0),"")</f>
        <v>10583920000303</v>
      </c>
      <c r="B76" s="7" t="str">
        <f>'[1]TCE - ANEXO IV - Preencher'!C83</f>
        <v>UPA CURADO</v>
      </c>
      <c r="C76" s="7" t="str">
        <f>'[1]TCE - ANEXO IV - Preencher'!E83</f>
        <v>3.4 - Material Farmacológico</v>
      </c>
      <c r="D76" s="6">
        <f>'[1]TCE - ANEXO IV - Preencher'!F83</f>
        <v>8819724000173</v>
      </c>
      <c r="E76" s="8" t="str">
        <f>'[1]TCE - ANEXO IV - Preencher'!G83</f>
        <v>LAGEAN COMERCIO E REPRESENTAÇAO LTDA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39165</v>
      </c>
      <c r="I76" s="9">
        <f>IF('[1]TCE - ANEXO IV - Preencher'!K83="","",'[1]TCE - ANEXO IV - Preencher'!K83)</f>
        <v>43936</v>
      </c>
      <c r="J76" s="8" t="str">
        <f>'[1]TCE - ANEXO IV - Preencher'!L83</f>
        <v>26200408819724000173550010000391651119195856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155.5</v>
      </c>
    </row>
    <row r="77" spans="1:12" s="11" customFormat="1" ht="19.5" customHeight="1" x14ac:dyDescent="0.2">
      <c r="A77" s="6">
        <f>IFERROR(VLOOKUP(B77,'[1]DADOS (OCULTAR)'!$P$3:$R$42,3,0),"")</f>
        <v>10583920000303</v>
      </c>
      <c r="B77" s="7" t="str">
        <f>'[1]TCE - ANEXO IV - Preencher'!C84</f>
        <v>UPA CURADO</v>
      </c>
      <c r="C77" s="7" t="str">
        <f>'[1]TCE - ANEXO IV - Preencher'!E84</f>
        <v>3.4 - Material Farmacológico</v>
      </c>
      <c r="D77" s="6">
        <f>'[1]TCE - ANEXO IV - Preencher'!F84</f>
        <v>21381761000100</v>
      </c>
      <c r="E77" s="8" t="str">
        <f>'[1]TCE - ANEXO IV - Preencher'!G84</f>
        <v>SIX DISTRIBUIDORA HOSPITALAR LTDA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30.083</v>
      </c>
      <c r="I77" s="9">
        <f>IF('[1]TCE - ANEXO IV - Preencher'!K84="","",'[1]TCE - ANEXO IV - Preencher'!K84)</f>
        <v>43936</v>
      </c>
      <c r="J77" s="8" t="str">
        <f>'[1]TCE - ANEXO IV - Preencher'!L84</f>
        <v>26200421381761000100550010000300831194226740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1329.2</v>
      </c>
    </row>
    <row r="78" spans="1:12" s="11" customFormat="1" ht="19.5" customHeight="1" x14ac:dyDescent="0.2">
      <c r="A78" s="6">
        <f>IFERROR(VLOOKUP(B78,'[1]DADOS (OCULTAR)'!$P$3:$R$42,3,0),"")</f>
        <v>10583920000303</v>
      </c>
      <c r="B78" s="7" t="str">
        <f>'[1]TCE - ANEXO IV - Preencher'!C85</f>
        <v>UPA CURADO</v>
      </c>
      <c r="C78" s="7" t="str">
        <f>'[1]TCE - ANEXO IV - Preencher'!E85</f>
        <v>3.4 - Material Farmacológico</v>
      </c>
      <c r="D78" s="6">
        <f>'[1]TCE - ANEXO IV - Preencher'!F85</f>
        <v>21596736000144</v>
      </c>
      <c r="E78" s="8" t="str">
        <f>'[1]TCE - ANEXO IV - Preencher'!G85</f>
        <v>ULTRAMEGA DISTRIBUIDORA HOSPITALAR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96876</v>
      </c>
      <c r="I78" s="9">
        <f>IF('[1]TCE - ANEXO IV - Preencher'!K85="","",'[1]TCE - ANEXO IV - Preencher'!K85)</f>
        <v>43936</v>
      </c>
      <c r="J78" s="8" t="str">
        <f>'[1]TCE - ANEXO IV - Preencher'!L85</f>
        <v>26200421596736000144550010000968761000990970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942.2</v>
      </c>
    </row>
    <row r="79" spans="1:12" s="11" customFormat="1" ht="19.5" customHeight="1" x14ac:dyDescent="0.2">
      <c r="A79" s="6">
        <f>IFERROR(VLOOKUP(B79,'[1]DADOS (OCULTAR)'!$P$3:$R$42,3,0),"")</f>
        <v>10583920000303</v>
      </c>
      <c r="B79" s="7" t="str">
        <f>'[1]TCE - ANEXO IV - Preencher'!C86</f>
        <v>UPA CURADO</v>
      </c>
      <c r="C79" s="7" t="str">
        <f>'[1]TCE - ANEXO IV - Preencher'!E86</f>
        <v>3.4 - Material Farmacológico</v>
      </c>
      <c r="D79" s="6">
        <f>'[1]TCE - ANEXO IV - Preencher'!F86</f>
        <v>7484373000124</v>
      </c>
      <c r="E79" s="8" t="str">
        <f>'[1]TCE - ANEXO IV - Preencher'!G86</f>
        <v>UNI HOSPITALAR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98.319</v>
      </c>
      <c r="I79" s="9">
        <f>IF('[1]TCE - ANEXO IV - Preencher'!K86="","",'[1]TCE - ANEXO IV - Preencher'!K86)</f>
        <v>43936</v>
      </c>
      <c r="J79" s="8" t="str">
        <f>'[1]TCE - ANEXO IV - Preencher'!L86</f>
        <v>26200407484373000124550010000983191033436896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500</v>
      </c>
    </row>
    <row r="80" spans="1:12" s="11" customFormat="1" ht="19.5" customHeight="1" x14ac:dyDescent="0.2">
      <c r="A80" s="6">
        <f>IFERROR(VLOOKUP(B80,'[1]DADOS (OCULTAR)'!$P$3:$R$42,3,0),"")</f>
        <v>10583920000303</v>
      </c>
      <c r="B80" s="7" t="str">
        <f>'[1]TCE - ANEXO IV - Preencher'!C87</f>
        <v>UPA CURADO</v>
      </c>
      <c r="C80" s="7" t="str">
        <f>'[1]TCE - ANEXO IV - Preencher'!E87</f>
        <v>3.4 - Material Farmacológico</v>
      </c>
      <c r="D80" s="6">
        <f>'[1]TCE - ANEXO IV - Preencher'!F87</f>
        <v>8778201000126</v>
      </c>
      <c r="E80" s="8" t="str">
        <f>'[1]TCE - ANEXO IV - Preencher'!G87</f>
        <v>DROGAFONTE MEDICAMENTOS E MATERIAL HOSPITALAR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308112</v>
      </c>
      <c r="I80" s="9">
        <f>IF('[1]TCE - ANEXO IV - Preencher'!K87="","",'[1]TCE - ANEXO IV - Preencher'!K87)</f>
        <v>43944</v>
      </c>
      <c r="J80" s="8" t="str">
        <f>'[1]TCE - ANEXO IV - Preencher'!L87</f>
        <v>26200408778201000126550010003081121036238911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5200.07</v>
      </c>
    </row>
    <row r="81" spans="1:12" s="11" customFormat="1" ht="19.5" customHeight="1" x14ac:dyDescent="0.2">
      <c r="A81" s="6">
        <f>IFERROR(VLOOKUP(B81,'[1]DADOS (OCULTAR)'!$P$3:$R$42,3,0),"")</f>
        <v>10583920000303</v>
      </c>
      <c r="B81" s="7" t="str">
        <f>'[1]TCE - ANEXO IV - Preencher'!C88</f>
        <v>UPA CURADO</v>
      </c>
      <c r="C81" s="7" t="str">
        <f>'[1]TCE - ANEXO IV - Preencher'!E88</f>
        <v>3.4 - Material Farmacológico</v>
      </c>
      <c r="D81" s="6">
        <f>'[1]TCE - ANEXO IV - Preencher'!F88</f>
        <v>12882932000194</v>
      </c>
      <c r="E81" s="8" t="str">
        <f>'[1]TCE - ANEXO IV - Preencher'!G88</f>
        <v>EXOMED COMERCIO ATACADISTA DE MEDICAMENTOS LTDA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141708</v>
      </c>
      <c r="I81" s="9">
        <f>IF('[1]TCE - ANEXO IV - Preencher'!K88="","",'[1]TCE - ANEXO IV - Preencher'!K88)</f>
        <v>43944</v>
      </c>
      <c r="J81" s="8" t="str">
        <f>'[1]TCE - ANEXO IV - Preencher'!L88</f>
        <v>26200412882932000194550010001417081998784691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408.46</v>
      </c>
    </row>
    <row r="82" spans="1:12" s="11" customFormat="1" ht="19.5" customHeight="1" x14ac:dyDescent="0.2">
      <c r="A82" s="6">
        <f>IFERROR(VLOOKUP(B82,'[1]DADOS (OCULTAR)'!$P$3:$R$42,3,0),"")</f>
        <v>10583920000303</v>
      </c>
      <c r="B82" s="7" t="str">
        <f>'[1]TCE - ANEXO IV - Preencher'!C89</f>
        <v>UPA CURADO</v>
      </c>
      <c r="C82" s="7" t="str">
        <f>'[1]TCE - ANEXO IV - Preencher'!E89</f>
        <v>3.4 - Material Farmacológico</v>
      </c>
      <c r="D82" s="6">
        <f>'[1]TCE - ANEXO IV - Preencher'!F89</f>
        <v>12882932000194</v>
      </c>
      <c r="E82" s="8" t="str">
        <f>'[1]TCE - ANEXO IV - Preencher'!G89</f>
        <v>EXOMED COMERCIO ATACADISTA DE MEDICAMENTOS LTDA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141709</v>
      </c>
      <c r="I82" s="9">
        <f>IF('[1]TCE - ANEXO IV - Preencher'!K89="","",'[1]TCE - ANEXO IV - Preencher'!K89)</f>
        <v>43944</v>
      </c>
      <c r="J82" s="8" t="str">
        <f>'[1]TCE - ANEXO IV - Preencher'!L89</f>
        <v>26200412882932000194550010001417091107370360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429.4</v>
      </c>
    </row>
    <row r="83" spans="1:12" s="11" customFormat="1" ht="19.5" customHeight="1" x14ac:dyDescent="0.2">
      <c r="A83" s="6">
        <f>IFERROR(VLOOKUP(B83,'[1]DADOS (OCULTAR)'!$P$3:$R$42,3,0),"")</f>
        <v>10583920000303</v>
      </c>
      <c r="B83" s="7" t="str">
        <f>'[1]TCE - ANEXO IV - Preencher'!C90</f>
        <v>UPA CURADO</v>
      </c>
      <c r="C83" s="7" t="str">
        <f>'[1]TCE - ANEXO IV - Preencher'!E90</f>
        <v>3.4 - Material Farmacológico</v>
      </c>
      <c r="D83" s="6">
        <f>'[1]TCE - ANEXO IV - Preencher'!F90</f>
        <v>8819724000173</v>
      </c>
      <c r="E83" s="8" t="str">
        <f>'[1]TCE - ANEXO IV - Preencher'!G90</f>
        <v>LAGEAN COMERCIO E REPRESENTAÇAO LTDA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39207</v>
      </c>
      <c r="I83" s="9">
        <f>IF('[1]TCE - ANEXO IV - Preencher'!K90="","",'[1]TCE - ANEXO IV - Preencher'!K90)</f>
        <v>43944</v>
      </c>
      <c r="J83" s="8" t="str">
        <f>'[1]TCE - ANEXO IV - Preencher'!L90</f>
        <v>26200408819724000173550010000392071118057150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889.2</v>
      </c>
    </row>
    <row r="84" spans="1:12" s="11" customFormat="1" ht="19.5" customHeight="1" x14ac:dyDescent="0.2">
      <c r="A84" s="6">
        <f>IFERROR(VLOOKUP(B84,'[1]DADOS (OCULTAR)'!$P$3:$R$42,3,0),"")</f>
        <v>10583920000303</v>
      </c>
      <c r="B84" s="7" t="str">
        <f>'[1]TCE - ANEXO IV - Preencher'!C91</f>
        <v>UPA CURADO</v>
      </c>
      <c r="C84" s="7" t="str">
        <f>'[1]TCE - ANEXO IV - Preencher'!E91</f>
        <v>3.4 - Material Farmacológico</v>
      </c>
      <c r="D84" s="6">
        <f>'[1]TCE - ANEXO IV - Preencher'!F91</f>
        <v>61585865169652</v>
      </c>
      <c r="E84" s="8" t="str">
        <f>'[1]TCE - ANEXO IV - Preencher'!G91</f>
        <v>RAIA DROGASIL S/A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758</v>
      </c>
      <c r="I84" s="9">
        <f>IF('[1]TCE - ANEXO IV - Preencher'!K91="","",'[1]TCE - ANEXO IV - Preencher'!K91)</f>
        <v>43945</v>
      </c>
      <c r="J84" s="8" t="str">
        <f>'[1]TCE - ANEXO IV - Preencher'!L91</f>
        <v>26200461585865169652550010000007581202004241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60.36</v>
      </c>
    </row>
    <row r="85" spans="1:12" s="11" customFormat="1" ht="19.5" customHeight="1" x14ac:dyDescent="0.2">
      <c r="A85" s="6">
        <f>IFERROR(VLOOKUP(B85,'[1]DADOS (OCULTAR)'!$P$3:$R$42,3,0),"")</f>
        <v>10583920000303</v>
      </c>
      <c r="B85" s="7" t="str">
        <f>'[1]TCE - ANEXO IV - Preencher'!C92</f>
        <v>UPA CURADO</v>
      </c>
      <c r="C85" s="7" t="str">
        <f>'[1]TCE - ANEXO IV - Preencher'!E92</f>
        <v>3.4 - Material Farmacológico</v>
      </c>
      <c r="D85" s="6">
        <f>'[1]TCE - ANEXO IV - Preencher'!F92</f>
        <v>7484373000124</v>
      </c>
      <c r="E85" s="8" t="str">
        <f>'[1]TCE - ANEXO IV - Preencher'!G92</f>
        <v>UNI HOSPITALAR LTDA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98.711</v>
      </c>
      <c r="I85" s="9">
        <f>IF('[1]TCE - ANEXO IV - Preencher'!K92="","",'[1]TCE - ANEXO IV - Preencher'!K92)</f>
        <v>43944</v>
      </c>
      <c r="J85" s="8" t="str">
        <f>'[1]TCE - ANEXO IV - Preencher'!L92</f>
        <v>26200407484373000124550010000987111761374588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559.85</v>
      </c>
    </row>
    <row r="86" spans="1:12" s="11" customFormat="1" ht="19.5" customHeight="1" x14ac:dyDescent="0.2">
      <c r="A86" s="6">
        <f>IFERROR(VLOOKUP(B86,'[1]DADOS (OCULTAR)'!$P$3:$R$42,3,0),"")</f>
        <v>10583920000303</v>
      </c>
      <c r="B86" s="7" t="str">
        <f>'[1]TCE - ANEXO IV - Preencher'!C93</f>
        <v>UPA CURADO</v>
      </c>
      <c r="C86" s="7" t="str">
        <f>'[1]TCE - ANEXO IV - Preencher'!E93</f>
        <v>3.4 - Material Farmacológico</v>
      </c>
      <c r="D86" s="6">
        <f>'[1]TCE - ANEXO IV - Preencher'!F93</f>
        <v>8778201000126</v>
      </c>
      <c r="E86" s="8" t="str">
        <f>'[1]TCE - ANEXO IV - Preencher'!G93</f>
        <v>DROGAFONTE MEDICAMENTOS E MATERIAL HOSPITALAR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308545</v>
      </c>
      <c r="I86" s="9">
        <f>IF('[1]TCE - ANEXO IV - Preencher'!K93="","",'[1]TCE - ANEXO IV - Preencher'!K93)</f>
        <v>43950</v>
      </c>
      <c r="J86" s="8" t="str">
        <f>'[1]TCE - ANEXO IV - Preencher'!L93</f>
        <v>26200408778201000126550010003085451642370480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14472</v>
      </c>
    </row>
    <row r="87" spans="1:12" s="11" customFormat="1" ht="19.5" customHeight="1" x14ac:dyDescent="0.2">
      <c r="A87" s="6">
        <f>IFERROR(VLOOKUP(B87,'[1]DADOS (OCULTAR)'!$P$3:$R$42,3,0),"")</f>
        <v>10583920000303</v>
      </c>
      <c r="B87" s="7" t="str">
        <f>'[1]TCE - ANEXO IV - Preencher'!C94</f>
        <v>UPA CURADO</v>
      </c>
      <c r="C87" s="7" t="str">
        <f>'[1]TCE - ANEXO IV - Preencher'!E94</f>
        <v>3.4 - Material Farmacológico</v>
      </c>
      <c r="D87" s="6">
        <f>'[1]TCE - ANEXO IV - Preencher'!F94</f>
        <v>12882932000194</v>
      </c>
      <c r="E87" s="8" t="str">
        <f>'[1]TCE - ANEXO IV - Preencher'!G94</f>
        <v>EXOMED COMERCIO ATACADISTA DE MEDICAMENTOS LTDA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141783</v>
      </c>
      <c r="I87" s="9">
        <f>IF('[1]TCE - ANEXO IV - Preencher'!K94="","",'[1]TCE - ANEXO IV - Preencher'!K94)</f>
        <v>43949</v>
      </c>
      <c r="J87" s="8" t="str">
        <f>'[1]TCE - ANEXO IV - Preencher'!L94</f>
        <v>26200412882932000194550010001417831330040437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456.13</v>
      </c>
    </row>
    <row r="88" spans="1:12" s="11" customFormat="1" ht="19.5" customHeight="1" x14ac:dyDescent="0.2">
      <c r="A88" s="6">
        <f>IFERROR(VLOOKUP(B88,'[1]DADOS (OCULTAR)'!$P$3:$R$42,3,0),"")</f>
        <v>10583920000303</v>
      </c>
      <c r="B88" s="7" t="str">
        <f>'[1]TCE - ANEXO IV - Preencher'!C95</f>
        <v>UPA CURADO</v>
      </c>
      <c r="C88" s="7" t="str">
        <f>'[1]TCE - ANEXO IV - Preencher'!E95</f>
        <v>3.4 - Material Farmacológico</v>
      </c>
      <c r="D88" s="6">
        <f>'[1]TCE - ANEXO IV - Preencher'!F95</f>
        <v>149025000313</v>
      </c>
      <c r="E88" s="8" t="str">
        <f>'[1]TCE - ANEXO IV - Preencher'!G95</f>
        <v>JOSE ANDELSON PRIMO LEITE EIRELI EPP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39046</v>
      </c>
      <c r="I88" s="9">
        <f>IF('[1]TCE - ANEXO IV - Preencher'!K95="","",'[1]TCE - ANEXO IV - Preencher'!K95)</f>
        <v>43945</v>
      </c>
      <c r="J88" s="8" t="str">
        <f>'[1]TCE - ANEXO IV - Preencher'!L95</f>
        <v>26200400149025000313650010000390469001628454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22</v>
      </c>
    </row>
    <row r="89" spans="1:12" s="11" customFormat="1" ht="19.5" customHeight="1" x14ac:dyDescent="0.2">
      <c r="A89" s="6">
        <f>IFERROR(VLOOKUP(B89,'[1]DADOS (OCULTAR)'!$P$3:$R$42,3,0),"")</f>
        <v>10583920000303</v>
      </c>
      <c r="B89" s="7" t="str">
        <f>'[1]TCE - ANEXO IV - Preencher'!C96</f>
        <v>UPA CURADO</v>
      </c>
      <c r="C89" s="7" t="str">
        <f>'[1]TCE - ANEXO IV - Preencher'!E96</f>
        <v>5.11 - Fornecimento de Alimentação</v>
      </c>
      <c r="D89" s="6">
        <f>'[1]TCE - ANEXO IV - Preencher'!F96</f>
        <v>1687725000162</v>
      </c>
      <c r="E89" s="8" t="str">
        <f>'[1]TCE - ANEXO IV - Preencher'!G96</f>
        <v>CENEP LTDA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000024133</v>
      </c>
      <c r="I89" s="9">
        <f>IF('[1]TCE - ANEXO IV - Preencher'!K96="","",'[1]TCE - ANEXO IV - Preencher'!K96)</f>
        <v>43934</v>
      </c>
      <c r="J89" s="8" t="str">
        <f>'[1]TCE - ANEXO IV - Preencher'!L96</f>
        <v>26200401687725000162550010000241331100117520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696</v>
      </c>
    </row>
    <row r="90" spans="1:12" s="11" customFormat="1" ht="19.5" customHeight="1" x14ac:dyDescent="0.2">
      <c r="A90" s="6">
        <f>IFERROR(VLOOKUP(B90,'[1]DADOS (OCULTAR)'!$P$3:$R$42,3,0),"")</f>
        <v>10583920000303</v>
      </c>
      <c r="B90" s="7" t="str">
        <f>'[1]TCE - ANEXO IV - Preencher'!C97</f>
        <v>UPA CURADO</v>
      </c>
      <c r="C90" s="7" t="str">
        <f>'[1]TCE - ANEXO IV - Preencher'!E97</f>
        <v>3.2 - Gás e Outros Materiais Engarrafados</v>
      </c>
      <c r="D90" s="6">
        <f>'[1]TCE - ANEXO IV - Preencher'!F97</f>
        <v>60619202001209</v>
      </c>
      <c r="E90" s="8" t="str">
        <f>'[1]TCE - ANEXO IV - Preencher'!G97</f>
        <v>MESSER GASES LTDA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000000409</v>
      </c>
      <c r="I90" s="9">
        <f>IF('[1]TCE - ANEXO IV - Preencher'!K97="","",'[1]TCE - ANEXO IV - Preencher'!K97)</f>
        <v>43923</v>
      </c>
      <c r="J90" s="8" t="str">
        <f>'[1]TCE - ANEXO IV - Preencher'!L97</f>
        <v>26200460619202001209550620000004091010277824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227.93</v>
      </c>
    </row>
    <row r="91" spans="1:12" s="11" customFormat="1" ht="19.5" customHeight="1" x14ac:dyDescent="0.2">
      <c r="A91" s="6">
        <f>IFERROR(VLOOKUP(B91,'[1]DADOS (OCULTAR)'!$P$3:$R$42,3,0),"")</f>
        <v>10583920000303</v>
      </c>
      <c r="B91" s="7" t="str">
        <f>'[1]TCE - ANEXO IV - Preencher'!C98</f>
        <v>UPA CURADO</v>
      </c>
      <c r="C91" s="7" t="str">
        <f>'[1]TCE - ANEXO IV - Preencher'!E98</f>
        <v>3.2 - Gás e Outros Materiais Engarrafados</v>
      </c>
      <c r="D91" s="6">
        <f>'[1]TCE - ANEXO IV - Preencher'!F98</f>
        <v>60619202001209</v>
      </c>
      <c r="E91" s="8" t="str">
        <f>'[1]TCE - ANEXO IV - Preencher'!G98</f>
        <v>MESSER GASES LTDA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000000444</v>
      </c>
      <c r="I91" s="9">
        <f>IF('[1]TCE - ANEXO IV - Preencher'!K98="","",'[1]TCE - ANEXO IV - Preencher'!K98)</f>
        <v>43927</v>
      </c>
      <c r="J91" s="8" t="str">
        <f>'[1]TCE - ANEXO IV - Preencher'!L98</f>
        <v>26200460619202001209550460000004441000191157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295.12</v>
      </c>
    </row>
    <row r="92" spans="1:12" s="11" customFormat="1" ht="19.5" customHeight="1" x14ac:dyDescent="0.2">
      <c r="A92" s="6">
        <f>IFERROR(VLOOKUP(B92,'[1]DADOS (OCULTAR)'!$P$3:$R$42,3,0),"")</f>
        <v>10583920000303</v>
      </c>
      <c r="B92" s="7" t="str">
        <f>'[1]TCE - ANEXO IV - Preencher'!C99</f>
        <v>UPA CURADO</v>
      </c>
      <c r="C92" s="7" t="str">
        <f>'[1]TCE - ANEXO IV - Preencher'!E99</f>
        <v>3.2 - Gás e Outros Materiais Engarrafados</v>
      </c>
      <c r="D92" s="6">
        <f>'[1]TCE - ANEXO IV - Preencher'!F99</f>
        <v>60619202001209</v>
      </c>
      <c r="E92" s="8" t="str">
        <f>'[1]TCE - ANEXO IV - Preencher'!G99</f>
        <v>MESSER GASES LTDA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000000889</v>
      </c>
      <c r="I92" s="9">
        <f>IF('[1]TCE - ANEXO IV - Preencher'!K99="","",'[1]TCE - ANEXO IV - Preencher'!K99)</f>
        <v>43934</v>
      </c>
      <c r="J92" s="8" t="str">
        <f>'[1]TCE - ANEXO IV - Preencher'!L99</f>
        <v>26200460619202001209550400000008892000097286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3451.86</v>
      </c>
    </row>
    <row r="93" spans="1:12" s="11" customFormat="1" ht="19.5" customHeight="1" x14ac:dyDescent="0.2">
      <c r="A93" s="6">
        <f>IFERROR(VLOOKUP(B93,'[1]DADOS (OCULTAR)'!$P$3:$R$42,3,0),"")</f>
        <v>10583920000303</v>
      </c>
      <c r="B93" s="7" t="str">
        <f>'[1]TCE - ANEXO IV - Preencher'!C100</f>
        <v>UPA CURADO</v>
      </c>
      <c r="C93" s="7" t="str">
        <f>'[1]TCE - ANEXO IV - Preencher'!E100</f>
        <v>3.2 - Gás e Outros Materiais Engarrafados</v>
      </c>
      <c r="D93" s="6">
        <f>'[1]TCE - ANEXO IV - Preencher'!F100</f>
        <v>60619202001209</v>
      </c>
      <c r="E93" s="8" t="str">
        <f>'[1]TCE - ANEXO IV - Preencher'!G100</f>
        <v>MESSER GASES LTDA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000000416</v>
      </c>
      <c r="I93" s="9">
        <f>IF('[1]TCE - ANEXO IV - Preencher'!K100="","",'[1]TCE - ANEXO IV - Preencher'!K100)</f>
        <v>43937</v>
      </c>
      <c r="J93" s="8" t="str">
        <f>'[1]TCE - ANEXO IV - Preencher'!L100</f>
        <v>26200460619202001209550660000004161010279070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295.12</v>
      </c>
    </row>
    <row r="94" spans="1:12" s="11" customFormat="1" ht="19.5" customHeight="1" x14ac:dyDescent="0.2">
      <c r="A94" s="6">
        <f>IFERROR(VLOOKUP(B94,'[1]DADOS (OCULTAR)'!$P$3:$R$42,3,0),"")</f>
        <v>10583920000303</v>
      </c>
      <c r="B94" s="7" t="str">
        <f>'[1]TCE - ANEXO IV - Preencher'!C101</f>
        <v>UPA CURADO</v>
      </c>
      <c r="C94" s="7" t="str">
        <f>'[1]TCE - ANEXO IV - Preencher'!E101</f>
        <v>3.2 - Gás e Outros Materiais Engarrafados</v>
      </c>
      <c r="D94" s="6">
        <f>'[1]TCE - ANEXO IV - Preencher'!F101</f>
        <v>60619202001209</v>
      </c>
      <c r="E94" s="8" t="str">
        <f>'[1]TCE - ANEXO IV - Preencher'!G101</f>
        <v>MESSER GASES LTDA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000000448</v>
      </c>
      <c r="I94" s="9">
        <f>IF('[1]TCE - ANEXO IV - Preencher'!K101="","",'[1]TCE - ANEXO IV - Preencher'!K101)</f>
        <v>43944</v>
      </c>
      <c r="J94" s="8" t="str">
        <f>'[1]TCE - ANEXO IV - Preencher'!L101</f>
        <v>26200460619202001209550370000004482000059150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3270.92</v>
      </c>
    </row>
    <row r="95" spans="1:12" s="11" customFormat="1" ht="19.5" customHeight="1" x14ac:dyDescent="0.2">
      <c r="A95" s="6">
        <f>IFERROR(VLOOKUP(B95,'[1]DADOS (OCULTAR)'!$P$3:$R$42,3,0),"")</f>
        <v>10583920000303</v>
      </c>
      <c r="B95" s="7" t="str">
        <f>'[1]TCE - ANEXO IV - Preencher'!C102</f>
        <v>UPA CURADO</v>
      </c>
      <c r="C95" s="7" t="str">
        <f>'[1]TCE - ANEXO IV - Preencher'!E102</f>
        <v>3.2 - Gás e Outros Materiais Engarrafados</v>
      </c>
      <c r="D95" s="6">
        <f>'[1]TCE - ANEXO IV - Preencher'!F102</f>
        <v>60619202001209</v>
      </c>
      <c r="E95" s="8" t="str">
        <f>'[1]TCE - ANEXO IV - Preencher'!G102</f>
        <v>MESSER GASES LTDA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000001253</v>
      </c>
      <c r="I95" s="9">
        <f>IF('[1]TCE - ANEXO IV - Preencher'!K102="","",'[1]TCE - ANEXO IV - Preencher'!K102)</f>
        <v>43944</v>
      </c>
      <c r="J95" s="8" t="str">
        <f>'[1]TCE - ANEXO IV - Preencher'!L102</f>
        <v>26200460619202001209550350000012531010279554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587.25</v>
      </c>
    </row>
    <row r="96" spans="1:12" s="11" customFormat="1" ht="19.5" customHeight="1" x14ac:dyDescent="0.2">
      <c r="A96" s="6">
        <f>IFERROR(VLOOKUP(B96,'[1]DADOS (OCULTAR)'!$P$3:$R$42,3,0),"")</f>
        <v>10583920000303</v>
      </c>
      <c r="B96" s="7" t="str">
        <f>'[1]TCE - ANEXO IV - Preencher'!C103</f>
        <v>UPA CURADO</v>
      </c>
      <c r="C96" s="7" t="str">
        <f>'[1]TCE - ANEXO IV - Preencher'!E103</f>
        <v>3.99 - Outras despesas com Material de Consumo</v>
      </c>
      <c r="D96" s="6">
        <f>'[1]TCE - ANEXO IV - Preencher'!F103</f>
        <v>15227236000132</v>
      </c>
      <c r="E96" s="8" t="str">
        <f>'[1]TCE - ANEXO IV - Preencher'!G103</f>
        <v>ATOS MEDICA COM E REP DE PROD MED HOSP LTDA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6648</v>
      </c>
      <c r="I96" s="9">
        <f>IF('[1]TCE - ANEXO IV - Preencher'!K103="","",'[1]TCE - ANEXO IV - Preencher'!K103)</f>
        <v>43924</v>
      </c>
      <c r="J96" s="8" t="str">
        <f>'[1]TCE - ANEXO IV - Preencher'!L103</f>
        <v>26200415227236000132550010000066481111166481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1100</v>
      </c>
    </row>
    <row r="97" spans="1:12" s="11" customFormat="1" ht="19.5" customHeight="1" x14ac:dyDescent="0.2">
      <c r="A97" s="6">
        <f>IFERROR(VLOOKUP(B97,'[1]DADOS (OCULTAR)'!$P$3:$R$42,3,0),"")</f>
        <v>10583920000303</v>
      </c>
      <c r="B97" s="7" t="str">
        <f>'[1]TCE - ANEXO IV - Preencher'!C104</f>
        <v>UPA CURADO</v>
      </c>
      <c r="C97" s="7" t="str">
        <f>'[1]TCE - ANEXO IV - Preencher'!E104</f>
        <v>3.99 - Outras despesas com Material de Consumo</v>
      </c>
      <c r="D97" s="6">
        <f>'[1]TCE - ANEXO IV - Preencher'!F104</f>
        <v>10859287000163</v>
      </c>
      <c r="E97" s="8" t="str">
        <f>'[1]TCE - ANEXO IV - Preencher'!G104</f>
        <v>NEWMED COMERCIO E SERVICOS DE EQUIPAMENTOS HOPITALARES LTDA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3641</v>
      </c>
      <c r="I97" s="9">
        <f>IF('[1]TCE - ANEXO IV - Preencher'!K104="","",'[1]TCE - ANEXO IV - Preencher'!K104)</f>
        <v>43923</v>
      </c>
      <c r="J97" s="8" t="str">
        <f>'[1]TCE - ANEXO IV - Preencher'!L104</f>
        <v>26200410859287000163550010000036411825549605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520</v>
      </c>
    </row>
    <row r="98" spans="1:12" s="11" customFormat="1" ht="19.5" customHeight="1" x14ac:dyDescent="0.2">
      <c r="A98" s="6">
        <f>IFERROR(VLOOKUP(B98,'[1]DADOS (OCULTAR)'!$P$3:$R$42,3,0),"")</f>
        <v>10583920000303</v>
      </c>
      <c r="B98" s="7" t="str">
        <f>'[1]TCE - ANEXO IV - Preencher'!C105</f>
        <v>UPA CURADO</v>
      </c>
      <c r="C98" s="7" t="str">
        <f>'[1]TCE - ANEXO IV - Preencher'!E105</f>
        <v>3.99 - Outras despesas com Material de Consumo</v>
      </c>
      <c r="D98" s="6">
        <f>'[1]TCE - ANEXO IV - Preencher'!F105</f>
        <v>10859287000163</v>
      </c>
      <c r="E98" s="8" t="str">
        <f>'[1]TCE - ANEXO IV - Preencher'!G105</f>
        <v>NEWMED COMERCIO E SERVICOS DE EQUIPAMENTOS HOPITALARES LTDA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3710</v>
      </c>
      <c r="I98" s="9">
        <f>IF('[1]TCE - ANEXO IV - Preencher'!K105="","",'[1]TCE - ANEXO IV - Preencher'!K105)</f>
        <v>43937</v>
      </c>
      <c r="J98" s="8" t="str">
        <f>'[1]TCE - ANEXO IV - Preencher'!L105</f>
        <v>26200410859287000163550010000037101825546168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600</v>
      </c>
    </row>
    <row r="99" spans="1:12" s="11" customFormat="1" ht="19.5" customHeight="1" x14ac:dyDescent="0.2">
      <c r="A99" s="6">
        <f>IFERROR(VLOOKUP(B99,'[1]DADOS (OCULTAR)'!$P$3:$R$42,3,0),"")</f>
        <v>10583920000303</v>
      </c>
      <c r="B99" s="7" t="str">
        <f>'[1]TCE - ANEXO IV - Preencher'!C106</f>
        <v>UPA CURADO</v>
      </c>
      <c r="C99" s="7" t="str">
        <f>'[1]TCE - ANEXO IV - Preencher'!E106</f>
        <v>3.99 - Outras despesas com Material de Consumo</v>
      </c>
      <c r="D99" s="6">
        <f>'[1]TCE - ANEXO IV - Preencher'!F106</f>
        <v>10779833000156</v>
      </c>
      <c r="E99" s="8" t="str">
        <f>'[1]TCE - ANEXO IV - Preencher'!G106</f>
        <v>MEDICAL MERCANTIL DE APARELHAGEM MEDICA LTDA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501215</v>
      </c>
      <c r="I99" s="9">
        <f>IF('[1]TCE - ANEXO IV - Preencher'!K106="","",'[1]TCE - ANEXO IV - Preencher'!K106)</f>
        <v>43921</v>
      </c>
      <c r="J99" s="8" t="str">
        <f>'[1]TCE - ANEXO IV - Preencher'!L106</f>
        <v>26200310779833000156550010005012151145501459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148.5</v>
      </c>
    </row>
    <row r="100" spans="1:12" s="11" customFormat="1" ht="19.5" customHeight="1" x14ac:dyDescent="0.2">
      <c r="A100" s="6">
        <f>IFERROR(VLOOKUP(B100,'[1]DADOS (OCULTAR)'!$P$3:$R$42,3,0),"")</f>
        <v>10583920000303</v>
      </c>
      <c r="B100" s="7" t="str">
        <f>'[1]TCE - ANEXO IV - Preencher'!C107</f>
        <v>UPA CURADO</v>
      </c>
      <c r="C100" s="7" t="str">
        <f>'[1]TCE - ANEXO IV - Preencher'!E107</f>
        <v>3.7 - Material de Limpeza e Produtos de Hgienização</v>
      </c>
      <c r="D100" s="6">
        <f>'[1]TCE - ANEXO IV - Preencher'!F107</f>
        <v>28822467000136</v>
      </c>
      <c r="E100" s="8" t="str">
        <f>'[1]TCE - ANEXO IV - Preencher'!G107</f>
        <v xml:space="preserve">ALISSON LUSTOSA FERREIRA 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47</v>
      </c>
      <c r="I100" s="9">
        <f>IF('[1]TCE - ANEXO IV - Preencher'!K107="","",'[1]TCE - ANEXO IV - Preencher'!K107)</f>
        <v>43920</v>
      </c>
      <c r="J100" s="8" t="str">
        <f>'[1]TCE - ANEXO IV - Preencher'!L107</f>
        <v>26200328822467000136550010000000471848599775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4748.3500000000004</v>
      </c>
    </row>
    <row r="101" spans="1:12" s="11" customFormat="1" ht="19.5" customHeight="1" x14ac:dyDescent="0.2">
      <c r="A101" s="6">
        <f>IFERROR(VLOOKUP(B101,'[1]DADOS (OCULTAR)'!$P$3:$R$42,3,0),"")</f>
        <v>10583920000303</v>
      </c>
      <c r="B101" s="7" t="str">
        <f>'[1]TCE - ANEXO IV - Preencher'!C108</f>
        <v>UPA CURADO</v>
      </c>
      <c r="C101" s="7" t="str">
        <f>'[1]TCE - ANEXO IV - Preencher'!E108</f>
        <v>3.7 - Material de Limpeza e Produtos de Hgienização</v>
      </c>
      <c r="D101" s="6">
        <f>'[1]TCE - ANEXO IV - Preencher'!F108</f>
        <v>19447802000172</v>
      </c>
      <c r="E101" s="8" t="str">
        <f>'[1]TCE - ANEXO IV - Preencher'!G108</f>
        <v>ALVA BRILHO COMERCIO DE PRODUTOS HIGIENE E LIMPEZA LTDA - ME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000002389</v>
      </c>
      <c r="I101" s="9">
        <f>IF('[1]TCE - ANEXO IV - Preencher'!K108="","",'[1]TCE - ANEXO IV - Preencher'!K108)</f>
        <v>43920</v>
      </c>
      <c r="J101" s="8" t="str">
        <f>'[1]TCE - ANEXO IV - Preencher'!L108</f>
        <v>26200319447802000172550010000023891000083710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705.8</v>
      </c>
    </row>
    <row r="102" spans="1:12" s="11" customFormat="1" ht="19.5" customHeight="1" x14ac:dyDescent="0.2">
      <c r="A102" s="6">
        <f>IFERROR(VLOOKUP(B102,'[1]DADOS (OCULTAR)'!$P$3:$R$42,3,0),"")</f>
        <v>10583920000303</v>
      </c>
      <c r="B102" s="7" t="str">
        <f>'[1]TCE - ANEXO IV - Preencher'!C109</f>
        <v>UPA CURADO</v>
      </c>
      <c r="C102" s="7" t="str">
        <f>'[1]TCE - ANEXO IV - Preencher'!E109</f>
        <v>3.7 - Material de Limpeza e Produtos de Hgienização</v>
      </c>
      <c r="D102" s="6">
        <f>'[1]TCE - ANEXO IV - Preencher'!F109</f>
        <v>33778280000112</v>
      </c>
      <c r="E102" s="8" t="str">
        <f>'[1]TCE - ANEXO IV - Preencher'!G109</f>
        <v>BAKVEL COMERCIO DE PRODUTOS DE LIMPEZA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000000220</v>
      </c>
      <c r="I102" s="9">
        <f>IF('[1]TCE - ANEXO IV - Preencher'!K109="","",'[1]TCE - ANEXO IV - Preencher'!K109)</f>
        <v>43918</v>
      </c>
      <c r="J102" s="8" t="str">
        <f>'[1]TCE - ANEXO IV - Preencher'!L109</f>
        <v>25200333778280000112550010000002201003912207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960</v>
      </c>
    </row>
    <row r="103" spans="1:12" s="11" customFormat="1" ht="19.5" customHeight="1" x14ac:dyDescent="0.2">
      <c r="A103" s="6">
        <f>IFERROR(VLOOKUP(B103,'[1]DADOS (OCULTAR)'!$P$3:$R$42,3,0),"")</f>
        <v>10583920000303</v>
      </c>
      <c r="B103" s="7" t="str">
        <f>'[1]TCE - ANEXO IV - Preencher'!C110</f>
        <v>UPA CURADO</v>
      </c>
      <c r="C103" s="7" t="str">
        <f>'[1]TCE - ANEXO IV - Preencher'!E110</f>
        <v>3.7 - Material de Limpeza e Produtos de Hgienização</v>
      </c>
      <c r="D103" s="6">
        <f>'[1]TCE - ANEXO IV - Preencher'!F110</f>
        <v>22006201000139</v>
      </c>
      <c r="E103" s="8" t="str">
        <f>'[1]TCE - ANEXO IV - Preencher'!G110</f>
        <v>FORTPEL COMERCIO DE DESCARTAVEIS LTDA - PE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61053</v>
      </c>
      <c r="I103" s="9">
        <f>IF('[1]TCE - ANEXO IV - Preencher'!K110="","",'[1]TCE - ANEXO IV - Preencher'!K110)</f>
        <v>43917</v>
      </c>
      <c r="J103" s="8" t="str">
        <f>'[1]TCE - ANEXO IV - Preencher'!L110</f>
        <v>26200322006201000139550000000610531100610534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1753.48</v>
      </c>
    </row>
    <row r="104" spans="1:12" s="11" customFormat="1" ht="19.5" customHeight="1" x14ac:dyDescent="0.2">
      <c r="A104" s="6">
        <f>IFERROR(VLOOKUP(B104,'[1]DADOS (OCULTAR)'!$P$3:$R$42,3,0),"")</f>
        <v>10583920000303</v>
      </c>
      <c r="B104" s="7" t="str">
        <f>'[1]TCE - ANEXO IV - Preencher'!C111</f>
        <v>UPA CURADO</v>
      </c>
      <c r="C104" s="7" t="str">
        <f>'[1]TCE - ANEXO IV - Preencher'!E111</f>
        <v>3.7 - Material de Limpeza e Produtos de Hgienização</v>
      </c>
      <c r="D104" s="6">
        <f>'[1]TCE - ANEXO IV - Preencher'!F111</f>
        <v>24326435000199</v>
      </c>
      <c r="E104" s="8" t="str">
        <f>'[1]TCE - ANEXO IV - Preencher'!G111</f>
        <v xml:space="preserve">QUALIMAX DO BRASIL 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7317</v>
      </c>
      <c r="I104" s="9">
        <f>IF('[1]TCE - ANEXO IV - Preencher'!K111="","",'[1]TCE - ANEXO IV - Preencher'!K111)</f>
        <v>43917</v>
      </c>
      <c r="J104" s="8" t="str">
        <f>'[1]TCE - ANEXO IV - Preencher'!L111</f>
        <v>26200324326435000199550010000073171877182833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2253.5</v>
      </c>
    </row>
    <row r="105" spans="1:12" s="11" customFormat="1" ht="19.5" customHeight="1" x14ac:dyDescent="0.2">
      <c r="A105" s="6">
        <f>IFERROR(VLOOKUP(B105,'[1]DADOS (OCULTAR)'!$P$3:$R$42,3,0),"")</f>
        <v>10583920000303</v>
      </c>
      <c r="B105" s="7" t="str">
        <f>'[1]TCE - ANEXO IV - Preencher'!C112</f>
        <v>UPA CURADO</v>
      </c>
      <c r="C105" s="7" t="str">
        <f>'[1]TCE - ANEXO IV - Preencher'!E112</f>
        <v>3.7 - Material de Limpeza e Produtos de Hgienização</v>
      </c>
      <c r="D105" s="6">
        <f>'[1]TCE - ANEXO IV - Preencher'!F112</f>
        <v>22006201000139</v>
      </c>
      <c r="E105" s="8" t="str">
        <f>'[1]TCE - ANEXO IV - Preencher'!G112</f>
        <v>FORTPEL COMERCIO DE DESCARTAVEIS LTDA - PE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61749</v>
      </c>
      <c r="I105" s="9">
        <f>IF('[1]TCE - ANEXO IV - Preencher'!K112="","",'[1]TCE - ANEXO IV - Preencher'!K112)</f>
        <v>43928</v>
      </c>
      <c r="J105" s="8" t="str">
        <f>'[1]TCE - ANEXO IV - Preencher'!L112</f>
        <v>26200422006201000139550000000617491100617490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621.79999999999995</v>
      </c>
    </row>
    <row r="106" spans="1:12" s="11" customFormat="1" ht="19.5" customHeight="1" x14ac:dyDescent="0.2">
      <c r="A106" s="6">
        <f>IFERROR(VLOOKUP(B106,'[1]DADOS (OCULTAR)'!$P$3:$R$42,3,0),"")</f>
        <v>10583920000303</v>
      </c>
      <c r="B106" s="7" t="str">
        <f>'[1]TCE - ANEXO IV - Preencher'!C113</f>
        <v>UPA CURADO</v>
      </c>
      <c r="C106" s="7" t="str">
        <f>'[1]TCE - ANEXO IV - Preencher'!E113</f>
        <v>3.3 - Gêneros Alimentação</v>
      </c>
      <c r="D106" s="6">
        <f>'[1]TCE - ANEXO IV - Preencher'!F113</f>
        <v>22006201000139</v>
      </c>
      <c r="E106" s="8" t="str">
        <f>'[1]TCE - ANEXO IV - Preencher'!G113</f>
        <v>FORTPEL COMERCIO DE DESCARTAVEIS LTDA - PE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61052</v>
      </c>
      <c r="I106" s="9">
        <f>IF('[1]TCE - ANEXO IV - Preencher'!K113="","",'[1]TCE - ANEXO IV - Preencher'!K113)</f>
        <v>43917</v>
      </c>
      <c r="J106" s="8" t="str">
        <f>'[1]TCE - ANEXO IV - Preencher'!L113</f>
        <v>26200322006201000139550000000610521100610529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974.72</v>
      </c>
    </row>
    <row r="107" spans="1:12" s="11" customFormat="1" ht="19.5" customHeight="1" x14ac:dyDescent="0.2">
      <c r="A107" s="6">
        <f>IFERROR(VLOOKUP(B107,'[1]DADOS (OCULTAR)'!$P$3:$R$42,3,0),"")</f>
        <v>10583920000303</v>
      </c>
      <c r="B107" s="7" t="str">
        <f>'[1]TCE - ANEXO IV - Preencher'!C114</f>
        <v>UPA CURADO</v>
      </c>
      <c r="C107" s="7" t="str">
        <f>'[1]TCE - ANEXO IV - Preencher'!E114</f>
        <v>3.3 - Gêneros Alimentação</v>
      </c>
      <c r="D107" s="6">
        <f>'[1]TCE - ANEXO IV - Preencher'!F114</f>
        <v>24326435000199</v>
      </c>
      <c r="E107" s="8" t="str">
        <f>'[1]TCE - ANEXO IV - Preencher'!G114</f>
        <v xml:space="preserve">QUALIMAX DO BRASIL 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7316</v>
      </c>
      <c r="I107" s="9">
        <f>IF('[1]TCE - ANEXO IV - Preencher'!K114="","",'[1]TCE - ANEXO IV - Preencher'!K114)</f>
        <v>43917</v>
      </c>
      <c r="J107" s="8" t="str">
        <f>'[1]TCE - ANEXO IV - Preencher'!L114</f>
        <v>26200324326435000199550010000073161877037283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165</v>
      </c>
    </row>
    <row r="108" spans="1:12" s="11" customFormat="1" ht="19.5" customHeight="1" x14ac:dyDescent="0.2">
      <c r="A108" s="6">
        <f>IFERROR(VLOOKUP(B108,'[1]DADOS (OCULTAR)'!$P$3:$R$42,3,0),"")</f>
        <v>10583920000303</v>
      </c>
      <c r="B108" s="7" t="str">
        <f>'[1]TCE - ANEXO IV - Preencher'!C115</f>
        <v>UPA CURADO</v>
      </c>
      <c r="C108" s="7" t="str">
        <f>'[1]TCE - ANEXO IV - Preencher'!E115</f>
        <v>3.3 - Gêneros Alimentação</v>
      </c>
      <c r="D108" s="6">
        <f>'[1]TCE - ANEXO IV - Preencher'!F115</f>
        <v>75315333004791</v>
      </c>
      <c r="E108" s="8" t="str">
        <f>'[1]TCE - ANEXO IV - Preencher'!G115</f>
        <v>ATACADÃO S.A.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001451409</v>
      </c>
      <c r="I108" s="9">
        <f>IF('[1]TCE - ANEXO IV - Preencher'!K115="","",'[1]TCE - ANEXO IV - Preencher'!K115)</f>
        <v>43929</v>
      </c>
      <c r="J108" s="8" t="str">
        <f>'[1]TCE - ANEXO IV - Preencher'!L115</f>
        <v>26200475315333004791550010014514091016789953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192.13</v>
      </c>
    </row>
    <row r="109" spans="1:12" s="11" customFormat="1" ht="19.5" customHeight="1" x14ac:dyDescent="0.2">
      <c r="A109" s="6">
        <f>IFERROR(VLOOKUP(B109,'[1]DADOS (OCULTAR)'!$P$3:$R$42,3,0),"")</f>
        <v>10583920000303</v>
      </c>
      <c r="B109" s="7" t="str">
        <f>'[1]TCE - ANEXO IV - Preencher'!C116</f>
        <v>UPA CURADO</v>
      </c>
      <c r="C109" s="7" t="str">
        <f>'[1]TCE - ANEXO IV - Preencher'!E116</f>
        <v>3.6 - Material de Expediente</v>
      </c>
      <c r="D109" s="6">
        <f>'[1]TCE - ANEXO IV - Preencher'!F116</f>
        <v>5445654000142</v>
      </c>
      <c r="E109" s="8" t="str">
        <f>'[1]TCE - ANEXO IV - Preencher'!G116</f>
        <v>GRAPHIX COMERCIO E SERVIÇOS DE INFORMATICA LTDA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008200</v>
      </c>
      <c r="I109" s="9">
        <f>IF('[1]TCE - ANEXO IV - Preencher'!K116="","",'[1]TCE - ANEXO IV - Preencher'!K116)</f>
        <v>43914</v>
      </c>
      <c r="J109" s="8" t="str">
        <f>'[1]TCE - ANEXO IV - Preencher'!L116</f>
        <v>26200305445654000142550010000082001038562777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2040</v>
      </c>
    </row>
    <row r="110" spans="1:12" s="11" customFormat="1" ht="19.5" customHeight="1" x14ac:dyDescent="0.2">
      <c r="A110" s="6">
        <f>IFERROR(VLOOKUP(B110,'[1]DADOS (OCULTAR)'!$P$3:$R$42,3,0),"")</f>
        <v>10583920000303</v>
      </c>
      <c r="B110" s="7" t="str">
        <f>'[1]TCE - ANEXO IV - Preencher'!C117</f>
        <v>UPA CURADO</v>
      </c>
      <c r="C110" s="7" t="str">
        <f>'[1]TCE - ANEXO IV - Preencher'!E117</f>
        <v>3.6 - Material de Expediente</v>
      </c>
      <c r="D110" s="6">
        <f>'[1]TCE - ANEXO IV - Preencher'!F117</f>
        <v>24073694000155</v>
      </c>
      <c r="E110" s="8" t="str">
        <f>'[1]TCE - ANEXO IV - Preencher'!G117</f>
        <v>NAGEM COMERCIO DE INFORMATICA LTDA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000464994</v>
      </c>
      <c r="I110" s="9">
        <f>IF('[1]TCE - ANEXO IV - Preencher'!K117="","",'[1]TCE - ANEXO IV - Preencher'!K117)</f>
        <v>43920</v>
      </c>
      <c r="J110" s="8" t="str">
        <f>'[1]TCE - ANEXO IV - Preencher'!L117</f>
        <v>26200324073694000155550010004649941001167626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1230.8499999999999</v>
      </c>
    </row>
    <row r="111" spans="1:12" s="11" customFormat="1" ht="19.5" customHeight="1" x14ac:dyDescent="0.2">
      <c r="A111" s="6">
        <f>IFERROR(VLOOKUP(B111,'[1]DADOS (OCULTAR)'!$P$3:$R$42,3,0),"")</f>
        <v>10583920000303</v>
      </c>
      <c r="B111" s="7" t="str">
        <f>'[1]TCE - ANEXO IV - Preencher'!C118</f>
        <v>UPA CURADO</v>
      </c>
      <c r="C111" s="7" t="str">
        <f>'[1]TCE - ANEXO IV - Preencher'!E118</f>
        <v>3.6 - Material de Expediente</v>
      </c>
      <c r="D111" s="6">
        <f>'[1]TCE - ANEXO IV - Preencher'!F118</f>
        <v>24326435000199</v>
      </c>
      <c r="E111" s="8" t="str">
        <f>'[1]TCE - ANEXO IV - Preencher'!G118</f>
        <v xml:space="preserve">QUALIMAX DO BRASIL 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7316</v>
      </c>
      <c r="I111" s="9">
        <f>IF('[1]TCE - ANEXO IV - Preencher'!K118="","",'[1]TCE - ANEXO IV - Preencher'!K118)</f>
        <v>43917</v>
      </c>
      <c r="J111" s="8" t="str">
        <f>'[1]TCE - ANEXO IV - Preencher'!L118</f>
        <v>26200324326435000199550010000073161877037283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515.82000000000005</v>
      </c>
    </row>
    <row r="112" spans="1:12" s="11" customFormat="1" ht="19.5" customHeight="1" x14ac:dyDescent="0.2">
      <c r="A112" s="6">
        <f>IFERROR(VLOOKUP(B112,'[1]DADOS (OCULTAR)'!$P$3:$R$42,3,0),"")</f>
        <v>10583920000303</v>
      </c>
      <c r="B112" s="7" t="str">
        <f>'[1]TCE - ANEXO IV - Preencher'!C119</f>
        <v>UPA CURADO</v>
      </c>
      <c r="C112" s="7" t="str">
        <f>'[1]TCE - ANEXO IV - Preencher'!E119</f>
        <v>3.1 - Combustíveis e Lubrificantes Automotivos</v>
      </c>
      <c r="D112" s="6">
        <f>'[1]TCE - ANEXO IV - Preencher'!F119</f>
        <v>9533651000111</v>
      </c>
      <c r="E112" s="8" t="str">
        <f>'[1]TCE - ANEXO IV - Preencher'!G119</f>
        <v>VILA ESPERANCA COMERCIO DE COMBUSTIVEIS LTDA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000106915</v>
      </c>
      <c r="I112" s="9">
        <f>IF('[1]TCE - ANEXO IV - Preencher'!K119="","",'[1]TCE - ANEXO IV - Preencher'!K119)</f>
        <v>43923</v>
      </c>
      <c r="J112" s="8" t="str">
        <f>'[1]TCE - ANEXO IV - Preencher'!L119</f>
        <v>26200409533651000111651330001069151001252784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144.27000000000001</v>
      </c>
    </row>
    <row r="113" spans="1:12" s="11" customFormat="1" ht="19.5" customHeight="1" x14ac:dyDescent="0.2">
      <c r="A113" s="6">
        <f>IFERROR(VLOOKUP(B113,'[1]DADOS (OCULTAR)'!$P$3:$R$42,3,0),"")</f>
        <v>10583920000303</v>
      </c>
      <c r="B113" s="7" t="str">
        <f>'[1]TCE - ANEXO IV - Preencher'!C120</f>
        <v>UPA CURADO</v>
      </c>
      <c r="C113" s="7" t="str">
        <f>'[1]TCE - ANEXO IV - Preencher'!E120</f>
        <v>3.1 - Combustíveis e Lubrificantes Automotivos</v>
      </c>
      <c r="D113" s="6">
        <f>'[1]TCE - ANEXO IV - Preencher'!F120</f>
        <v>9533651000111</v>
      </c>
      <c r="E113" s="8" t="str">
        <f>'[1]TCE - ANEXO IV - Preencher'!G120</f>
        <v>VILA ESPERANCA COMERCIO DE COMBUSTIVEIS LTDA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000107184</v>
      </c>
      <c r="I113" s="9">
        <f>IF('[1]TCE - ANEXO IV - Preencher'!K120="","",'[1]TCE - ANEXO IV - Preencher'!K120)</f>
        <v>43925</v>
      </c>
      <c r="J113" s="8" t="str">
        <f>'[1]TCE - ANEXO IV - Preencher'!L120</f>
        <v>26200409533651000111651330001071841001255960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158.55000000000001</v>
      </c>
    </row>
    <row r="114" spans="1:12" s="11" customFormat="1" ht="19.5" customHeight="1" x14ac:dyDescent="0.2">
      <c r="A114" s="6">
        <f>IFERROR(VLOOKUP(B114,'[1]DADOS (OCULTAR)'!$P$3:$R$42,3,0),"")</f>
        <v>10583920000303</v>
      </c>
      <c r="B114" s="7" t="str">
        <f>'[1]TCE - ANEXO IV - Preencher'!C121</f>
        <v>UPA CURADO</v>
      </c>
      <c r="C114" s="7" t="str">
        <f>'[1]TCE - ANEXO IV - Preencher'!E121</f>
        <v>3.1 - Combustíveis e Lubrificantes Automotivos</v>
      </c>
      <c r="D114" s="6">
        <f>'[1]TCE - ANEXO IV - Preencher'!F121</f>
        <v>9533651000111</v>
      </c>
      <c r="E114" s="8" t="str">
        <f>'[1]TCE - ANEXO IV - Preencher'!G121</f>
        <v>VILA ESPERANCA COMERCIO DE COMBUSTIVEIS LTDA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000130318</v>
      </c>
      <c r="I114" s="9">
        <f>IF('[1]TCE - ANEXO IV - Preencher'!K121="","",'[1]TCE - ANEXO IV - Preencher'!K121)</f>
        <v>43928</v>
      </c>
      <c r="J114" s="8" t="str">
        <f>'[1]TCE - ANEXO IV - Preencher'!L121</f>
        <v>26200409533651000111651300001303181001495001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215.08</v>
      </c>
    </row>
    <row r="115" spans="1:12" s="11" customFormat="1" ht="19.5" customHeight="1" x14ac:dyDescent="0.2">
      <c r="A115" s="6">
        <f>IFERROR(VLOOKUP(B115,'[1]DADOS (OCULTAR)'!$P$3:$R$42,3,0),"")</f>
        <v>10583920000303</v>
      </c>
      <c r="B115" s="7" t="str">
        <f>'[1]TCE - ANEXO IV - Preencher'!C122</f>
        <v>UPA CURADO</v>
      </c>
      <c r="C115" s="7" t="str">
        <f>'[1]TCE - ANEXO IV - Preencher'!E122</f>
        <v>3.1 - Combustíveis e Lubrificantes Automotivos</v>
      </c>
      <c r="D115" s="6">
        <f>'[1]TCE - ANEXO IV - Preencher'!F122</f>
        <v>9533651000111</v>
      </c>
      <c r="E115" s="8" t="str">
        <f>'[1]TCE - ANEXO IV - Preencher'!G122</f>
        <v>VILA ESPERANCA COMERCIO DE COMBUSTIVEIS LTDA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000108268</v>
      </c>
      <c r="I115" s="9">
        <f>IF('[1]TCE - ANEXO IV - Preencher'!K122="","",'[1]TCE - ANEXO IV - Preencher'!K122)</f>
        <v>43931</v>
      </c>
      <c r="J115" s="8" t="str">
        <f>'[1]TCE - ANEXO IV - Preencher'!L122</f>
        <v>26200409533651000111651330001082681001268472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198.16</v>
      </c>
    </row>
    <row r="116" spans="1:12" s="11" customFormat="1" ht="19.5" customHeight="1" x14ac:dyDescent="0.2">
      <c r="A116" s="6">
        <f>IFERROR(VLOOKUP(B116,'[1]DADOS (OCULTAR)'!$P$3:$R$42,3,0),"")</f>
        <v>10583920000303</v>
      </c>
      <c r="B116" s="7" t="str">
        <f>'[1]TCE - ANEXO IV - Preencher'!C123</f>
        <v>UPA CURADO</v>
      </c>
      <c r="C116" s="7" t="str">
        <f>'[1]TCE - ANEXO IV - Preencher'!E123</f>
        <v>3.1 - Combustíveis e Lubrificantes Automotivos</v>
      </c>
      <c r="D116" s="6">
        <f>'[1]TCE - ANEXO IV - Preencher'!F123</f>
        <v>9533651000111</v>
      </c>
      <c r="E116" s="8" t="str">
        <f>'[1]TCE - ANEXO IV - Preencher'!G123</f>
        <v>VILA ESPERANCA COMERCIO DE COMBUSTIVEIS LTDA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000131595</v>
      </c>
      <c r="I116" s="9">
        <f>IF('[1]TCE - ANEXO IV - Preencher'!K123="","",'[1]TCE - ANEXO IV - Preencher'!K123)</f>
        <v>43936</v>
      </c>
      <c r="J116" s="8" t="str">
        <f>'[1]TCE - ANEXO IV - Preencher'!L123</f>
        <v>26200409533651000111651300001315951001509538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165.23</v>
      </c>
    </row>
    <row r="117" spans="1:12" s="11" customFormat="1" ht="19.5" customHeight="1" x14ac:dyDescent="0.2">
      <c r="A117" s="6">
        <f>IFERROR(VLOOKUP(B117,'[1]DADOS (OCULTAR)'!$P$3:$R$42,3,0),"")</f>
        <v>10583920000303</v>
      </c>
      <c r="B117" s="7" t="str">
        <f>'[1]TCE - ANEXO IV - Preencher'!C124</f>
        <v>UPA CURADO</v>
      </c>
      <c r="C117" s="7" t="str">
        <f>'[1]TCE - ANEXO IV - Preencher'!E124</f>
        <v>3.1 - Combustíveis e Lubrificantes Automotivos</v>
      </c>
      <c r="D117" s="6">
        <f>'[1]TCE - ANEXO IV - Preencher'!F124</f>
        <v>9533651000111</v>
      </c>
      <c r="E117" s="8" t="str">
        <f>'[1]TCE - ANEXO IV - Preencher'!G124</f>
        <v>VILA ESPERANCA COMERCIO DE COMBUSTIVEIS LTDA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000109355</v>
      </c>
      <c r="I117" s="9">
        <f>IF('[1]TCE - ANEXO IV - Preencher'!K124="","",'[1]TCE - ANEXO IV - Preencher'!K124)</f>
        <v>43938</v>
      </c>
      <c r="J117" s="8" t="str">
        <f>'[1]TCE - ANEXO IV - Preencher'!L124</f>
        <v>26200409533651000111651330001093551001281071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96.7</v>
      </c>
    </row>
    <row r="118" spans="1:12" s="11" customFormat="1" ht="19.5" customHeight="1" x14ac:dyDescent="0.2">
      <c r="A118" s="6">
        <f>IFERROR(VLOOKUP(B118,'[1]DADOS (OCULTAR)'!$P$3:$R$42,3,0),"")</f>
        <v>10583920000303</v>
      </c>
      <c r="B118" s="7" t="str">
        <f>'[1]TCE - ANEXO IV - Preencher'!C125</f>
        <v>UPA CURADO</v>
      </c>
      <c r="C118" s="7" t="str">
        <f>'[1]TCE - ANEXO IV - Preencher'!E125</f>
        <v>3.1 - Combustíveis e Lubrificantes Automotivos</v>
      </c>
      <c r="D118" s="6">
        <f>'[1]TCE - ANEXO IV - Preencher'!F125</f>
        <v>9533651000111</v>
      </c>
      <c r="E118" s="8" t="str">
        <f>'[1]TCE - ANEXO IV - Preencher'!G125</f>
        <v>VILA ESPERANCA COMERCIO DE COMBUSTIVEIS LTDA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000106916</v>
      </c>
      <c r="I118" s="9">
        <f>IF('[1]TCE - ANEXO IV - Preencher'!K125="","",'[1]TCE - ANEXO IV - Preencher'!K125)</f>
        <v>43923</v>
      </c>
      <c r="J118" s="8" t="str">
        <f>'[1]TCE - ANEXO IV - Preencher'!L125</f>
        <v>26200409533651000111651330001069161001252790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260.89999999999998</v>
      </c>
    </row>
    <row r="119" spans="1:12" s="11" customFormat="1" ht="19.5" customHeight="1" x14ac:dyDescent="0.2">
      <c r="A119" s="6">
        <f>IFERROR(VLOOKUP(B119,'[1]DADOS (OCULTAR)'!$P$3:$R$42,3,0),"")</f>
        <v>10583920000303</v>
      </c>
      <c r="B119" s="7" t="str">
        <f>'[1]TCE - ANEXO IV - Preencher'!C126</f>
        <v>UPA CURADO</v>
      </c>
      <c r="C119" s="7" t="str">
        <f>'[1]TCE - ANEXO IV - Preencher'!E126</f>
        <v>3.1 - Combustíveis e Lubrificantes Automotivos</v>
      </c>
      <c r="D119" s="6">
        <f>'[1]TCE - ANEXO IV - Preencher'!F126</f>
        <v>9533651000111</v>
      </c>
      <c r="E119" s="8" t="str">
        <f>'[1]TCE - ANEXO IV - Preencher'!G126</f>
        <v>VILA ESPERANCA COMERCIO DE COMBUSTIVEIS LTDA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000107185</v>
      </c>
      <c r="I119" s="9">
        <f>IF('[1]TCE - ANEXO IV - Preencher'!K126="","",'[1]TCE - ANEXO IV - Preencher'!K126)</f>
        <v>43925</v>
      </c>
      <c r="J119" s="8" t="str">
        <f>'[1]TCE - ANEXO IV - Preencher'!L126</f>
        <v>26200409533651000111651330001071851001255975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144.91999999999999</v>
      </c>
    </row>
    <row r="120" spans="1:12" s="11" customFormat="1" ht="19.5" customHeight="1" x14ac:dyDescent="0.2">
      <c r="A120" s="6">
        <f>IFERROR(VLOOKUP(B120,'[1]DADOS (OCULTAR)'!$P$3:$R$42,3,0),"")</f>
        <v>10583920000303</v>
      </c>
      <c r="B120" s="7" t="str">
        <f>'[1]TCE - ANEXO IV - Preencher'!C127</f>
        <v>UPA CURADO</v>
      </c>
      <c r="C120" s="7" t="str">
        <f>'[1]TCE - ANEXO IV - Preencher'!E127</f>
        <v>3.1 - Combustíveis e Lubrificantes Automotivos</v>
      </c>
      <c r="D120" s="6">
        <f>'[1]TCE - ANEXO IV - Preencher'!F127</f>
        <v>9533651000111</v>
      </c>
      <c r="E120" s="8" t="str">
        <f>'[1]TCE - ANEXO IV - Preencher'!G127</f>
        <v>VILA ESPERANCA COMERCIO DE COMBUSTIVEIS LTDA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000107186</v>
      </c>
      <c r="I120" s="9">
        <f>IF('[1]TCE - ANEXO IV - Preencher'!K127="","",'[1]TCE - ANEXO IV - Preencher'!K127)</f>
        <v>43925</v>
      </c>
      <c r="J120" s="8" t="str">
        <f>'[1]TCE - ANEXO IV - Preencher'!L127</f>
        <v>26200409533651000111651330001071861001255980</v>
      </c>
      <c r="K120" s="8" t="str">
        <f>IF(F120="B",LEFT('[1]TCE - ANEXO IV - Preencher'!M127,2),IF(F120="S",LEFT('[1]TCE - ANEXO IV - Preencher'!M127,7),IF('[1]TCE - ANEXO IV - Preencher'!H127="","")))</f>
        <v>26</v>
      </c>
      <c r="L120" s="10">
        <f>'[1]TCE - ANEXO IV - Preencher'!N127</f>
        <v>113.55</v>
      </c>
    </row>
    <row r="121" spans="1:12" s="11" customFormat="1" ht="19.5" customHeight="1" x14ac:dyDescent="0.2">
      <c r="A121" s="6">
        <f>IFERROR(VLOOKUP(B121,'[1]DADOS (OCULTAR)'!$P$3:$R$42,3,0),"")</f>
        <v>10583920000303</v>
      </c>
      <c r="B121" s="7" t="str">
        <f>'[1]TCE - ANEXO IV - Preencher'!C128</f>
        <v>UPA CURADO</v>
      </c>
      <c r="C121" s="7" t="str">
        <f>'[1]TCE - ANEXO IV - Preencher'!E128</f>
        <v>3.1 - Combustíveis e Lubrificantes Automotivos</v>
      </c>
      <c r="D121" s="6">
        <f>'[1]TCE - ANEXO IV - Preencher'!F128</f>
        <v>9533651000111</v>
      </c>
      <c r="E121" s="8" t="str">
        <f>'[1]TCE - ANEXO IV - Preencher'!G128</f>
        <v>VILA ESPERANCA COMERCIO DE COMBUSTIVEIS LTDA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000130324</v>
      </c>
      <c r="I121" s="9">
        <f>IF('[1]TCE - ANEXO IV - Preencher'!K128="","",'[1]TCE - ANEXO IV - Preencher'!K128)</f>
        <v>43928</v>
      </c>
      <c r="J121" s="8" t="str">
        <f>'[1]TCE - ANEXO IV - Preencher'!L128</f>
        <v>26200409533651000111651300001303241001495068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179.16</v>
      </c>
    </row>
    <row r="122" spans="1:12" s="11" customFormat="1" ht="19.5" customHeight="1" x14ac:dyDescent="0.2">
      <c r="A122" s="6">
        <f>IFERROR(VLOOKUP(B122,'[1]DADOS (OCULTAR)'!$P$3:$R$42,3,0),"")</f>
        <v>10583920000303</v>
      </c>
      <c r="B122" s="7" t="str">
        <f>'[1]TCE - ANEXO IV - Preencher'!C129</f>
        <v>UPA CURADO</v>
      </c>
      <c r="C122" s="7" t="str">
        <f>'[1]TCE - ANEXO IV - Preencher'!E129</f>
        <v>3.1 - Combustíveis e Lubrificantes Automotivos</v>
      </c>
      <c r="D122" s="6">
        <f>'[1]TCE - ANEXO IV - Preencher'!F129</f>
        <v>9533651000111</v>
      </c>
      <c r="E122" s="8" t="str">
        <f>'[1]TCE - ANEXO IV - Preencher'!G129</f>
        <v>VILA ESPERANCA COMERCIO DE COMBUSTIVEIS LTDA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108257</v>
      </c>
      <c r="I122" s="9">
        <f>IF('[1]TCE - ANEXO IV - Preencher'!K129="","",'[1]TCE - ANEXO IV - Preencher'!K129)</f>
        <v>43931</v>
      </c>
      <c r="J122" s="8" t="str">
        <f>'[1]TCE - ANEXO IV - Preencher'!L129</f>
        <v>26200409533651000111651330001082671001268467</v>
      </c>
      <c r="K122" s="8" t="str">
        <f>IF(F122="B",LEFT('[1]TCE - ANEXO IV - Preencher'!M129,2),IF(F122="S",LEFT('[1]TCE - ANEXO IV - Preencher'!M129,7),IF('[1]TCE - ANEXO IV - Preencher'!H129="","")))</f>
        <v>26</v>
      </c>
      <c r="L122" s="10">
        <f>'[1]TCE - ANEXO IV - Preencher'!N129</f>
        <v>114.46</v>
      </c>
    </row>
    <row r="123" spans="1:12" s="11" customFormat="1" ht="19.5" customHeight="1" x14ac:dyDescent="0.2">
      <c r="A123" s="6">
        <f>IFERROR(VLOOKUP(B123,'[1]DADOS (OCULTAR)'!$P$3:$R$42,3,0),"")</f>
        <v>10583920000303</v>
      </c>
      <c r="B123" s="7" t="str">
        <f>'[1]TCE - ANEXO IV - Preencher'!C130</f>
        <v>UPA CURADO</v>
      </c>
      <c r="C123" s="7" t="str">
        <f>'[1]TCE - ANEXO IV - Preencher'!E130</f>
        <v>3.1 - Combustíveis e Lubrificantes Automotivos</v>
      </c>
      <c r="D123" s="6">
        <f>'[1]TCE - ANEXO IV - Preencher'!F130</f>
        <v>9533651000111</v>
      </c>
      <c r="E123" s="8" t="str">
        <f>'[1]TCE - ANEXO IV - Preencher'!G130</f>
        <v>VILA ESPERANCA COMERCIO DE COMBUSTIVEIS LTDA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108269</v>
      </c>
      <c r="I123" s="9">
        <f>IF('[1]TCE - ANEXO IV - Preencher'!K130="","",'[1]TCE - ANEXO IV - Preencher'!K130)</f>
        <v>43931</v>
      </c>
      <c r="J123" s="8" t="str">
        <f>'[1]TCE - ANEXO IV - Preencher'!L130</f>
        <v>26200409533651000111651330001082691001268488</v>
      </c>
      <c r="K123" s="8" t="str">
        <f>IF(F123="B",LEFT('[1]TCE - ANEXO IV - Preencher'!M130,2),IF(F123="S",LEFT('[1]TCE - ANEXO IV - Preencher'!M130,7),IF('[1]TCE - ANEXO IV - Preencher'!H130="","")))</f>
        <v>26</v>
      </c>
      <c r="L123" s="10">
        <f>'[1]TCE - ANEXO IV - Preencher'!N130</f>
        <v>243.56</v>
      </c>
    </row>
    <row r="124" spans="1:12" s="11" customFormat="1" ht="19.5" customHeight="1" x14ac:dyDescent="0.2">
      <c r="A124" s="6">
        <f>IFERROR(VLOOKUP(B124,'[1]DADOS (OCULTAR)'!$P$3:$R$42,3,0),"")</f>
        <v>10583920000303</v>
      </c>
      <c r="B124" s="7" t="str">
        <f>'[1]TCE - ANEXO IV - Preencher'!C131</f>
        <v>UPA CURADO</v>
      </c>
      <c r="C124" s="7" t="str">
        <f>'[1]TCE - ANEXO IV - Preencher'!E131</f>
        <v>3.1 - Combustíveis e Lubrificantes Automotivos</v>
      </c>
      <c r="D124" s="6">
        <f>'[1]TCE - ANEXO IV - Preencher'!F131</f>
        <v>9533651000111</v>
      </c>
      <c r="E124" s="8" t="str">
        <f>'[1]TCE - ANEXO IV - Preencher'!G131</f>
        <v>VILA ESPERANCA COMERCIO DE COMBUSTIVEIS LTDA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000131600</v>
      </c>
      <c r="I124" s="9">
        <f>IF('[1]TCE - ANEXO IV - Preencher'!K131="","",'[1]TCE - ANEXO IV - Preencher'!K131)</f>
        <v>43936</v>
      </c>
      <c r="J124" s="8" t="str">
        <f>'[1]TCE - ANEXO IV - Preencher'!L131</f>
        <v>26200490533651000111651300001316001001509602</v>
      </c>
      <c r="K124" s="8" t="str">
        <f>IF(F124="B",LEFT('[1]TCE - ANEXO IV - Preencher'!M131,2),IF(F124="S",LEFT('[1]TCE - ANEXO IV - Preencher'!M131,7),IF('[1]TCE - ANEXO IV - Preencher'!H131="","")))</f>
        <v>26</v>
      </c>
      <c r="L124" s="10">
        <f>'[1]TCE - ANEXO IV - Preencher'!N131</f>
        <v>234.59</v>
      </c>
    </row>
    <row r="125" spans="1:12" s="11" customFormat="1" ht="19.5" customHeight="1" x14ac:dyDescent="0.2">
      <c r="A125" s="6">
        <f>IFERROR(VLOOKUP(B125,'[1]DADOS (OCULTAR)'!$P$3:$R$42,3,0),"")</f>
        <v>10583920000303</v>
      </c>
      <c r="B125" s="7" t="str">
        <f>'[1]TCE - ANEXO IV - Preencher'!C132</f>
        <v>UPA CURADO</v>
      </c>
      <c r="C125" s="7" t="str">
        <f>'[1]TCE - ANEXO IV - Preencher'!E132</f>
        <v>3.1 - Combustíveis e Lubrificantes Automotivos</v>
      </c>
      <c r="D125" s="6">
        <f>'[1]TCE - ANEXO IV - Preencher'!F132</f>
        <v>9533651000111</v>
      </c>
      <c r="E125" s="8" t="str">
        <f>'[1]TCE - ANEXO IV - Preencher'!G132</f>
        <v>VILA ESPERANCA COMERCIO DE COMBUSTIVEIS LTDA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000038567</v>
      </c>
      <c r="I125" s="9">
        <f>IF('[1]TCE - ANEXO IV - Preencher'!K132="","",'[1]TCE - ANEXO IV - Preencher'!K132)</f>
        <v>43941</v>
      </c>
      <c r="J125" s="8" t="str">
        <f>'[1]TCE - ANEXO IV - Preencher'!L132</f>
        <v>26200409533651000111651360000385671000433670</v>
      </c>
      <c r="K125" s="8" t="str">
        <f>IF(F125="B",LEFT('[1]TCE - ANEXO IV - Preencher'!M132,2),IF(F125="S",LEFT('[1]TCE - ANEXO IV - Preencher'!M132,7),IF('[1]TCE - ANEXO IV - Preencher'!H132="","")))</f>
        <v>26</v>
      </c>
      <c r="L125" s="10">
        <f>'[1]TCE - ANEXO IV - Preencher'!N132</f>
        <v>162.28</v>
      </c>
    </row>
    <row r="126" spans="1:12" s="11" customFormat="1" ht="19.5" customHeight="1" x14ac:dyDescent="0.2">
      <c r="A126" s="6">
        <f>IFERROR(VLOOKUP(B126,'[1]DADOS (OCULTAR)'!$P$3:$R$42,3,0),"")</f>
        <v>10583920000303</v>
      </c>
      <c r="B126" s="7" t="str">
        <f>'[1]TCE - ANEXO IV - Preencher'!C133</f>
        <v>UPA CURADO</v>
      </c>
      <c r="C126" s="7" t="str">
        <f>'[1]TCE - ANEXO IV - Preencher'!E133</f>
        <v>3.1 - Combustíveis e Lubrificantes Automotivos</v>
      </c>
      <c r="D126" s="6">
        <f>'[1]TCE - ANEXO IV - Preencher'!F133</f>
        <v>9533651000111</v>
      </c>
      <c r="E126" s="8" t="str">
        <f>'[1]TCE - ANEXO IV - Preencher'!G133</f>
        <v>VILA ESPERANCA COMERCIO DE COMBUSTIVEIS LTDA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000133005</v>
      </c>
      <c r="I126" s="9">
        <f>IF('[1]TCE - ANEXO IV - Preencher'!K133="","",'[1]TCE - ANEXO IV - Preencher'!K133)</f>
        <v>43944</v>
      </c>
      <c r="J126" s="8" t="str">
        <f>'[1]TCE - ANEXO IV - Preencher'!L133</f>
        <v>26200409533651000111651300001330051001525481</v>
      </c>
      <c r="K126" s="8" t="str">
        <f>IF(F126="B",LEFT('[1]TCE - ANEXO IV - Preencher'!M133,2),IF(F126="S",LEFT('[1]TCE - ANEXO IV - Preencher'!M133,7),IF('[1]TCE - ANEXO IV - Preencher'!H133="","")))</f>
        <v>26</v>
      </c>
      <c r="L126" s="10">
        <f>'[1]TCE - ANEXO IV - Preencher'!N133</f>
        <v>180.41</v>
      </c>
    </row>
    <row r="127" spans="1:12" s="11" customFormat="1" ht="19.5" customHeight="1" x14ac:dyDescent="0.2">
      <c r="A127" s="6">
        <f>IFERROR(VLOOKUP(B127,'[1]DADOS (OCULTAR)'!$P$3:$R$42,3,0),"")</f>
        <v>10583920000303</v>
      </c>
      <c r="B127" s="7" t="str">
        <f>'[1]TCE - ANEXO IV - Preencher'!C134</f>
        <v>UPA CURADO</v>
      </c>
      <c r="C127" s="7" t="str">
        <f>'[1]TCE - ANEXO IV - Preencher'!E134</f>
        <v>3.1 - Combustíveis e Lubrificantes Automotivos</v>
      </c>
      <c r="D127" s="6">
        <f>'[1]TCE - ANEXO IV - Preencher'!F134</f>
        <v>9533651000111</v>
      </c>
      <c r="E127" s="8" t="str">
        <f>'[1]TCE - ANEXO IV - Preencher'!G134</f>
        <v>VILA ESPERANCA COMERCIO DE COMBUSTIVEIS LTDA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000110562</v>
      </c>
      <c r="I127" s="9">
        <f>IF('[1]TCE - ANEXO IV - Preencher'!K134="","",'[1]TCE - ANEXO IV - Preencher'!K134)</f>
        <v>43947</v>
      </c>
      <c r="J127" s="8" t="str">
        <f>'[1]TCE - ANEXO IV - Preencher'!L134</f>
        <v>26200409533651000111651330001105621001295313</v>
      </c>
      <c r="K127" s="8" t="str">
        <f>IF(F127="B",LEFT('[1]TCE - ANEXO IV - Preencher'!M134,2),IF(F127="S",LEFT('[1]TCE - ANEXO IV - Preencher'!M134,7),IF('[1]TCE - ANEXO IV - Preencher'!H134="","")))</f>
        <v>26</v>
      </c>
      <c r="L127" s="10">
        <f>'[1]TCE - ANEXO IV - Preencher'!N134</f>
        <v>194.64</v>
      </c>
    </row>
    <row r="128" spans="1:12" s="11" customFormat="1" ht="19.5" customHeight="1" x14ac:dyDescent="0.2">
      <c r="A128" s="6">
        <f>IFERROR(VLOOKUP(B128,'[1]DADOS (OCULTAR)'!$P$3:$R$42,3,0),"")</f>
        <v>10583920000303</v>
      </c>
      <c r="B128" s="7" t="str">
        <f>'[1]TCE - ANEXO IV - Preencher'!C135</f>
        <v>UPA CURADO</v>
      </c>
      <c r="C128" s="7" t="str">
        <f>'[1]TCE - ANEXO IV - Preencher'!E135</f>
        <v>3.1 - Combustíveis e Lubrificantes Automotivos</v>
      </c>
      <c r="D128" s="6">
        <f>'[1]TCE - ANEXO IV - Preencher'!F135</f>
        <v>9533651000111</v>
      </c>
      <c r="E128" s="8" t="str">
        <f>'[1]TCE - ANEXO IV - Preencher'!G135</f>
        <v>VILA ESPERANCA COMERCIO DE COMBUSTIVEIS LTDA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000134531</v>
      </c>
      <c r="I128" s="9">
        <f>IF('[1]TCE - ANEXO IV - Preencher'!K135="","",'[1]TCE - ANEXO IV - Preencher'!K135)</f>
        <v>43950</v>
      </c>
      <c r="J128" s="8" t="str">
        <f>'[1]TCE - ANEXO IV - Preencher'!L135</f>
        <v>26200409533651000111651300001345311001543082</v>
      </c>
      <c r="K128" s="8" t="str">
        <f>IF(F128="B",LEFT('[1]TCE - ANEXO IV - Preencher'!M135,2),IF(F128="S",LEFT('[1]TCE - ANEXO IV - Preencher'!M135,7),IF('[1]TCE - ANEXO IV - Preencher'!H135="","")))</f>
        <v>26</v>
      </c>
      <c r="L128" s="10">
        <f>'[1]TCE - ANEXO IV - Preencher'!N135</f>
        <v>188.58</v>
      </c>
    </row>
    <row r="129" spans="1:12" s="11" customFormat="1" ht="19.5" customHeight="1" x14ac:dyDescent="0.2">
      <c r="A129" s="6">
        <f>IFERROR(VLOOKUP(B129,'[1]DADOS (OCULTAR)'!$P$3:$R$42,3,0),"")</f>
        <v>10583920000303</v>
      </c>
      <c r="B129" s="7" t="str">
        <f>'[1]TCE - ANEXO IV - Preencher'!C136</f>
        <v>UPA CURADO</v>
      </c>
      <c r="C129" s="7" t="str">
        <f>'[1]TCE - ANEXO IV - Preencher'!E136</f>
        <v>3.1 - Combustíveis e Lubrificantes Automotivos</v>
      </c>
      <c r="D129" s="6">
        <f>'[1]TCE - ANEXO IV - Preencher'!F136</f>
        <v>9533651000111</v>
      </c>
      <c r="E129" s="8" t="str">
        <f>'[1]TCE - ANEXO IV - Preencher'!G136</f>
        <v>VILA ESPERANCA COMERCIO DE COMBUSTIVEIS LTDA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000131290</v>
      </c>
      <c r="I129" s="9">
        <f>IF('[1]TCE - ANEXO IV - Preencher'!K136="","",'[1]TCE - ANEXO IV - Preencher'!K136)</f>
        <v>43934</v>
      </c>
      <c r="J129" s="8" t="str">
        <f>'[1]TCE - ANEXO IV - Preencher'!L136</f>
        <v>26200409533651000111651300001312901001505971</v>
      </c>
      <c r="K129" s="8" t="str">
        <f>IF(F129="B",LEFT('[1]TCE - ANEXO IV - Preencher'!M136,2),IF(F129="S",LEFT('[1]TCE - ANEXO IV - Preencher'!M136,7),IF('[1]TCE - ANEXO IV - Preencher'!H136="","")))</f>
        <v>26</v>
      </c>
      <c r="L129" s="10">
        <f>'[1]TCE - ANEXO IV - Preencher'!N136</f>
        <v>152.32</v>
      </c>
    </row>
    <row r="130" spans="1:12" s="11" customFormat="1" ht="19.5" customHeight="1" x14ac:dyDescent="0.2">
      <c r="A130" s="6">
        <f>IFERROR(VLOOKUP(B130,'[1]DADOS (OCULTAR)'!$P$3:$R$42,3,0),"")</f>
        <v>10583920000303</v>
      </c>
      <c r="B130" s="7" t="str">
        <f>'[1]TCE - ANEXO IV - Preencher'!C137</f>
        <v>UPA CURADO</v>
      </c>
      <c r="C130" s="7" t="str">
        <f>'[1]TCE - ANEXO IV - Preencher'!E137</f>
        <v>3.1 - Combustíveis e Lubrificantes Automotivos</v>
      </c>
      <c r="D130" s="6">
        <f>'[1]TCE - ANEXO IV - Preencher'!F137</f>
        <v>9533651000111</v>
      </c>
      <c r="E130" s="8" t="str">
        <f>'[1]TCE - ANEXO IV - Preencher'!G137</f>
        <v>VILA ESPERANCA COMERCIO DE COMBUSTIVEIS LTDA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000131598</v>
      </c>
      <c r="I130" s="9">
        <f>IF('[1]TCE - ANEXO IV - Preencher'!K137="","",'[1]TCE - ANEXO IV - Preencher'!K137)</f>
        <v>43936</v>
      </c>
      <c r="J130" s="8" t="str">
        <f>'[1]TCE - ANEXO IV - Preencher'!L137</f>
        <v>26200409533651000111651300001315981001509572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106.53</v>
      </c>
    </row>
    <row r="131" spans="1:12" s="11" customFormat="1" ht="19.5" customHeight="1" x14ac:dyDescent="0.2">
      <c r="A131" s="6">
        <f>IFERROR(VLOOKUP(B131,'[1]DADOS (OCULTAR)'!$P$3:$R$42,3,0),"")</f>
        <v>10583920000303</v>
      </c>
      <c r="B131" s="7" t="str">
        <f>'[1]TCE - ANEXO IV - Preencher'!C138</f>
        <v>UPA CURADO</v>
      </c>
      <c r="C131" s="7" t="str">
        <f>'[1]TCE - ANEXO IV - Preencher'!E138</f>
        <v>3.1 - Combustíveis e Lubrificantes Automotivos</v>
      </c>
      <c r="D131" s="6">
        <f>'[1]TCE - ANEXO IV - Preencher'!F138</f>
        <v>9533651000111</v>
      </c>
      <c r="E131" s="8" t="str">
        <f>'[1]TCE - ANEXO IV - Preencher'!G138</f>
        <v>VILA ESPERANCA COMERCIO DE COMBUSTIVEIS LTDA</v>
      </c>
      <c r="F131" s="8" t="str">
        <f>'[1]TCE - ANEXO IV - Preencher'!H138</f>
        <v>B</v>
      </c>
      <c r="G131" s="8" t="str">
        <f>'[1]TCE - ANEXO IV - Preencher'!I138</f>
        <v>S</v>
      </c>
      <c r="H131" s="8" t="str">
        <f>'[1]TCE - ANEXO IV - Preencher'!J138</f>
        <v>000109496</v>
      </c>
      <c r="I131" s="9">
        <f>IF('[1]TCE - ANEXO IV - Preencher'!K138="","",'[1]TCE - ANEXO IV - Preencher'!K138)</f>
        <v>43939</v>
      </c>
      <c r="J131" s="8" t="str">
        <f>'[1]TCE - ANEXO IV - Preencher'!L138</f>
        <v>26200409533651000111651330001094961001282696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119.17</v>
      </c>
    </row>
    <row r="132" spans="1:12" s="11" customFormat="1" ht="19.5" customHeight="1" x14ac:dyDescent="0.2">
      <c r="A132" s="6">
        <f>IFERROR(VLOOKUP(B132,'[1]DADOS (OCULTAR)'!$P$3:$R$42,3,0),"")</f>
        <v>10583920000303</v>
      </c>
      <c r="B132" s="7" t="str">
        <f>'[1]TCE - ANEXO IV - Preencher'!C139</f>
        <v>UPA CURADO</v>
      </c>
      <c r="C132" s="7" t="str">
        <f>'[1]TCE - ANEXO IV - Preencher'!E139</f>
        <v>3.1 - Combustíveis e Lubrificantes Automotivos</v>
      </c>
      <c r="D132" s="6">
        <f>'[1]TCE - ANEXO IV - Preencher'!F139</f>
        <v>9533651000111</v>
      </c>
      <c r="E132" s="8" t="str">
        <f>'[1]TCE - ANEXO IV - Preencher'!G139</f>
        <v>VILA ESPERANCA COMERCIO DE COMBUSTIVEIS LTDA</v>
      </c>
      <c r="F132" s="8" t="str">
        <f>'[1]TCE - ANEXO IV - Preencher'!H139</f>
        <v>B</v>
      </c>
      <c r="G132" s="8" t="str">
        <f>'[1]TCE - ANEXO IV - Preencher'!I139</f>
        <v>S</v>
      </c>
      <c r="H132" s="8" t="str">
        <f>'[1]TCE - ANEXO IV - Preencher'!J139</f>
        <v>000133605</v>
      </c>
      <c r="I132" s="9">
        <f>IF('[1]TCE - ANEXO IV - Preencher'!K139="","",'[1]TCE - ANEXO IV - Preencher'!K139)</f>
        <v>43946</v>
      </c>
      <c r="J132" s="8" t="str">
        <f>'[1]TCE - ANEXO IV - Preencher'!L139</f>
        <v>26200409533651000111651300001336051001532472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151.47999999999999</v>
      </c>
    </row>
    <row r="133" spans="1:12" s="11" customFormat="1" ht="19.5" customHeight="1" x14ac:dyDescent="0.2">
      <c r="A133" s="6">
        <f>IFERROR(VLOOKUP(B133,'[1]DADOS (OCULTAR)'!$P$3:$R$42,3,0),"")</f>
        <v>10583920000303</v>
      </c>
      <c r="B133" s="7" t="str">
        <f>'[1]TCE - ANEXO IV - Preencher'!C140</f>
        <v>UPA CURADO</v>
      </c>
      <c r="C133" s="7" t="str">
        <f>'[1]TCE - ANEXO IV - Preencher'!E140</f>
        <v>3.1 - Combustíveis e Lubrificantes Automotivos</v>
      </c>
      <c r="D133" s="6">
        <f>'[1]TCE - ANEXO IV - Preencher'!F140</f>
        <v>9533651000111</v>
      </c>
      <c r="E133" s="8" t="str">
        <f>'[1]TCE - ANEXO IV - Preencher'!G140</f>
        <v>VILA ESPERANCA COMERCIO DE COMBUSTIVEIS LTDA</v>
      </c>
      <c r="F133" s="8" t="str">
        <f>'[1]TCE - ANEXO IV - Preencher'!H140</f>
        <v>B</v>
      </c>
      <c r="G133" s="8" t="str">
        <f>'[1]TCE - ANEXO IV - Preencher'!I140</f>
        <v>S</v>
      </c>
      <c r="H133" s="8" t="str">
        <f>'[1]TCE - ANEXO IV - Preencher'!J140</f>
        <v>000110154</v>
      </c>
      <c r="I133" s="9">
        <f>IF('[1]TCE - ANEXO IV - Preencher'!K140="","",'[1]TCE - ANEXO IV - Preencher'!K140)</f>
        <v>43943</v>
      </c>
      <c r="J133" s="8" t="str">
        <f>'[1]TCE - ANEXO IV - Preencher'!L140</f>
        <v>26200409533651000111651330001101541001290385</v>
      </c>
      <c r="K133" s="8" t="str">
        <f>IF(F133="B",LEFT('[1]TCE - ANEXO IV - Preencher'!M140,2),IF(F133="S",LEFT('[1]TCE - ANEXO IV - Preencher'!M140,7),IF('[1]TCE - ANEXO IV - Preencher'!H140="","")))</f>
        <v>26</v>
      </c>
      <c r="L133" s="10">
        <f>'[1]TCE - ANEXO IV - Preencher'!N140</f>
        <v>154.94</v>
      </c>
    </row>
    <row r="134" spans="1:12" s="11" customFormat="1" ht="19.5" customHeight="1" x14ac:dyDescent="0.2">
      <c r="A134" s="6">
        <f>IFERROR(VLOOKUP(B134,'[1]DADOS (OCULTAR)'!$P$3:$R$42,3,0),"")</f>
        <v>10583920000303</v>
      </c>
      <c r="B134" s="7" t="str">
        <f>'[1]TCE - ANEXO IV - Preencher'!C141</f>
        <v>UPA CURADO</v>
      </c>
      <c r="C134" s="7" t="str">
        <f>'[1]TCE - ANEXO IV - Preencher'!E141</f>
        <v>3.1 - Combustíveis e Lubrificantes Automotivos</v>
      </c>
      <c r="D134" s="6">
        <f>'[1]TCE - ANEXO IV - Preencher'!F141</f>
        <v>9533651000111</v>
      </c>
      <c r="E134" s="8" t="str">
        <f>'[1]TCE - ANEXO IV - Preencher'!G141</f>
        <v>VILA ESPERANCA COMERCIO DE COMBUSTIVEIS LTDA</v>
      </c>
      <c r="F134" s="8" t="str">
        <f>'[1]TCE - ANEXO IV - Preencher'!H141</f>
        <v>B</v>
      </c>
      <c r="G134" s="8" t="str">
        <f>'[1]TCE - ANEXO IV - Preencher'!I141</f>
        <v>S</v>
      </c>
      <c r="H134" s="8" t="str">
        <f>'[1]TCE - ANEXO IV - Preencher'!J141</f>
        <v>000133611</v>
      </c>
      <c r="I134" s="9">
        <f>IF('[1]TCE - ANEXO IV - Preencher'!K141="","",'[1]TCE - ANEXO IV - Preencher'!K141)</f>
        <v>43946</v>
      </c>
      <c r="J134" s="8" t="str">
        <f>'[1]TCE - ANEXO IV - Preencher'!L141</f>
        <v>26200409533651000111651300001336111001532542</v>
      </c>
      <c r="K134" s="8" t="str">
        <f>IF(F134="B",LEFT('[1]TCE - ANEXO IV - Preencher'!M141,2),IF(F134="S",LEFT('[1]TCE - ANEXO IV - Preencher'!M141,7),IF('[1]TCE - ANEXO IV - Preencher'!H141="","")))</f>
        <v>26</v>
      </c>
      <c r="L134" s="10">
        <f>'[1]TCE - ANEXO IV - Preencher'!N141</f>
        <v>207.84</v>
      </c>
    </row>
    <row r="135" spans="1:12" s="11" customFormat="1" ht="19.5" customHeight="1" x14ac:dyDescent="0.2">
      <c r="A135" s="6">
        <f>IFERROR(VLOOKUP(B135,'[1]DADOS (OCULTAR)'!$P$3:$R$42,3,0),"")</f>
        <v>10583920000303</v>
      </c>
      <c r="B135" s="7" t="str">
        <f>'[1]TCE - ANEXO IV - Preencher'!C142</f>
        <v>UPA CURADO</v>
      </c>
      <c r="C135" s="7" t="str">
        <f>'[1]TCE - ANEXO IV - Preencher'!E142</f>
        <v>3.2 - Gás e Outros Materiais Engarrafados</v>
      </c>
      <c r="D135" s="6">
        <f>'[1]TCE - ANEXO IV - Preencher'!F142</f>
        <v>3237583004588</v>
      </c>
      <c r="E135" s="8" t="str">
        <f>'[1]TCE - ANEXO IV - Preencher'!G142</f>
        <v>COPAGAZ DISTRIBUIDORA DE GAS S/A</v>
      </c>
      <c r="F135" s="8" t="str">
        <f>'[1]TCE - ANEXO IV - Preencher'!H142</f>
        <v>B</v>
      </c>
      <c r="G135" s="8" t="str">
        <f>'[1]TCE - ANEXO IV - Preencher'!I142</f>
        <v>S</v>
      </c>
      <c r="H135" s="8" t="str">
        <f>'[1]TCE - ANEXO IV - Preencher'!J142</f>
        <v>2273</v>
      </c>
      <c r="I135" s="9">
        <f>IF('[1]TCE - ANEXO IV - Preencher'!K142="","",'[1]TCE - ANEXO IV - Preencher'!K142)</f>
        <v>43927</v>
      </c>
      <c r="J135" s="8" t="str">
        <f>'[1]TCE - ANEXO IV - Preencher'!L142</f>
        <v>26200403237583004588550080000022735000824231</v>
      </c>
      <c r="K135" s="8" t="str">
        <f>IF(F135="B",LEFT('[1]TCE - ANEXO IV - Preencher'!M142,2),IF(F135="S",LEFT('[1]TCE - ANEXO IV - Preencher'!M142,7),IF('[1]TCE - ANEXO IV - Preencher'!H142="","")))</f>
        <v>26</v>
      </c>
      <c r="L135" s="10">
        <f>'[1]TCE - ANEXO IV - Preencher'!N142</f>
        <v>306.33999999999997</v>
      </c>
    </row>
    <row r="136" spans="1:12" s="11" customFormat="1" ht="19.5" customHeight="1" x14ac:dyDescent="0.2">
      <c r="A136" s="6">
        <f>IFERROR(VLOOKUP(B136,'[1]DADOS (OCULTAR)'!$P$3:$R$42,3,0),"")</f>
        <v>10583920000303</v>
      </c>
      <c r="B136" s="7" t="str">
        <f>'[1]TCE - ANEXO IV - Preencher'!C143</f>
        <v>UPA CURADO</v>
      </c>
      <c r="C136" s="7" t="str">
        <f>'[1]TCE - ANEXO IV - Preencher'!E143</f>
        <v>3.99 - Outras despesas com Material de Consumo</v>
      </c>
      <c r="D136" s="6">
        <f>'[1]TCE - ANEXO IV - Preencher'!F143</f>
        <v>44471407000253</v>
      </c>
      <c r="E136" s="8" t="str">
        <f>'[1]TCE - ANEXO IV - Preencher'!G143</f>
        <v>GRANVILLE EQUIP DE SEGURANCA LTDA EPP</v>
      </c>
      <c r="F136" s="8" t="str">
        <f>'[1]TCE - ANEXO IV - Preencher'!H143</f>
        <v>B</v>
      </c>
      <c r="G136" s="8" t="str">
        <f>'[1]TCE - ANEXO IV - Preencher'!I143</f>
        <v>S</v>
      </c>
      <c r="H136" s="8" t="str">
        <f>'[1]TCE - ANEXO IV - Preencher'!J143</f>
        <v>21975</v>
      </c>
      <c r="I136" s="9">
        <f>IF('[1]TCE - ANEXO IV - Preencher'!K143="","",'[1]TCE - ANEXO IV - Preencher'!K143)</f>
        <v>43921</v>
      </c>
      <c r="J136" s="8" t="str">
        <f>'[1]TCE - ANEXO IV - Preencher'!L143</f>
        <v>26200344471407000253550010000219751602009308</v>
      </c>
      <c r="K136" s="8" t="str">
        <f>IF(F136="B",LEFT('[1]TCE - ANEXO IV - Preencher'!M143,2),IF(F136="S",LEFT('[1]TCE - ANEXO IV - Preencher'!M143,7),IF('[1]TCE - ANEXO IV - Preencher'!H143="","")))</f>
        <v>26</v>
      </c>
      <c r="L136" s="10">
        <f>'[1]TCE - ANEXO IV - Preencher'!N143</f>
        <v>152</v>
      </c>
    </row>
    <row r="137" spans="1:12" s="11" customFormat="1" ht="19.5" customHeight="1" x14ac:dyDescent="0.2">
      <c r="A137" s="6">
        <f>IFERROR(VLOOKUP(B137,'[1]DADOS (OCULTAR)'!$P$3:$R$42,3,0),"")</f>
        <v>10583920000303</v>
      </c>
      <c r="B137" s="7" t="str">
        <f>'[1]TCE - ANEXO IV - Preencher'!C144</f>
        <v>UPA CURADO</v>
      </c>
      <c r="C137" s="7" t="str">
        <f>'[1]TCE - ANEXO IV - Preencher'!E144</f>
        <v>3.99 - Outras despesas com Material de Consumo</v>
      </c>
      <c r="D137" s="6">
        <f>'[1]TCE - ANEXO IV - Preencher'!F144</f>
        <v>18222636000143</v>
      </c>
      <c r="E137" s="8" t="str">
        <f>'[1]TCE - ANEXO IV - Preencher'!G144</f>
        <v>KRISTAL MATERIAL DE MANUTENÇÃO</v>
      </c>
      <c r="F137" s="8" t="str">
        <f>'[1]TCE - ANEXO IV - Preencher'!H144</f>
        <v>B</v>
      </c>
      <c r="G137" s="8" t="str">
        <f>'[1]TCE - ANEXO IV - Preencher'!I144</f>
        <v>S</v>
      </c>
      <c r="H137" s="8" t="str">
        <f>'[1]TCE - ANEXO IV - Preencher'!J144</f>
        <v>00016466</v>
      </c>
      <c r="I137" s="9">
        <f>IF('[1]TCE - ANEXO IV - Preencher'!K144="","",'[1]TCE - ANEXO IV - Preencher'!K144)</f>
        <v>43939</v>
      </c>
      <c r="J137" s="8" t="str">
        <f>'[1]TCE - ANEXO IV - Preencher'!L144</f>
        <v>2620041822263600014365001000016466100072</v>
      </c>
      <c r="K137" s="8" t="str">
        <f>IF(F137="B",LEFT('[1]TCE - ANEXO IV - Preencher'!M144,2),IF(F137="S",LEFT('[1]TCE - ANEXO IV - Preencher'!M144,7),IF('[1]TCE - ANEXO IV - Preencher'!H144="","")))</f>
        <v>26</v>
      </c>
      <c r="L137" s="10">
        <f>'[1]TCE - ANEXO IV - Preencher'!N144</f>
        <v>119.5</v>
      </c>
    </row>
    <row r="138" spans="1:12" s="11" customFormat="1" ht="19.5" customHeight="1" x14ac:dyDescent="0.2">
      <c r="A138" s="6">
        <f>IFERROR(VLOOKUP(B138,'[1]DADOS (OCULTAR)'!$P$3:$R$42,3,0),"")</f>
        <v>10583920000303</v>
      </c>
      <c r="B138" s="7" t="str">
        <f>'[1]TCE - ANEXO IV - Preencher'!C145</f>
        <v>UPA CURADO</v>
      </c>
      <c r="C138" s="7" t="str">
        <f>'[1]TCE - ANEXO IV - Preencher'!E145</f>
        <v>3.99 - Outras despesas com Material de Consumo</v>
      </c>
      <c r="D138" s="6">
        <f>'[1]TCE - ANEXO IV - Preencher'!F145</f>
        <v>18222636000143</v>
      </c>
      <c r="E138" s="8" t="str">
        <f>'[1]TCE - ANEXO IV - Preencher'!G145</f>
        <v>KRISTAL MATERIAL DE MANUTENÇÃO</v>
      </c>
      <c r="F138" s="8" t="str">
        <f>'[1]TCE - ANEXO IV - Preencher'!H145</f>
        <v>B</v>
      </c>
      <c r="G138" s="8" t="str">
        <f>'[1]TCE - ANEXO IV - Preencher'!I145</f>
        <v>S</v>
      </c>
      <c r="H138" s="8" t="str">
        <f>'[1]TCE - ANEXO IV - Preencher'!J145</f>
        <v>000016468</v>
      </c>
      <c r="I138" s="9">
        <f>IF('[1]TCE - ANEXO IV - Preencher'!K145="","",'[1]TCE - ANEXO IV - Preencher'!K145)</f>
        <v>43939</v>
      </c>
      <c r="J138" s="8" t="str">
        <f>'[1]TCE - ANEXO IV - Preencher'!L145</f>
        <v>2620041822263600014365001000016468100072</v>
      </c>
      <c r="K138" s="8" t="str">
        <f>IF(F138="B",LEFT('[1]TCE - ANEXO IV - Preencher'!M145,2),IF(F138="S",LEFT('[1]TCE - ANEXO IV - Preencher'!M145,7),IF('[1]TCE - ANEXO IV - Preencher'!H145="","")))</f>
        <v>26</v>
      </c>
      <c r="L138" s="10">
        <f>'[1]TCE - ANEXO IV - Preencher'!N145</f>
        <v>275.5</v>
      </c>
    </row>
    <row r="139" spans="1:12" s="11" customFormat="1" ht="19.5" customHeight="1" x14ac:dyDescent="0.2">
      <c r="A139" s="6">
        <f>IFERROR(VLOOKUP(B139,'[1]DADOS (OCULTAR)'!$P$3:$R$42,3,0),"")</f>
        <v>10583920000303</v>
      </c>
      <c r="B139" s="7" t="str">
        <f>'[1]TCE - ANEXO IV - Preencher'!C146</f>
        <v>UPA CURADO</v>
      </c>
      <c r="C139" s="7" t="str">
        <f>'[1]TCE - ANEXO IV - Preencher'!E146</f>
        <v>3.99 - Outras despesas com Material de Consumo</v>
      </c>
      <c r="D139" s="6">
        <f>'[1]TCE - ANEXO IV - Preencher'!F146</f>
        <v>13549364000177</v>
      </c>
      <c r="E139" s="8" t="str">
        <f>'[1]TCE - ANEXO IV - Preencher'!G146</f>
        <v>GILBERTO LUIZ BEZERRA MOLA REFRIGERAÇÃO</v>
      </c>
      <c r="F139" s="8" t="str">
        <f>'[1]TCE - ANEXO IV - Preencher'!H146</f>
        <v>B</v>
      </c>
      <c r="G139" s="8" t="str">
        <f>'[1]TCE - ANEXO IV - Preencher'!I146</f>
        <v>S</v>
      </c>
      <c r="H139" s="8" t="str">
        <f>'[1]TCE - ANEXO IV - Preencher'!J146</f>
        <v>000000135</v>
      </c>
      <c r="I139" s="9">
        <f>IF('[1]TCE - ANEXO IV - Preencher'!K146="","",'[1]TCE - ANEXO IV - Preencher'!K146)</f>
        <v>43948</v>
      </c>
      <c r="J139" s="8" t="str">
        <f>'[1]TCE - ANEXO IV - Preencher'!L146</f>
        <v>26200413549364000177550010000001351550578017</v>
      </c>
      <c r="K139" s="8" t="str">
        <f>IF(F139="B",LEFT('[1]TCE - ANEXO IV - Preencher'!M146,2),IF(F139="S",LEFT('[1]TCE - ANEXO IV - Preencher'!M146,7),IF('[1]TCE - ANEXO IV - Preencher'!H146="","")))</f>
        <v>26</v>
      </c>
      <c r="L139" s="10">
        <f>'[1]TCE - ANEXO IV - Preencher'!N146</f>
        <v>440</v>
      </c>
    </row>
    <row r="140" spans="1:12" s="11" customFormat="1" ht="19.5" customHeight="1" x14ac:dyDescent="0.2">
      <c r="A140" s="6">
        <f>IFERROR(VLOOKUP(B140,'[1]DADOS (OCULTAR)'!$P$3:$R$42,3,0),"")</f>
        <v>10583920000303</v>
      </c>
      <c r="B140" s="7" t="str">
        <f>'[1]TCE - ANEXO IV - Preencher'!C147</f>
        <v>UPA CURADO</v>
      </c>
      <c r="C140" s="7" t="str">
        <f>'[1]TCE - ANEXO IV - Preencher'!E147</f>
        <v>3.99 - Outras despesas com Material de Consumo</v>
      </c>
      <c r="D140" s="6">
        <f>'[1]TCE - ANEXO IV - Preencher'!F147</f>
        <v>18222636000143</v>
      </c>
      <c r="E140" s="8" t="str">
        <f>'[1]TCE - ANEXO IV - Preencher'!G147</f>
        <v>KRISTAL MATERIAL DE MANUTENÇÃO</v>
      </c>
      <c r="F140" s="8" t="str">
        <f>'[1]TCE - ANEXO IV - Preencher'!H147</f>
        <v>B</v>
      </c>
      <c r="G140" s="8" t="str">
        <f>'[1]TCE - ANEXO IV - Preencher'!I147</f>
        <v>S</v>
      </c>
      <c r="H140" s="8" t="str">
        <f>'[1]TCE - ANEXO IV - Preencher'!J147</f>
        <v>000016907</v>
      </c>
      <c r="I140" s="9">
        <f>IF('[1]TCE - ANEXO IV - Preencher'!K147="","",'[1]TCE - ANEXO IV - Preencher'!K147)</f>
        <v>43948</v>
      </c>
      <c r="J140" s="8" t="str">
        <f>'[1]TCE - ANEXO IV - Preencher'!L147</f>
        <v>2620041822263600014365001000016907100072</v>
      </c>
      <c r="K140" s="8" t="str">
        <f>IF(F140="B",LEFT('[1]TCE - ANEXO IV - Preencher'!M147,2),IF(F140="S",LEFT('[1]TCE - ANEXO IV - Preencher'!M147,7),IF('[1]TCE - ANEXO IV - Preencher'!H147="","")))</f>
        <v>26</v>
      </c>
      <c r="L140" s="10">
        <f>'[1]TCE - ANEXO IV - Preencher'!N147</f>
        <v>111</v>
      </c>
    </row>
    <row r="141" spans="1:12" s="11" customFormat="1" ht="19.5" customHeight="1" x14ac:dyDescent="0.2">
      <c r="A141" s="6">
        <f>IFERROR(VLOOKUP(B141,'[1]DADOS (OCULTAR)'!$P$3:$R$42,3,0),"")</f>
        <v>10583920000303</v>
      </c>
      <c r="B141" s="7" t="str">
        <f>'[1]TCE - ANEXO IV - Preencher'!C148</f>
        <v>UPA CURADO</v>
      </c>
      <c r="C141" s="7" t="str">
        <f>'[1]TCE - ANEXO IV - Preencher'!E148</f>
        <v>3.99 - Outras despesas com Material de Consumo</v>
      </c>
      <c r="D141" s="6">
        <f>'[1]TCE - ANEXO IV - Preencher'!F148</f>
        <v>18222636000143</v>
      </c>
      <c r="E141" s="8" t="str">
        <f>'[1]TCE - ANEXO IV - Preencher'!G148</f>
        <v>KRISTAL MATERIAL DE MANUTENÇÃO</v>
      </c>
      <c r="F141" s="8" t="str">
        <f>'[1]TCE - ANEXO IV - Preencher'!H148</f>
        <v>B</v>
      </c>
      <c r="G141" s="8" t="str">
        <f>'[1]TCE - ANEXO IV - Preencher'!I148</f>
        <v>S</v>
      </c>
      <c r="H141" s="8" t="str">
        <f>'[1]TCE - ANEXO IV - Preencher'!J148</f>
        <v>000016908</v>
      </c>
      <c r="I141" s="9">
        <f>IF('[1]TCE - ANEXO IV - Preencher'!K148="","",'[1]TCE - ANEXO IV - Preencher'!K148)</f>
        <v>43948</v>
      </c>
      <c r="J141" s="8" t="str">
        <f>'[1]TCE - ANEXO IV - Preencher'!L148</f>
        <v>2620041822263600014385001000016908100072</v>
      </c>
      <c r="K141" s="8" t="str">
        <f>IF(F141="B",LEFT('[1]TCE - ANEXO IV - Preencher'!M148,2),IF(F141="S",LEFT('[1]TCE - ANEXO IV - Preencher'!M148,7),IF('[1]TCE - ANEXO IV - Preencher'!H148="","")))</f>
        <v>26</v>
      </c>
      <c r="L141" s="10">
        <f>'[1]TCE - ANEXO IV - Preencher'!N148</f>
        <v>100.5</v>
      </c>
    </row>
    <row r="142" spans="1:12" s="11" customFormat="1" ht="19.5" customHeight="1" x14ac:dyDescent="0.2">
      <c r="A142" s="6">
        <f>IFERROR(VLOOKUP(B142,'[1]DADOS (OCULTAR)'!$P$3:$R$42,3,0),"")</f>
        <v>10583920000303</v>
      </c>
      <c r="B142" s="7" t="str">
        <f>'[1]TCE - ANEXO IV - Preencher'!C149</f>
        <v>UPA CURADO</v>
      </c>
      <c r="C142" s="7" t="str">
        <f>'[1]TCE - ANEXO IV - Preencher'!E149</f>
        <v>3.99 - Outras despesas com Material de Consumo</v>
      </c>
      <c r="D142" s="6">
        <f>'[1]TCE - ANEXO IV - Preencher'!F149</f>
        <v>18222636000143</v>
      </c>
      <c r="E142" s="8" t="str">
        <f>'[1]TCE - ANEXO IV - Preencher'!G149</f>
        <v>KRISTAL MATERIAL DE MANUTENÇÃO</v>
      </c>
      <c r="F142" s="8" t="str">
        <f>'[1]TCE - ANEXO IV - Preencher'!H149</f>
        <v>B</v>
      </c>
      <c r="G142" s="8" t="str">
        <f>'[1]TCE - ANEXO IV - Preencher'!I149</f>
        <v>S</v>
      </c>
      <c r="H142" s="8" t="str">
        <f>'[1]TCE - ANEXO IV - Preencher'!J149</f>
        <v>000016909</v>
      </c>
      <c r="I142" s="9">
        <f>IF('[1]TCE - ANEXO IV - Preencher'!K149="","",'[1]TCE - ANEXO IV - Preencher'!K149)</f>
        <v>43948</v>
      </c>
      <c r="J142" s="8" t="str">
        <f>'[1]TCE - ANEXO IV - Preencher'!L149</f>
        <v>26200418222636000143650010000169091000729035</v>
      </c>
      <c r="K142" s="8" t="str">
        <f>IF(F142="B",LEFT('[1]TCE - ANEXO IV - Preencher'!M149,2),IF(F142="S",LEFT('[1]TCE - ANEXO IV - Preencher'!M149,7),IF('[1]TCE - ANEXO IV - Preencher'!H149="","")))</f>
        <v>26</v>
      </c>
      <c r="L142" s="10">
        <f>'[1]TCE - ANEXO IV - Preencher'!N149</f>
        <v>213.9</v>
      </c>
    </row>
    <row r="143" spans="1:12" s="11" customFormat="1" ht="19.5" customHeight="1" x14ac:dyDescent="0.2">
      <c r="A143" s="6">
        <f>IFERROR(VLOOKUP(B143,'[1]DADOS (OCULTAR)'!$P$3:$R$42,3,0),"")</f>
        <v>10583920000303</v>
      </c>
      <c r="B143" s="7" t="str">
        <f>'[1]TCE - ANEXO IV - Preencher'!C150</f>
        <v>UPA CURADO</v>
      </c>
      <c r="C143" s="7" t="str">
        <f>'[1]TCE - ANEXO IV - Preencher'!E150</f>
        <v xml:space="preserve">3.8 - Uniformes, Tecidos e Aviamentos </v>
      </c>
      <c r="D143" s="6">
        <f>'[1]TCE - ANEXO IV - Preencher'!F150</f>
        <v>8587400000157</v>
      </c>
      <c r="E143" s="8" t="str">
        <f>'[1]TCE - ANEXO IV - Preencher'!G150</f>
        <v>AFFESTAS</v>
      </c>
      <c r="F143" s="8" t="str">
        <f>'[1]TCE - ANEXO IV - Preencher'!H150</f>
        <v>B</v>
      </c>
      <c r="G143" s="8" t="str">
        <f>'[1]TCE - ANEXO IV - Preencher'!I150</f>
        <v>S</v>
      </c>
      <c r="H143" s="8" t="str">
        <f>'[1]TCE - ANEXO IV - Preencher'!J150</f>
        <v>000002279</v>
      </c>
      <c r="I143" s="9">
        <f>IF('[1]TCE - ANEXO IV - Preencher'!K150="","",'[1]TCE - ANEXO IV - Preencher'!K150)</f>
        <v>43914</v>
      </c>
      <c r="J143" s="8" t="str">
        <f>'[1]TCE - ANEXO IV - Preencher'!L150</f>
        <v>26200308587400000157550010000022791402956760</v>
      </c>
      <c r="K143" s="8" t="str">
        <f>IF(F143="B",LEFT('[1]TCE - ANEXO IV - Preencher'!M150,2),IF(F143="S",LEFT('[1]TCE - ANEXO IV - Preencher'!M150,7),IF('[1]TCE - ANEXO IV - Preencher'!H150="","")))</f>
        <v>26</v>
      </c>
      <c r="L143" s="10">
        <f>'[1]TCE - ANEXO IV - Preencher'!N150</f>
        <v>1300</v>
      </c>
    </row>
    <row r="144" spans="1:12" s="11" customFormat="1" ht="19.5" customHeight="1" x14ac:dyDescent="0.2">
      <c r="A144" s="6">
        <f>IFERROR(VLOOKUP(B144,'[1]DADOS (OCULTAR)'!$P$3:$R$42,3,0),"")</f>
        <v>10583920000303</v>
      </c>
      <c r="B144" s="7" t="str">
        <f>'[1]TCE - ANEXO IV - Preencher'!C151</f>
        <v>UPA CURADO</v>
      </c>
      <c r="C144" s="7" t="str">
        <f>'[1]TCE - ANEXO IV - Preencher'!E151</f>
        <v xml:space="preserve">3.8 - Uniformes, Tecidos e Aviamentos </v>
      </c>
      <c r="D144" s="6">
        <f>'[1]TCE - ANEXO IV - Preencher'!F151</f>
        <v>28822467000136</v>
      </c>
      <c r="E144" s="8" t="str">
        <f>'[1]TCE - ANEXO IV - Preencher'!G151</f>
        <v xml:space="preserve">ALISSON LUSTOSA FERREIRA </v>
      </c>
      <c r="F144" s="8" t="str">
        <f>'[1]TCE - ANEXO IV - Preencher'!H151</f>
        <v>B</v>
      </c>
      <c r="G144" s="8" t="str">
        <f>'[1]TCE - ANEXO IV - Preencher'!I151</f>
        <v>S</v>
      </c>
      <c r="H144" s="8" t="str">
        <f>'[1]TCE - ANEXO IV - Preencher'!J151</f>
        <v>48</v>
      </c>
      <c r="I144" s="9">
        <f>IF('[1]TCE - ANEXO IV - Preencher'!K151="","",'[1]TCE - ANEXO IV - Preencher'!K151)</f>
        <v>43920</v>
      </c>
      <c r="J144" s="8" t="str">
        <f>'[1]TCE - ANEXO IV - Preencher'!L151</f>
        <v>262000328822467000136550010000000481287750540</v>
      </c>
      <c r="K144" s="8" t="str">
        <f>IF(F144="B",LEFT('[1]TCE - ANEXO IV - Preencher'!M151,2),IF(F144="S",LEFT('[1]TCE - ANEXO IV - Preencher'!M151,7),IF('[1]TCE - ANEXO IV - Preencher'!H151="","")))</f>
        <v>26</v>
      </c>
      <c r="L144" s="10">
        <f>'[1]TCE - ANEXO IV - Preencher'!N151</f>
        <v>441</v>
      </c>
    </row>
    <row r="145" spans="1:12" s="11" customFormat="1" ht="19.5" customHeight="1" x14ac:dyDescent="0.2">
      <c r="A145" s="6">
        <f>IFERROR(VLOOKUP(B145,'[1]DADOS (OCULTAR)'!$P$3:$R$42,3,0),"")</f>
        <v>10583920000303</v>
      </c>
      <c r="B145" s="7" t="str">
        <f>'[1]TCE - ANEXO IV - Preencher'!C152</f>
        <v>UPA CURADO</v>
      </c>
      <c r="C145" s="7" t="str">
        <f>'[1]TCE - ANEXO IV - Preencher'!E152</f>
        <v xml:space="preserve">3.8 - Uniformes, Tecidos e Aviamentos </v>
      </c>
      <c r="D145" s="6">
        <f>'[1]TCE - ANEXO IV - Preencher'!F152</f>
        <v>44471407000253</v>
      </c>
      <c r="E145" s="8" t="str">
        <f>'[1]TCE - ANEXO IV - Preencher'!G152</f>
        <v>GRANVILLE EQUIP DE SEGURANCA LTDA - EPP</v>
      </c>
      <c r="F145" s="8" t="str">
        <f>'[1]TCE - ANEXO IV - Preencher'!H152</f>
        <v>B</v>
      </c>
      <c r="G145" s="8" t="str">
        <f>'[1]TCE - ANEXO IV - Preencher'!I152</f>
        <v>S</v>
      </c>
      <c r="H145" s="8" t="str">
        <f>'[1]TCE - ANEXO IV - Preencher'!J152</f>
        <v>21975</v>
      </c>
      <c r="I145" s="9">
        <f>IF('[1]TCE - ANEXO IV - Preencher'!K152="","",'[1]TCE - ANEXO IV - Preencher'!K152)</f>
        <v>43921</v>
      </c>
      <c r="J145" s="8" t="str">
        <f>'[1]TCE - ANEXO IV - Preencher'!L152</f>
        <v>26200344471407000253550010000219751602009308</v>
      </c>
      <c r="K145" s="8" t="str">
        <f>IF(F145="B",LEFT('[1]TCE - ANEXO IV - Preencher'!M152,2),IF(F145="S",LEFT('[1]TCE - ANEXO IV - Preencher'!M152,7),IF('[1]TCE - ANEXO IV - Preencher'!H152="","")))</f>
        <v>26</v>
      </c>
      <c r="L145" s="10">
        <f>'[1]TCE - ANEXO IV - Preencher'!N152</f>
        <v>500</v>
      </c>
    </row>
    <row r="146" spans="1:12" s="11" customFormat="1" ht="19.5" customHeight="1" x14ac:dyDescent="0.2">
      <c r="A146" s="6">
        <f>IFERROR(VLOOKUP(B146,'[1]DADOS (OCULTAR)'!$P$3:$R$42,3,0),"")</f>
        <v>10583920000303</v>
      </c>
      <c r="B146" s="7" t="str">
        <f>'[1]TCE - ANEXO IV - Preencher'!C153</f>
        <v>UPA CURADO</v>
      </c>
      <c r="C146" s="7" t="str">
        <f>'[1]TCE - ANEXO IV - Preencher'!E153</f>
        <v>3.99 - Outras despesas com Material de Consumo</v>
      </c>
      <c r="D146" s="6">
        <f>'[1]TCE - ANEXO IV - Preencher'!F153</f>
        <v>75315333004791</v>
      </c>
      <c r="E146" s="8" t="str">
        <f>'[1]TCE - ANEXO IV - Preencher'!G153</f>
        <v>ATACADÃO S.A.</v>
      </c>
      <c r="F146" s="8" t="str">
        <f>'[1]TCE - ANEXO IV - Preencher'!H153</f>
        <v>B</v>
      </c>
      <c r="G146" s="8" t="str">
        <f>'[1]TCE - ANEXO IV - Preencher'!I153</f>
        <v>S</v>
      </c>
      <c r="H146" s="8" t="str">
        <f>'[1]TCE - ANEXO IV - Preencher'!J153</f>
        <v>001451408</v>
      </c>
      <c r="I146" s="9">
        <f>IF('[1]TCE - ANEXO IV - Preencher'!K153="","",'[1]TCE - ANEXO IV - Preencher'!K153)</f>
        <v>43929</v>
      </c>
      <c r="J146" s="8" t="str">
        <f>'[1]TCE - ANEXO IV - Preencher'!L153</f>
        <v>26200475315333004791550010014514081016789913</v>
      </c>
      <c r="K146" s="8" t="str">
        <f>IF(F146="B",LEFT('[1]TCE - ANEXO IV - Preencher'!M153,2),IF(F146="S",LEFT('[1]TCE - ANEXO IV - Preencher'!M153,7),IF('[1]TCE - ANEXO IV - Preencher'!H153="","")))</f>
        <v>26</v>
      </c>
      <c r="L146" s="10">
        <f>'[1]TCE - ANEXO IV - Preencher'!N153</f>
        <v>24.9</v>
      </c>
    </row>
    <row r="147" spans="1:12" s="11" customFormat="1" ht="19.5" customHeight="1" x14ac:dyDescent="0.2">
      <c r="A147" s="6">
        <f>IFERROR(VLOOKUP(B147,'[1]DADOS (OCULTAR)'!$P$3:$R$42,3,0),"")</f>
        <v>10583920000303</v>
      </c>
      <c r="B147" s="7" t="str">
        <f>'[1]TCE - ANEXO IV - Preencher'!C154</f>
        <v>UPA CURADO</v>
      </c>
      <c r="C147" s="7" t="str">
        <f>'[1]TCE - ANEXO IV - Preencher'!E154</f>
        <v>3.99 - Outras despesas com Material de Consumo</v>
      </c>
      <c r="D147" s="6">
        <f>'[1]TCE - ANEXO IV - Preencher'!F154</f>
        <v>8150269000166</v>
      </c>
      <c r="E147" s="8" t="str">
        <f>'[1]TCE - ANEXO IV - Preencher'!G154</f>
        <v xml:space="preserve">PRONTO PLACAS FABRICACAO E INSTALACAO DE PAINEIS </v>
      </c>
      <c r="F147" s="8" t="str">
        <f>'[1]TCE - ANEXO IV - Preencher'!H154</f>
        <v>B</v>
      </c>
      <c r="G147" s="8" t="str">
        <f>'[1]TCE - ANEXO IV - Preencher'!I154</f>
        <v>S</v>
      </c>
      <c r="H147" s="8" t="str">
        <f>'[1]TCE - ANEXO IV - Preencher'!J154</f>
        <v>1422</v>
      </c>
      <c r="I147" s="9">
        <f>IF('[1]TCE - ANEXO IV - Preencher'!K154="","",'[1]TCE - ANEXO IV - Preencher'!K154)</f>
        <v>43943</v>
      </c>
      <c r="J147" s="8" t="str">
        <f>'[1]TCE - ANEXO IV - Preencher'!L154</f>
        <v>26200408150269000166550010000014221595857578</v>
      </c>
      <c r="K147" s="8" t="str">
        <f>IF(F147="B",LEFT('[1]TCE - ANEXO IV - Preencher'!M154,2),IF(F147="S",LEFT('[1]TCE - ANEXO IV - Preencher'!M154,7),IF('[1]TCE - ANEXO IV - Preencher'!H154="","")))</f>
        <v>26</v>
      </c>
      <c r="L147" s="10">
        <f>'[1]TCE - ANEXO IV - Preencher'!N154</f>
        <v>500</v>
      </c>
    </row>
    <row r="148" spans="1:12" s="11" customFormat="1" ht="19.5" customHeight="1" x14ac:dyDescent="0.2">
      <c r="A148" s="6">
        <f>IFERROR(VLOOKUP(B148,'[1]DADOS (OCULTAR)'!$P$3:$R$42,3,0),"")</f>
        <v>10583920000303</v>
      </c>
      <c r="B148" s="7" t="str">
        <f>'[1]TCE - ANEXO IV - Preencher'!C155</f>
        <v>UPA CURADO</v>
      </c>
      <c r="C148" s="7" t="str">
        <f>'[1]TCE - ANEXO IV - Preencher'!E155</f>
        <v xml:space="preserve">5.21 - Seguros em geral </v>
      </c>
      <c r="D148" s="6">
        <f>'[1]TCE - ANEXO IV - Preencher'!F155</f>
        <v>61198164000160</v>
      </c>
      <c r="E148" s="8" t="str">
        <f>'[1]TCE - ANEXO IV - Preencher'!G155</f>
        <v xml:space="preserve">PORTO SEGURO </v>
      </c>
      <c r="F148" s="8" t="str">
        <f>'[1]TCE - ANEXO IV - Preencher'!H155</f>
        <v>S</v>
      </c>
      <c r="G148" s="8" t="str">
        <f>'[1]TCE - ANEXO IV - Preencher'!I155</f>
        <v>N</v>
      </c>
      <c r="H148" s="8">
        <f>'[1]TCE - ANEXO IV - Preencher'!J155</f>
        <v>0</v>
      </c>
      <c r="I148" s="9">
        <f>IF('[1]TCE - ANEXO IV - Preencher'!K155="","",'[1]TCE - ANEXO IV - Preencher'!K155)</f>
        <v>43738</v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>3550308</v>
      </c>
      <c r="L148" s="10">
        <f>'[1]TCE - ANEXO IV - Preencher'!N155</f>
        <v>635.22</v>
      </c>
    </row>
    <row r="149" spans="1:12" s="11" customFormat="1" ht="19.5" customHeight="1" x14ac:dyDescent="0.2">
      <c r="A149" s="6">
        <f>IFERROR(VLOOKUP(B149,'[1]DADOS (OCULTAR)'!$P$3:$R$42,3,0),"")</f>
        <v>10583920000303</v>
      </c>
      <c r="B149" s="7" t="str">
        <f>'[1]TCE - ANEXO IV - Preencher'!C156</f>
        <v>UPA CURADO</v>
      </c>
      <c r="C149" s="7" t="str">
        <f>'[1]TCE - ANEXO IV - Preencher'!E156</f>
        <v xml:space="preserve">5.21 - Seguros em geral </v>
      </c>
      <c r="D149" s="6">
        <f>'[1]TCE - ANEXO IV - Preencher'!F156</f>
        <v>61198164000160</v>
      </c>
      <c r="E149" s="8" t="str">
        <f>'[1]TCE - ANEXO IV - Preencher'!G156</f>
        <v xml:space="preserve">PORTO SEGURO </v>
      </c>
      <c r="F149" s="8" t="str">
        <f>'[1]TCE - ANEXO IV - Preencher'!H156</f>
        <v>S</v>
      </c>
      <c r="G149" s="8" t="str">
        <f>'[1]TCE - ANEXO IV - Preencher'!I156</f>
        <v>N</v>
      </c>
      <c r="H149" s="8">
        <f>'[1]TCE - ANEXO IV - Preencher'!J156</f>
        <v>0</v>
      </c>
      <c r="I149" s="9">
        <f>IF('[1]TCE - ANEXO IV - Preencher'!K156="","",'[1]TCE - ANEXO IV - Preencher'!K156)</f>
        <v>43766</v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>3550308</v>
      </c>
      <c r="L149" s="10">
        <f>'[1]TCE - ANEXO IV - Preencher'!N156</f>
        <v>358.83</v>
      </c>
    </row>
    <row r="150" spans="1:12" s="11" customFormat="1" ht="19.5" customHeight="1" x14ac:dyDescent="0.2">
      <c r="A150" s="6">
        <f>IFERROR(VLOOKUP(B150,'[1]DADOS (OCULTAR)'!$P$3:$R$42,3,0),"")</f>
        <v>10583920000303</v>
      </c>
      <c r="B150" s="7" t="str">
        <f>'[1]TCE - ANEXO IV - Preencher'!C157</f>
        <v>UPA CURADO</v>
      </c>
      <c r="C150" s="7" t="str">
        <f>'[1]TCE - ANEXO IV - Preencher'!E157</f>
        <v xml:space="preserve">5.21 - Seguros em geral </v>
      </c>
      <c r="D150" s="6">
        <f>'[1]TCE - ANEXO IV - Preencher'!F157</f>
        <v>3502099000118</v>
      </c>
      <c r="E150" s="8" t="str">
        <f>'[1]TCE - ANEXO IV - Preencher'!G157</f>
        <v>CHUBB SEGUROS BRASIL S.A.</v>
      </c>
      <c r="F150" s="8" t="str">
        <f>'[1]TCE - ANEXO IV - Preencher'!H157</f>
        <v>S</v>
      </c>
      <c r="G150" s="8" t="str">
        <f>'[1]TCE - ANEXO IV - Preencher'!I157</f>
        <v>N</v>
      </c>
      <c r="H150" s="8">
        <f>'[1]TCE - ANEXO IV - Preencher'!J157</f>
        <v>0</v>
      </c>
      <c r="I150" s="9">
        <f>IF('[1]TCE - ANEXO IV - Preencher'!K157="","",'[1]TCE - ANEXO IV - Preencher'!K157)</f>
        <v>43797</v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>3304557</v>
      </c>
      <c r="L150" s="10">
        <f>'[1]TCE - ANEXO IV - Preencher'!N157</f>
        <v>364.81</v>
      </c>
    </row>
    <row r="151" spans="1:12" s="11" customFormat="1" ht="19.5" customHeight="1" x14ac:dyDescent="0.2">
      <c r="A151" s="6">
        <f>IFERROR(VLOOKUP(B151,'[1]DADOS (OCULTAR)'!$P$3:$R$42,3,0),"")</f>
        <v>10583920000303</v>
      </c>
      <c r="B151" s="7" t="str">
        <f>'[1]TCE - ANEXO IV - Preencher'!C158</f>
        <v>UPA CURADO</v>
      </c>
      <c r="C151" s="7" t="str">
        <f>'[1]TCE - ANEXO IV - Preencher'!E158</f>
        <v xml:space="preserve">5.21 - Seguros em geral </v>
      </c>
      <c r="D151" s="6">
        <f>'[1]TCE - ANEXO IV - Preencher'!F158</f>
        <v>61198164000160</v>
      </c>
      <c r="E151" s="8" t="str">
        <f>'[1]TCE - ANEXO IV - Preencher'!G158</f>
        <v xml:space="preserve">PORTO SEGURO </v>
      </c>
      <c r="F151" s="8" t="str">
        <f>'[1]TCE - ANEXO IV - Preencher'!H158</f>
        <v>S</v>
      </c>
      <c r="G151" s="8" t="str">
        <f>'[1]TCE - ANEXO IV - Preencher'!I158</f>
        <v>N</v>
      </c>
      <c r="H151" s="8">
        <f>'[1]TCE - ANEXO IV - Preencher'!J158</f>
        <v>0</v>
      </c>
      <c r="I151" s="9">
        <f>IF('[1]TCE - ANEXO IV - Preencher'!K158="","",'[1]TCE - ANEXO IV - Preencher'!K158)</f>
        <v>43816</v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>3550308</v>
      </c>
      <c r="L151" s="10">
        <f>'[1]TCE - ANEXO IV - Preencher'!N158</f>
        <v>360.93</v>
      </c>
    </row>
    <row r="152" spans="1:12" s="11" customFormat="1" ht="19.5" customHeight="1" x14ac:dyDescent="0.2">
      <c r="A152" s="6">
        <f>IFERROR(VLOOKUP(B152,'[1]DADOS (OCULTAR)'!$P$3:$R$42,3,0),"")</f>
        <v>10583920000303</v>
      </c>
      <c r="B152" s="7" t="str">
        <f>'[1]TCE - ANEXO IV - Preencher'!C159</f>
        <v>UPA CURADO</v>
      </c>
      <c r="C152" s="7" t="str">
        <f>'[1]TCE - ANEXO IV - Preencher'!E159</f>
        <v xml:space="preserve">5.21 - Seguros em geral </v>
      </c>
      <c r="D152" s="6">
        <f>'[1]TCE - ANEXO IV - Preencher'!F159</f>
        <v>61198164000160</v>
      </c>
      <c r="E152" s="8" t="str">
        <f>'[1]TCE - ANEXO IV - Preencher'!G159</f>
        <v xml:space="preserve">PORTO SEGURO </v>
      </c>
      <c r="F152" s="8" t="str">
        <f>'[1]TCE - ANEXO IV - Preencher'!H159</f>
        <v>S</v>
      </c>
      <c r="G152" s="8" t="str">
        <f>'[1]TCE - ANEXO IV - Preencher'!I159</f>
        <v>N</v>
      </c>
      <c r="H152" s="8">
        <f>'[1]TCE - ANEXO IV - Preencher'!J159</f>
        <v>0</v>
      </c>
      <c r="I152" s="9">
        <f>IF('[1]TCE - ANEXO IV - Preencher'!K159="","",'[1]TCE - ANEXO IV - Preencher'!K159)</f>
        <v>43878</v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>3550308</v>
      </c>
      <c r="L152" s="10">
        <f>'[1]TCE - ANEXO IV - Preencher'!N159</f>
        <v>165.84</v>
      </c>
    </row>
    <row r="153" spans="1:12" s="11" customFormat="1" ht="19.5" customHeight="1" x14ac:dyDescent="0.2">
      <c r="A153" s="6">
        <f>IFERROR(VLOOKUP(B153,'[1]DADOS (OCULTAR)'!$P$3:$R$42,3,0),"")</f>
        <v>10583920000303</v>
      </c>
      <c r="B153" s="7" t="str">
        <f>'[1]TCE - ANEXO IV - Preencher'!C160</f>
        <v>UPA CURADO</v>
      </c>
      <c r="C153" s="7" t="str">
        <f>'[1]TCE - ANEXO IV - Preencher'!E160</f>
        <v xml:space="preserve">5.25 - Serviços Bancários </v>
      </c>
      <c r="D153" s="6">
        <f>'[1]TCE - ANEXO IV - Preencher'!F160</f>
        <v>90400888176500</v>
      </c>
      <c r="E153" s="8" t="str">
        <f>'[1]TCE - ANEXO IV - Preencher'!G160</f>
        <v>BANCO SANTANDER</v>
      </c>
      <c r="F153" s="8" t="str">
        <f>'[1]TCE - ANEXO IV - Preencher'!H160</f>
        <v>S</v>
      </c>
      <c r="G153" s="8" t="str">
        <f>'[1]TCE - ANEXO IV - Preencher'!I160</f>
        <v>N</v>
      </c>
      <c r="H153" s="8">
        <f>'[1]TCE - ANEXO IV - Preencher'!J160</f>
        <v>0</v>
      </c>
      <c r="I153" s="9">
        <f>IF('[1]TCE - ANEXO IV - Preencher'!K160="","",'[1]TCE - ANEXO IV - Preencher'!K160)</f>
        <v>43922</v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>2607901</v>
      </c>
      <c r="L153" s="10">
        <f>'[1]TCE - ANEXO IV - Preencher'!N160</f>
        <v>51.9</v>
      </c>
    </row>
    <row r="154" spans="1:12" s="11" customFormat="1" ht="19.5" customHeight="1" x14ac:dyDescent="0.2">
      <c r="A154" s="6">
        <f>IFERROR(VLOOKUP(B154,'[1]DADOS (OCULTAR)'!$P$3:$R$42,3,0),"")</f>
        <v>10583920000303</v>
      </c>
      <c r="B154" s="7" t="str">
        <f>'[1]TCE - ANEXO IV - Preencher'!C161</f>
        <v>UPA CURADO</v>
      </c>
      <c r="C154" s="7" t="str">
        <f>'[1]TCE - ANEXO IV - Preencher'!E161</f>
        <v xml:space="preserve">5.25 - Serviços Bancários </v>
      </c>
      <c r="D154" s="6">
        <f>'[1]TCE - ANEXO IV - Preencher'!F161</f>
        <v>360305004525</v>
      </c>
      <c r="E154" s="8" t="str">
        <f>'[1]TCE - ANEXO IV - Preencher'!G161</f>
        <v>CAIXA ECONOMIA FEDERAL</v>
      </c>
      <c r="F154" s="8" t="str">
        <f>'[1]TCE - ANEXO IV - Preencher'!H161</f>
        <v>S</v>
      </c>
      <c r="G154" s="8" t="str">
        <f>'[1]TCE - ANEXO IV - Preencher'!I161</f>
        <v>N</v>
      </c>
      <c r="H154" s="8">
        <f>'[1]TCE - ANEXO IV - Preencher'!J161</f>
        <v>0</v>
      </c>
      <c r="I154" s="9">
        <f>IF('[1]TCE - ANEXO IV - Preencher'!K161="","",'[1]TCE - ANEXO IV - Preencher'!K161)</f>
        <v>43948</v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>2611606</v>
      </c>
      <c r="L154" s="10">
        <f>'[1]TCE - ANEXO IV - Preencher'!N161</f>
        <v>99</v>
      </c>
    </row>
    <row r="155" spans="1:12" s="11" customFormat="1" ht="19.5" customHeight="1" x14ac:dyDescent="0.2">
      <c r="A155" s="6">
        <f>IFERROR(VLOOKUP(B155,'[1]DADOS (OCULTAR)'!$P$3:$R$42,3,0),"")</f>
        <v>10583920000303</v>
      </c>
      <c r="B155" s="7" t="str">
        <f>'[1]TCE - ANEXO IV - Preencher'!C162</f>
        <v>UPA CURADO</v>
      </c>
      <c r="C155" s="7" t="str">
        <f>'[1]TCE - ANEXO IV - Preencher'!E162</f>
        <v xml:space="preserve">5.25 - Serviços Bancários </v>
      </c>
      <c r="D155" s="6">
        <f>'[1]TCE - ANEXO IV - Preencher'!F162</f>
        <v>90400888176500</v>
      </c>
      <c r="E155" s="8" t="str">
        <f>'[1]TCE - ANEXO IV - Preencher'!G162</f>
        <v>BANCO SANTANDER</v>
      </c>
      <c r="F155" s="8" t="str">
        <f>'[1]TCE - ANEXO IV - Preencher'!H162</f>
        <v>S</v>
      </c>
      <c r="G155" s="8" t="str">
        <f>'[1]TCE - ANEXO IV - Preencher'!I162</f>
        <v>N</v>
      </c>
      <c r="H155" s="8">
        <f>'[1]TCE - ANEXO IV - Preencher'!J162</f>
        <v>0</v>
      </c>
      <c r="I155" s="9">
        <f>IF('[1]TCE - ANEXO IV - Preencher'!K162="","",'[1]TCE - ANEXO IV - Preencher'!K162)</f>
        <v>43922</v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>2607901</v>
      </c>
      <c r="L155" s="10">
        <f>'[1]TCE - ANEXO IV - Preencher'!N162</f>
        <v>34.65</v>
      </c>
    </row>
    <row r="156" spans="1:12" s="11" customFormat="1" ht="19.5" customHeight="1" x14ac:dyDescent="0.2">
      <c r="A156" s="6">
        <f>IFERROR(VLOOKUP(B156,'[1]DADOS (OCULTAR)'!$P$3:$R$42,3,0),"")</f>
        <v>10583920000303</v>
      </c>
      <c r="B156" s="7" t="str">
        <f>'[1]TCE - ANEXO IV - Preencher'!C163</f>
        <v>UPA CURADO</v>
      </c>
      <c r="C156" s="7" t="str">
        <f>'[1]TCE - ANEXO IV - Preencher'!E163</f>
        <v xml:space="preserve">5.25 - Serviços Bancários </v>
      </c>
      <c r="D156" s="6">
        <f>'[1]TCE - ANEXO IV - Preencher'!F163</f>
        <v>90400888176500</v>
      </c>
      <c r="E156" s="8" t="str">
        <f>'[1]TCE - ANEXO IV - Preencher'!G163</f>
        <v>BANCO SANTANDER</v>
      </c>
      <c r="F156" s="8" t="str">
        <f>'[1]TCE - ANEXO IV - Preencher'!H163</f>
        <v>S</v>
      </c>
      <c r="G156" s="8" t="str">
        <f>'[1]TCE - ANEXO IV - Preencher'!I163</f>
        <v>N</v>
      </c>
      <c r="H156" s="8">
        <f>'[1]TCE - ANEXO IV - Preencher'!J163</f>
        <v>0</v>
      </c>
      <c r="I156" s="9">
        <f>IF('[1]TCE - ANEXO IV - Preencher'!K163="","",'[1]TCE - ANEXO IV - Preencher'!K163)</f>
        <v>43923</v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>2607901</v>
      </c>
      <c r="L156" s="10">
        <f>'[1]TCE - ANEXO IV - Preencher'!N163</f>
        <v>14.85</v>
      </c>
    </row>
    <row r="157" spans="1:12" s="11" customFormat="1" ht="19.5" customHeight="1" x14ac:dyDescent="0.2">
      <c r="A157" s="6">
        <f>IFERROR(VLOOKUP(B157,'[1]DADOS (OCULTAR)'!$P$3:$R$42,3,0),"")</f>
        <v>10583920000303</v>
      </c>
      <c r="B157" s="7" t="str">
        <f>'[1]TCE - ANEXO IV - Preencher'!C164</f>
        <v>UPA CURADO</v>
      </c>
      <c r="C157" s="7" t="str">
        <f>'[1]TCE - ANEXO IV - Preencher'!E164</f>
        <v xml:space="preserve">5.25 - Serviços Bancários </v>
      </c>
      <c r="D157" s="6">
        <f>'[1]TCE - ANEXO IV - Preencher'!F164</f>
        <v>90400888176500</v>
      </c>
      <c r="E157" s="8" t="str">
        <f>'[1]TCE - ANEXO IV - Preencher'!G164</f>
        <v>BANCO SANTANDER</v>
      </c>
      <c r="F157" s="8" t="str">
        <f>'[1]TCE - ANEXO IV - Preencher'!H164</f>
        <v>S</v>
      </c>
      <c r="G157" s="8" t="str">
        <f>'[1]TCE - ANEXO IV - Preencher'!I164</f>
        <v>N</v>
      </c>
      <c r="H157" s="8">
        <f>'[1]TCE - ANEXO IV - Preencher'!J164</f>
        <v>0</v>
      </c>
      <c r="I157" s="9">
        <f>IF('[1]TCE - ANEXO IV - Preencher'!K164="","",'[1]TCE - ANEXO IV - Preencher'!K164)</f>
        <v>43924</v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>2607901</v>
      </c>
      <c r="L157" s="10">
        <f>'[1]TCE - ANEXO IV - Preencher'!N164</f>
        <v>14.85</v>
      </c>
    </row>
    <row r="158" spans="1:12" s="11" customFormat="1" ht="19.5" customHeight="1" x14ac:dyDescent="0.2">
      <c r="A158" s="6">
        <f>IFERROR(VLOOKUP(B158,'[1]DADOS (OCULTAR)'!$P$3:$R$42,3,0),"")</f>
        <v>10583920000303</v>
      </c>
      <c r="B158" s="7" t="str">
        <f>'[1]TCE - ANEXO IV - Preencher'!C165</f>
        <v>UPA CURADO</v>
      </c>
      <c r="C158" s="7" t="str">
        <f>'[1]TCE - ANEXO IV - Preencher'!E165</f>
        <v xml:space="preserve">5.25 - Serviços Bancários </v>
      </c>
      <c r="D158" s="6">
        <f>'[1]TCE - ANEXO IV - Preencher'!F165</f>
        <v>90400888176500</v>
      </c>
      <c r="E158" s="8" t="str">
        <f>'[1]TCE - ANEXO IV - Preencher'!G165</f>
        <v>BANCO SANTANDER</v>
      </c>
      <c r="F158" s="8" t="str">
        <f>'[1]TCE - ANEXO IV - Preencher'!H165</f>
        <v>S</v>
      </c>
      <c r="G158" s="8" t="str">
        <f>'[1]TCE - ANEXO IV - Preencher'!I165</f>
        <v>N</v>
      </c>
      <c r="H158" s="8">
        <f>'[1]TCE - ANEXO IV - Preencher'!J165</f>
        <v>0</v>
      </c>
      <c r="I158" s="9">
        <f>IF('[1]TCE - ANEXO IV - Preencher'!K165="","",'[1]TCE - ANEXO IV - Preencher'!K165)</f>
        <v>43930</v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>2607901</v>
      </c>
      <c r="L158" s="10">
        <f>'[1]TCE - ANEXO IV - Preencher'!N165</f>
        <v>3.5</v>
      </c>
    </row>
    <row r="159" spans="1:12" s="11" customFormat="1" ht="19.5" customHeight="1" x14ac:dyDescent="0.2">
      <c r="A159" s="6">
        <f>IFERROR(VLOOKUP(B159,'[1]DADOS (OCULTAR)'!$P$3:$R$42,3,0),"")</f>
        <v>10583920000303</v>
      </c>
      <c r="B159" s="7" t="str">
        <f>'[1]TCE - ANEXO IV - Preencher'!C166</f>
        <v>UPA CURADO</v>
      </c>
      <c r="C159" s="7" t="str">
        <f>'[1]TCE - ANEXO IV - Preencher'!E166</f>
        <v xml:space="preserve">5.25 - Serviços Bancários </v>
      </c>
      <c r="D159" s="6">
        <f>'[1]TCE - ANEXO IV - Preencher'!F166</f>
        <v>90400888176500</v>
      </c>
      <c r="E159" s="8" t="str">
        <f>'[1]TCE - ANEXO IV - Preencher'!G166</f>
        <v>BANCO SANTANDER</v>
      </c>
      <c r="F159" s="8" t="str">
        <f>'[1]TCE - ANEXO IV - Preencher'!H166</f>
        <v>S</v>
      </c>
      <c r="G159" s="8" t="str">
        <f>'[1]TCE - ANEXO IV - Preencher'!I166</f>
        <v>N</v>
      </c>
      <c r="H159" s="8">
        <f>'[1]TCE - ANEXO IV - Preencher'!J166</f>
        <v>0</v>
      </c>
      <c r="I159" s="9">
        <f>IF('[1]TCE - ANEXO IV - Preencher'!K166="","",'[1]TCE - ANEXO IV - Preencher'!K166)</f>
        <v>43934</v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>2607901</v>
      </c>
      <c r="L159" s="10">
        <f>'[1]TCE - ANEXO IV - Preencher'!N166</f>
        <v>3.5</v>
      </c>
    </row>
    <row r="160" spans="1:12" s="11" customFormat="1" ht="19.5" customHeight="1" x14ac:dyDescent="0.2">
      <c r="A160" s="6">
        <f>IFERROR(VLOOKUP(B160,'[1]DADOS (OCULTAR)'!$P$3:$R$42,3,0),"")</f>
        <v>10583920000303</v>
      </c>
      <c r="B160" s="7" t="str">
        <f>'[1]TCE - ANEXO IV - Preencher'!C167</f>
        <v>UPA CURADO</v>
      </c>
      <c r="C160" s="7" t="str">
        <f>'[1]TCE - ANEXO IV - Preencher'!E167</f>
        <v xml:space="preserve">5.25 - Serviços Bancários </v>
      </c>
      <c r="D160" s="6">
        <f>'[1]TCE - ANEXO IV - Preencher'!F167</f>
        <v>90400888176500</v>
      </c>
      <c r="E160" s="8" t="str">
        <f>'[1]TCE - ANEXO IV - Preencher'!G167</f>
        <v>BANCO SANTANDER</v>
      </c>
      <c r="F160" s="8" t="str">
        <f>'[1]TCE - ANEXO IV - Preencher'!H167</f>
        <v>S</v>
      </c>
      <c r="G160" s="8" t="str">
        <f>'[1]TCE - ANEXO IV - Preencher'!I167</f>
        <v>N</v>
      </c>
      <c r="H160" s="8">
        <f>'[1]TCE - ANEXO IV - Preencher'!J167</f>
        <v>0</v>
      </c>
      <c r="I160" s="9">
        <f>IF('[1]TCE - ANEXO IV - Preencher'!K167="","",'[1]TCE - ANEXO IV - Preencher'!K167)</f>
        <v>43935</v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>2607901</v>
      </c>
      <c r="L160" s="10">
        <f>'[1]TCE - ANEXO IV - Preencher'!N167</f>
        <v>10.5</v>
      </c>
    </row>
    <row r="161" spans="1:12" s="11" customFormat="1" ht="19.5" customHeight="1" x14ac:dyDescent="0.2">
      <c r="A161" s="6">
        <f>IFERROR(VLOOKUP(B161,'[1]DADOS (OCULTAR)'!$P$3:$R$42,3,0),"")</f>
        <v>10583920000303</v>
      </c>
      <c r="B161" s="7" t="str">
        <f>'[1]TCE - ANEXO IV - Preencher'!C168</f>
        <v>UPA CURADO</v>
      </c>
      <c r="C161" s="7" t="str">
        <f>'[1]TCE - ANEXO IV - Preencher'!E168</f>
        <v xml:space="preserve">5.25 - Serviços Bancários </v>
      </c>
      <c r="D161" s="6">
        <f>'[1]TCE - ANEXO IV - Preencher'!F168</f>
        <v>90400888176500</v>
      </c>
      <c r="E161" s="8" t="str">
        <f>'[1]TCE - ANEXO IV - Preencher'!G168</f>
        <v>BANCO SANTANDER</v>
      </c>
      <c r="F161" s="8" t="str">
        <f>'[1]TCE - ANEXO IV - Preencher'!H168</f>
        <v>S</v>
      </c>
      <c r="G161" s="8" t="str">
        <f>'[1]TCE - ANEXO IV - Preencher'!I168</f>
        <v>N</v>
      </c>
      <c r="H161" s="8">
        <f>'[1]TCE - ANEXO IV - Preencher'!J168</f>
        <v>0</v>
      </c>
      <c r="I161" s="9">
        <f>IF('[1]TCE - ANEXO IV - Preencher'!K168="","",'[1]TCE - ANEXO IV - Preencher'!K168)</f>
        <v>43937</v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>2607901</v>
      </c>
      <c r="L161" s="10">
        <f>'[1]TCE - ANEXO IV - Preencher'!N168</f>
        <v>3.5</v>
      </c>
    </row>
    <row r="162" spans="1:12" s="11" customFormat="1" ht="19.5" customHeight="1" x14ac:dyDescent="0.2">
      <c r="A162" s="6">
        <f>IFERROR(VLOOKUP(B162,'[1]DADOS (OCULTAR)'!$P$3:$R$42,3,0),"")</f>
        <v>10583920000303</v>
      </c>
      <c r="B162" s="7" t="str">
        <f>'[1]TCE - ANEXO IV - Preencher'!C169</f>
        <v>UPA CURADO</v>
      </c>
      <c r="C162" s="7" t="str">
        <f>'[1]TCE - ANEXO IV - Preencher'!E169</f>
        <v xml:space="preserve">5.25 - Serviços Bancários </v>
      </c>
      <c r="D162" s="6">
        <f>'[1]TCE - ANEXO IV - Preencher'!F169</f>
        <v>90400888176500</v>
      </c>
      <c r="E162" s="8" t="str">
        <f>'[1]TCE - ANEXO IV - Preencher'!G169</f>
        <v>BANCO SANTANDER</v>
      </c>
      <c r="F162" s="8" t="str">
        <f>'[1]TCE - ANEXO IV - Preencher'!H169</f>
        <v>S</v>
      </c>
      <c r="G162" s="8" t="str">
        <f>'[1]TCE - ANEXO IV - Preencher'!I169</f>
        <v>N</v>
      </c>
      <c r="H162" s="8">
        <f>'[1]TCE - ANEXO IV - Preencher'!J169</f>
        <v>0</v>
      </c>
      <c r="I162" s="9">
        <f>IF('[1]TCE - ANEXO IV - Preencher'!K169="","",'[1]TCE - ANEXO IV - Preencher'!K169)</f>
        <v>43938</v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>2607901</v>
      </c>
      <c r="L162" s="10">
        <f>'[1]TCE - ANEXO IV - Preencher'!N169</f>
        <v>3.5</v>
      </c>
    </row>
    <row r="163" spans="1:12" s="11" customFormat="1" ht="19.5" customHeight="1" x14ac:dyDescent="0.2">
      <c r="A163" s="6">
        <f>IFERROR(VLOOKUP(B163,'[1]DADOS (OCULTAR)'!$P$3:$R$42,3,0),"")</f>
        <v>10583920000303</v>
      </c>
      <c r="B163" s="7" t="str">
        <f>'[1]TCE - ANEXO IV - Preencher'!C170</f>
        <v>UPA CURADO</v>
      </c>
      <c r="C163" s="7" t="str">
        <f>'[1]TCE - ANEXO IV - Preencher'!E170</f>
        <v xml:space="preserve">5.25 - Serviços Bancários </v>
      </c>
      <c r="D163" s="6">
        <f>'[1]TCE - ANEXO IV - Preencher'!F170</f>
        <v>90400888176500</v>
      </c>
      <c r="E163" s="8" t="str">
        <f>'[1]TCE - ANEXO IV - Preencher'!G170</f>
        <v>BANCO SANTANDER</v>
      </c>
      <c r="F163" s="8" t="str">
        <f>'[1]TCE - ANEXO IV - Preencher'!H170</f>
        <v>S</v>
      </c>
      <c r="G163" s="8" t="str">
        <f>'[1]TCE - ANEXO IV - Preencher'!I170</f>
        <v>N</v>
      </c>
      <c r="H163" s="8">
        <f>'[1]TCE - ANEXO IV - Preencher'!J170</f>
        <v>0</v>
      </c>
      <c r="I163" s="9">
        <f>IF('[1]TCE - ANEXO IV - Preencher'!K170="","",'[1]TCE - ANEXO IV - Preencher'!K170)</f>
        <v>43944</v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>2607901</v>
      </c>
      <c r="L163" s="10">
        <f>'[1]TCE - ANEXO IV - Preencher'!N170</f>
        <v>10.5</v>
      </c>
    </row>
    <row r="164" spans="1:12" s="11" customFormat="1" ht="19.5" customHeight="1" x14ac:dyDescent="0.2">
      <c r="A164" s="6">
        <f>IFERROR(VLOOKUP(B164,'[1]DADOS (OCULTAR)'!$P$3:$R$42,3,0),"")</f>
        <v>10583920000303</v>
      </c>
      <c r="B164" s="7" t="str">
        <f>'[1]TCE - ANEXO IV - Preencher'!C171</f>
        <v>UPA CURADO</v>
      </c>
      <c r="C164" s="7" t="str">
        <f>'[1]TCE - ANEXO IV - Preencher'!E171</f>
        <v xml:space="preserve">5.25 - Serviços Bancários </v>
      </c>
      <c r="D164" s="6">
        <f>'[1]TCE - ANEXO IV - Preencher'!F171</f>
        <v>90400888176500</v>
      </c>
      <c r="E164" s="8" t="str">
        <f>'[1]TCE - ANEXO IV - Preencher'!G171</f>
        <v>BANCO SANTANDER</v>
      </c>
      <c r="F164" s="8" t="str">
        <f>'[1]TCE - ANEXO IV - Preencher'!H171</f>
        <v>S</v>
      </c>
      <c r="G164" s="8" t="str">
        <f>'[1]TCE - ANEXO IV - Preencher'!I171</f>
        <v>N</v>
      </c>
      <c r="H164" s="8">
        <f>'[1]TCE - ANEXO IV - Preencher'!J171</f>
        <v>0</v>
      </c>
      <c r="I164" s="9">
        <f>IF('[1]TCE - ANEXO IV - Preencher'!K171="","",'[1]TCE - ANEXO IV - Preencher'!K171)</f>
        <v>43945</v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>2607901</v>
      </c>
      <c r="L164" s="10">
        <f>'[1]TCE - ANEXO IV - Preencher'!N171</f>
        <v>7</v>
      </c>
    </row>
    <row r="165" spans="1:12" s="11" customFormat="1" ht="19.5" customHeight="1" x14ac:dyDescent="0.2">
      <c r="A165" s="6">
        <f>IFERROR(VLOOKUP(B165,'[1]DADOS (OCULTAR)'!$P$3:$R$42,3,0),"")</f>
        <v>10583920000303</v>
      </c>
      <c r="B165" s="7" t="str">
        <f>'[1]TCE - ANEXO IV - Preencher'!C172</f>
        <v>UPA CURADO</v>
      </c>
      <c r="C165" s="7" t="str">
        <f>'[1]TCE - ANEXO IV - Preencher'!E172</f>
        <v xml:space="preserve">5.25 - Serviços Bancários </v>
      </c>
      <c r="D165" s="6">
        <f>'[1]TCE - ANEXO IV - Preencher'!F172</f>
        <v>90400888176500</v>
      </c>
      <c r="E165" s="8" t="str">
        <f>'[1]TCE - ANEXO IV - Preencher'!G172</f>
        <v>BANCO SANTANDER</v>
      </c>
      <c r="F165" s="8" t="str">
        <f>'[1]TCE - ANEXO IV - Preencher'!H172</f>
        <v>S</v>
      </c>
      <c r="G165" s="8" t="str">
        <f>'[1]TCE - ANEXO IV - Preencher'!I172</f>
        <v>N</v>
      </c>
      <c r="H165" s="8">
        <f>'[1]TCE - ANEXO IV - Preencher'!J172</f>
        <v>0</v>
      </c>
      <c r="I165" s="9">
        <f>IF('[1]TCE - ANEXO IV - Preencher'!K172="","",'[1]TCE - ANEXO IV - Preencher'!K172)</f>
        <v>43948</v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>2607901</v>
      </c>
      <c r="L165" s="10">
        <f>'[1]TCE - ANEXO IV - Preencher'!N172</f>
        <v>7</v>
      </c>
    </row>
    <row r="166" spans="1:12" s="11" customFormat="1" ht="19.5" customHeight="1" x14ac:dyDescent="0.2">
      <c r="A166" s="6">
        <f>IFERROR(VLOOKUP(B166,'[1]DADOS (OCULTAR)'!$P$3:$R$42,3,0),"")</f>
        <v>10583920000303</v>
      </c>
      <c r="B166" s="7" t="str">
        <f>'[1]TCE - ANEXO IV - Preencher'!C173</f>
        <v>UPA CURADO</v>
      </c>
      <c r="C166" s="7" t="str">
        <f>'[1]TCE - ANEXO IV - Preencher'!E173</f>
        <v xml:space="preserve">5.25 - Serviços Bancários </v>
      </c>
      <c r="D166" s="6">
        <f>'[1]TCE - ANEXO IV - Preencher'!F173</f>
        <v>90400888176500</v>
      </c>
      <c r="E166" s="8" t="str">
        <f>'[1]TCE - ANEXO IV - Preencher'!G173</f>
        <v>BANCO SANTANDER</v>
      </c>
      <c r="F166" s="8" t="str">
        <f>'[1]TCE - ANEXO IV - Preencher'!H173</f>
        <v>S</v>
      </c>
      <c r="G166" s="8" t="str">
        <f>'[1]TCE - ANEXO IV - Preencher'!I173</f>
        <v>N</v>
      </c>
      <c r="H166" s="8">
        <f>'[1]TCE - ANEXO IV - Preencher'!J173</f>
        <v>0</v>
      </c>
      <c r="I166" s="9">
        <f>IF('[1]TCE - ANEXO IV - Preencher'!K173="","",'[1]TCE - ANEXO IV - Preencher'!K173)</f>
        <v>43949</v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>2607901</v>
      </c>
      <c r="L166" s="10">
        <f>'[1]TCE - ANEXO IV - Preencher'!N173</f>
        <v>3.5</v>
      </c>
    </row>
    <row r="167" spans="1:12" s="11" customFormat="1" ht="19.5" customHeight="1" x14ac:dyDescent="0.2">
      <c r="A167" s="6">
        <f>IFERROR(VLOOKUP(B167,'[1]DADOS (OCULTAR)'!$P$3:$R$42,3,0),"")</f>
        <v>10583920000303</v>
      </c>
      <c r="B167" s="7" t="str">
        <f>'[1]TCE - ANEXO IV - Preencher'!C174</f>
        <v>UPA CURADO</v>
      </c>
      <c r="C167" s="7" t="str">
        <f>'[1]TCE - ANEXO IV - Preencher'!E174</f>
        <v xml:space="preserve">5.25 - Serviços Bancários </v>
      </c>
      <c r="D167" s="6">
        <f>'[1]TCE - ANEXO IV - Preencher'!F174</f>
        <v>90400888176500</v>
      </c>
      <c r="E167" s="8" t="str">
        <f>'[1]TCE - ANEXO IV - Preencher'!G174</f>
        <v>BANCO SANTANDER</v>
      </c>
      <c r="F167" s="8" t="str">
        <f>'[1]TCE - ANEXO IV - Preencher'!H174</f>
        <v>S</v>
      </c>
      <c r="G167" s="8" t="str">
        <f>'[1]TCE - ANEXO IV - Preencher'!I174</f>
        <v>N</v>
      </c>
      <c r="H167" s="8">
        <f>'[1]TCE - ANEXO IV - Preencher'!J174</f>
        <v>0</v>
      </c>
      <c r="I167" s="9">
        <f>IF('[1]TCE - ANEXO IV - Preencher'!K174="","",'[1]TCE - ANEXO IV - Preencher'!K174)</f>
        <v>43951</v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>2607901</v>
      </c>
      <c r="L167" s="10">
        <f>'[1]TCE - ANEXO IV - Preencher'!N174</f>
        <v>7</v>
      </c>
    </row>
    <row r="168" spans="1:12" s="11" customFormat="1" ht="19.5" customHeight="1" x14ac:dyDescent="0.2">
      <c r="A168" s="6">
        <f>IFERROR(VLOOKUP(B168,'[1]DADOS (OCULTAR)'!$P$3:$R$42,3,0),"")</f>
        <v>10583920000303</v>
      </c>
      <c r="B168" s="7" t="str">
        <f>'[1]TCE - ANEXO IV - Preencher'!C175</f>
        <v>UPA CURADO</v>
      </c>
      <c r="C168" s="7" t="str">
        <f>'[1]TCE - ANEXO IV - Preencher'!E175</f>
        <v xml:space="preserve">5.25 - Serviços Bancários </v>
      </c>
      <c r="D168" s="6">
        <f>'[1]TCE - ANEXO IV - Preencher'!F175</f>
        <v>90400888176500</v>
      </c>
      <c r="E168" s="8" t="str">
        <f>'[1]TCE - ANEXO IV - Preencher'!G175</f>
        <v>BANCO SANTANDER</v>
      </c>
      <c r="F168" s="8" t="str">
        <f>'[1]TCE - ANEXO IV - Preencher'!H175</f>
        <v>S</v>
      </c>
      <c r="G168" s="8" t="str">
        <f>'[1]TCE - ANEXO IV - Preencher'!I175</f>
        <v>N</v>
      </c>
      <c r="H168" s="8">
        <f>'[1]TCE - ANEXO IV - Preencher'!J175</f>
        <v>0</v>
      </c>
      <c r="I168" s="9">
        <f>IF('[1]TCE - ANEXO IV - Preencher'!K175="","",'[1]TCE - ANEXO IV - Preencher'!K175)</f>
        <v>43936</v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>2607901</v>
      </c>
      <c r="L168" s="10">
        <f>'[1]TCE - ANEXO IV - Preencher'!N175</f>
        <v>3.5</v>
      </c>
    </row>
    <row r="169" spans="1:12" s="11" customFormat="1" ht="19.5" customHeight="1" x14ac:dyDescent="0.2">
      <c r="A169" s="6">
        <f>IFERROR(VLOOKUP(B169,'[1]DADOS (OCULTAR)'!$P$3:$R$42,3,0),"")</f>
        <v>10583920000303</v>
      </c>
      <c r="B169" s="7" t="str">
        <f>'[1]TCE - ANEXO IV - Preencher'!C176</f>
        <v>UPA CURADO</v>
      </c>
      <c r="C169" s="7" t="str">
        <f>'[1]TCE - ANEXO IV - Preencher'!E176</f>
        <v xml:space="preserve">5.25 - Serviços Bancários </v>
      </c>
      <c r="D169" s="6">
        <f>'[1]TCE - ANEXO IV - Preencher'!F176</f>
        <v>90400888176500</v>
      </c>
      <c r="E169" s="8" t="str">
        <f>'[1]TCE - ANEXO IV - Preencher'!G176</f>
        <v>BANCO SANTANDER</v>
      </c>
      <c r="F169" s="8" t="str">
        <f>'[1]TCE - ANEXO IV - Preencher'!H176</f>
        <v>S</v>
      </c>
      <c r="G169" s="8" t="str">
        <f>'[1]TCE - ANEXO IV - Preencher'!I176</f>
        <v>N</v>
      </c>
      <c r="H169" s="8">
        <f>'[1]TCE - ANEXO IV - Preencher'!J176</f>
        <v>0</v>
      </c>
      <c r="I169" s="9">
        <f>IF('[1]TCE - ANEXO IV - Preencher'!K176="","",'[1]TCE - ANEXO IV - Preencher'!K176)</f>
        <v>43928</v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>2607901</v>
      </c>
      <c r="L169" s="10">
        <f>'[1]TCE - ANEXO IV - Preencher'!N176</f>
        <v>3.5</v>
      </c>
    </row>
    <row r="170" spans="1:12" s="11" customFormat="1" ht="19.5" customHeight="1" x14ac:dyDescent="0.2">
      <c r="A170" s="6">
        <f>IFERROR(VLOOKUP(B170,'[1]DADOS (OCULTAR)'!$P$3:$R$42,3,0),"")</f>
        <v>10583920000303</v>
      </c>
      <c r="B170" s="7" t="str">
        <f>'[1]TCE - ANEXO IV - Preencher'!C177</f>
        <v>UPA CURADO</v>
      </c>
      <c r="C170" s="7" t="str">
        <f>'[1]TCE - ANEXO IV - Preencher'!E177</f>
        <v>5.9 - Telefonia Móvel</v>
      </c>
      <c r="D170" s="6">
        <f>'[1]TCE - ANEXO IV - Preencher'!F177</f>
        <v>2558157000162</v>
      </c>
      <c r="E170" s="8" t="str">
        <f>'[1]TCE - ANEXO IV - Preencher'!G177</f>
        <v>TELEFONIA BRASIL S.A.</v>
      </c>
      <c r="F170" s="8" t="str">
        <f>'[1]TCE - ANEXO IV - Preencher'!H177</f>
        <v>S</v>
      </c>
      <c r="G170" s="8" t="str">
        <f>'[1]TCE - ANEXO IV - Preencher'!I177</f>
        <v>N</v>
      </c>
      <c r="H170" s="8">
        <f>'[1]TCE - ANEXO IV - Preencher'!J177</f>
        <v>0</v>
      </c>
      <c r="I170" s="9">
        <f>IF('[1]TCE - ANEXO IV - Preencher'!K177="","",'[1]TCE - ANEXO IV - Preencher'!K177)</f>
        <v>43938</v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>2611606</v>
      </c>
      <c r="L170" s="10">
        <f>'[1]TCE - ANEXO IV - Preencher'!N177</f>
        <v>951.07</v>
      </c>
    </row>
    <row r="171" spans="1:12" s="11" customFormat="1" ht="19.5" customHeight="1" x14ac:dyDescent="0.2">
      <c r="A171" s="6">
        <f>IFERROR(VLOOKUP(B171,'[1]DADOS (OCULTAR)'!$P$3:$R$42,3,0),"")</f>
        <v>10583920000303</v>
      </c>
      <c r="B171" s="7" t="str">
        <f>'[1]TCE - ANEXO IV - Preencher'!C178</f>
        <v>UPA CURADO</v>
      </c>
      <c r="C171" s="7" t="str">
        <f>'[1]TCE - ANEXO IV - Preencher'!E178</f>
        <v>5.18 - Teledonia Fixa</v>
      </c>
      <c r="D171" s="6">
        <f>'[1]TCE - ANEXO IV - Preencher'!F178</f>
        <v>2558157000162</v>
      </c>
      <c r="E171" s="8" t="str">
        <f>'[1]TCE - ANEXO IV - Preencher'!G178</f>
        <v>TELEFONIA BRASIL S.A.</v>
      </c>
      <c r="F171" s="8" t="str">
        <f>'[1]TCE - ANEXO IV - Preencher'!H178</f>
        <v>S</v>
      </c>
      <c r="G171" s="8" t="str">
        <f>'[1]TCE - ANEXO IV - Preencher'!I178</f>
        <v>N</v>
      </c>
      <c r="H171" s="8">
        <f>'[1]TCE - ANEXO IV - Preencher'!J178</f>
        <v>0</v>
      </c>
      <c r="I171" s="9">
        <f>IF('[1]TCE - ANEXO IV - Preencher'!K178="","",'[1]TCE - ANEXO IV - Preencher'!K178)</f>
        <v>43938</v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>2611606</v>
      </c>
      <c r="L171" s="10">
        <f>'[1]TCE - ANEXO IV - Preencher'!N178</f>
        <v>191.18</v>
      </c>
    </row>
    <row r="172" spans="1:12" s="11" customFormat="1" ht="19.5" customHeight="1" x14ac:dyDescent="0.2">
      <c r="A172" s="6">
        <f>IFERROR(VLOOKUP(B172,'[1]DADOS (OCULTAR)'!$P$3:$R$42,3,0),"")</f>
        <v>10583920000303</v>
      </c>
      <c r="B172" s="7" t="str">
        <f>'[1]TCE - ANEXO IV - Preencher'!C179</f>
        <v>UPA CURADO</v>
      </c>
      <c r="C172" s="7" t="str">
        <f>'[1]TCE - ANEXO IV - Preencher'!E179</f>
        <v>5.13 - Água e Esgoto</v>
      </c>
      <c r="D172" s="6">
        <f>'[1]TCE - ANEXO IV - Preencher'!F179</f>
        <v>9769035000164</v>
      </c>
      <c r="E172" s="8" t="str">
        <f>'[1]TCE - ANEXO IV - Preencher'!G179</f>
        <v>COMPESA</v>
      </c>
      <c r="F172" s="8" t="str">
        <f>'[1]TCE - ANEXO IV - Preencher'!H179</f>
        <v>S</v>
      </c>
      <c r="G172" s="8" t="str">
        <f>'[1]TCE - ANEXO IV - Preencher'!I179</f>
        <v>N</v>
      </c>
      <c r="H172" s="8">
        <f>'[1]TCE - ANEXO IV - Preencher'!J179</f>
        <v>0</v>
      </c>
      <c r="I172" s="9" t="str">
        <f>IF('[1]TCE - ANEXO IV - Preencher'!K179="","",'[1]TCE - ANEXO IV - Preencher'!K179)</f>
        <v/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>2611606</v>
      </c>
      <c r="L172" s="10">
        <f>'[1]TCE - ANEXO IV - Preencher'!N179</f>
        <v>62.67</v>
      </c>
    </row>
    <row r="173" spans="1:12" s="11" customFormat="1" ht="19.5" customHeight="1" x14ac:dyDescent="0.2">
      <c r="A173" s="6">
        <f>IFERROR(VLOOKUP(B173,'[1]DADOS (OCULTAR)'!$P$3:$R$42,3,0),"")</f>
        <v>10583920000303</v>
      </c>
      <c r="B173" s="7" t="str">
        <f>'[1]TCE - ANEXO IV - Preencher'!C180</f>
        <v>UPA CURADO</v>
      </c>
      <c r="C173" s="7" t="str">
        <f>'[1]TCE - ANEXO IV - Preencher'!E180</f>
        <v>5.12 - Energia Elétrica</v>
      </c>
      <c r="D173" s="6">
        <f>'[1]TCE - ANEXO IV - Preencher'!F180</f>
        <v>10835932000108</v>
      </c>
      <c r="E173" s="8" t="str">
        <f>'[1]TCE - ANEXO IV - Preencher'!G180</f>
        <v xml:space="preserve">COMPANHIA ENERGETICA DE PERNAMBUCO </v>
      </c>
      <c r="F173" s="8" t="str">
        <f>'[1]TCE - ANEXO IV - Preencher'!H180</f>
        <v>S</v>
      </c>
      <c r="G173" s="8" t="str">
        <f>'[1]TCE - ANEXO IV - Preencher'!I180</f>
        <v>N</v>
      </c>
      <c r="H173" s="8">
        <f>'[1]TCE - ANEXO IV - Preencher'!J180</f>
        <v>0</v>
      </c>
      <c r="I173" s="9">
        <f>IF('[1]TCE - ANEXO IV - Preencher'!K180="","",'[1]TCE - ANEXO IV - Preencher'!K180)</f>
        <v>43941</v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>2611606</v>
      </c>
      <c r="L173" s="10">
        <f>'[1]TCE - ANEXO IV - Preencher'!N180</f>
        <v>14935.98</v>
      </c>
    </row>
    <row r="174" spans="1:12" s="11" customFormat="1" ht="19.5" customHeight="1" x14ac:dyDescent="0.2">
      <c r="A174" s="6">
        <f>IFERROR(VLOOKUP(B174,'[1]DADOS (OCULTAR)'!$P$3:$R$42,3,0),"")</f>
        <v>10583920000303</v>
      </c>
      <c r="B174" s="7" t="str">
        <f>'[1]TCE - ANEXO IV - Preencher'!C181</f>
        <v>UPA CURADO</v>
      </c>
      <c r="C174" s="7" t="str">
        <f>'[1]TCE - ANEXO IV - Preencher'!E181</f>
        <v>5.3 - Locação de Máquinas e Equipamentos</v>
      </c>
      <c r="D174" s="6">
        <f>'[1]TCE - ANEXO IV - Preencher'!F181</f>
        <v>24073694000155</v>
      </c>
      <c r="E174" s="8" t="str">
        <f>'[1]TCE - ANEXO IV - Preencher'!G181</f>
        <v>CIL COMERCIO DE INFORMATICA LTDA</v>
      </c>
      <c r="F174" s="8" t="str">
        <f>'[1]TCE - ANEXO IV - Preencher'!H181</f>
        <v>B</v>
      </c>
      <c r="G174" s="8" t="str">
        <f>'[1]TCE - ANEXO IV - Preencher'!I181</f>
        <v>S</v>
      </c>
      <c r="H174" s="8" t="str">
        <f>'[1]TCE - ANEXO IV - Preencher'!J181</f>
        <v>428640</v>
      </c>
      <c r="I174" s="9">
        <f>IF('[1]TCE - ANEXO IV - Preencher'!K181="","",'[1]TCE - ANEXO IV - Preencher'!K181)</f>
        <v>43818</v>
      </c>
      <c r="J174" s="8" t="str">
        <f>'[1]TCE - ANEXO IV - Preencher'!L181</f>
        <v>26191224073694000155550010004286401012920731</v>
      </c>
      <c r="K174" s="8" t="str">
        <f>IF(F174="B",LEFT('[1]TCE - ANEXO IV - Preencher'!M181,2),IF(F174="S",LEFT('[1]TCE - ANEXO IV - Preencher'!M181,7),IF('[1]TCE - ANEXO IV - Preencher'!H181="","")))</f>
        <v>26</v>
      </c>
      <c r="L174" s="10">
        <f>'[1]TCE - ANEXO IV - Preencher'!N181</f>
        <v>1649.09</v>
      </c>
    </row>
    <row r="175" spans="1:12" s="11" customFormat="1" ht="19.5" customHeight="1" x14ac:dyDescent="0.2">
      <c r="A175" s="6">
        <f>IFERROR(VLOOKUP(B175,'[1]DADOS (OCULTAR)'!$P$3:$R$42,3,0),"")</f>
        <v>10583920000303</v>
      </c>
      <c r="B175" s="7" t="str">
        <f>'[1]TCE - ANEXO IV - Preencher'!C182</f>
        <v>UPA CURADO</v>
      </c>
      <c r="C175" s="7" t="str">
        <f>'[1]TCE - ANEXO IV - Preencher'!E182</f>
        <v>5.3 - Locação de Máquinas e Equipamentos</v>
      </c>
      <c r="D175" s="6">
        <f>'[1]TCE - ANEXO IV - Preencher'!F182</f>
        <v>60619202001209</v>
      </c>
      <c r="E175" s="8" t="str">
        <f>'[1]TCE - ANEXO IV - Preencher'!G182</f>
        <v xml:space="preserve">MESSER GASES LTDA </v>
      </c>
      <c r="F175" s="8" t="str">
        <f>'[1]TCE - ANEXO IV - Preencher'!H182</f>
        <v>S</v>
      </c>
      <c r="G175" s="8" t="str">
        <f>'[1]TCE - ANEXO IV - Preencher'!I182</f>
        <v>S</v>
      </c>
      <c r="H175" s="8" t="str">
        <f>'[1]TCE - ANEXO IV - Preencher'!J182</f>
        <v>84242005ND</v>
      </c>
      <c r="I175" s="9">
        <f>IF('[1]TCE - ANEXO IV - Preencher'!K182="","",'[1]TCE - ANEXO IV - Preencher'!K182)</f>
        <v>43948</v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>2607901</v>
      </c>
      <c r="L175" s="10">
        <f>'[1]TCE - ANEXO IV - Preencher'!N182</f>
        <v>1306.7</v>
      </c>
    </row>
    <row r="176" spans="1:12" s="11" customFormat="1" ht="19.5" customHeight="1" x14ac:dyDescent="0.2">
      <c r="A176" s="6">
        <f>IFERROR(VLOOKUP(B176,'[1]DADOS (OCULTAR)'!$P$3:$R$42,3,0),"")</f>
        <v>10583920000303</v>
      </c>
      <c r="B176" s="7" t="str">
        <f>'[1]TCE - ANEXO IV - Preencher'!C183</f>
        <v>UPA CURADO</v>
      </c>
      <c r="C176" s="7" t="str">
        <f>'[1]TCE - ANEXO IV - Preencher'!E183</f>
        <v>5.3 - Locação de Máquinas e Equipamentos</v>
      </c>
      <c r="D176" s="6">
        <f>'[1]TCE - ANEXO IV - Preencher'!F183</f>
        <v>60619202001209</v>
      </c>
      <c r="E176" s="8" t="str">
        <f>'[1]TCE - ANEXO IV - Preencher'!G183</f>
        <v xml:space="preserve">MESSER GASES LTDA </v>
      </c>
      <c r="F176" s="8" t="str">
        <f>'[1]TCE - ANEXO IV - Preencher'!H183</f>
        <v>S</v>
      </c>
      <c r="G176" s="8" t="str">
        <f>'[1]TCE - ANEXO IV - Preencher'!I183</f>
        <v>S</v>
      </c>
      <c r="H176" s="8" t="str">
        <f>'[1]TCE - ANEXO IV - Preencher'!J183</f>
        <v>84242006ND</v>
      </c>
      <c r="I176" s="9">
        <f>IF('[1]TCE - ANEXO IV - Preencher'!K183="","",'[1]TCE - ANEXO IV - Preencher'!K183)</f>
        <v>43948</v>
      </c>
      <c r="J176" s="8">
        <f>'[1]TCE - ANEXO IV - Preencher'!L183</f>
        <v>0</v>
      </c>
      <c r="K176" s="8" t="str">
        <f>IF(F176="B",LEFT('[1]TCE - ANEXO IV - Preencher'!M183,2),IF(F176="S",LEFT('[1]TCE - ANEXO IV - Preencher'!M183,7),IF('[1]TCE - ANEXO IV - Preencher'!H183="","")))</f>
        <v>2607901</v>
      </c>
      <c r="L176" s="10">
        <f>'[1]TCE - ANEXO IV - Preencher'!N183</f>
        <v>704.72</v>
      </c>
    </row>
    <row r="177" spans="1:12" s="11" customFormat="1" ht="19.5" customHeight="1" x14ac:dyDescent="0.2">
      <c r="A177" s="6">
        <f>IFERROR(VLOOKUP(B177,'[1]DADOS (OCULTAR)'!$P$3:$R$42,3,0),"")</f>
        <v>10583920000303</v>
      </c>
      <c r="B177" s="7" t="str">
        <f>'[1]TCE - ANEXO IV - Preencher'!C184</f>
        <v>UPA CURADO</v>
      </c>
      <c r="C177" s="7" t="str">
        <f>'[1]TCE - ANEXO IV - Preencher'!E184</f>
        <v>5.3 - Locação de Máquinas e Equipamentos</v>
      </c>
      <c r="D177" s="6">
        <f>'[1]TCE - ANEXO IV - Preencher'!F184</f>
        <v>10279299000119</v>
      </c>
      <c r="E177" s="8" t="str">
        <f>'[1]TCE - ANEXO IV - Preencher'!G184</f>
        <v>RGRAPH LOC. COM E SERV. LTDA - ME</v>
      </c>
      <c r="F177" s="8" t="str">
        <f>'[1]TCE - ANEXO IV - Preencher'!H184</f>
        <v>S</v>
      </c>
      <c r="G177" s="8" t="str">
        <f>'[1]TCE - ANEXO IV - Preencher'!I184</f>
        <v>S</v>
      </c>
      <c r="H177" s="8" t="str">
        <f>'[1]TCE - ANEXO IV - Preencher'!J184</f>
        <v>2771</v>
      </c>
      <c r="I177" s="9">
        <f>IF('[1]TCE - ANEXO IV - Preencher'!K184="","",'[1]TCE - ANEXO IV - Preencher'!K184)</f>
        <v>43951</v>
      </c>
      <c r="J177" s="8">
        <f>'[1]TCE - ANEXO IV - Preencher'!L184</f>
        <v>0</v>
      </c>
      <c r="K177" s="8" t="str">
        <f>IF(F177="B",LEFT('[1]TCE - ANEXO IV - Preencher'!M184,2),IF(F177="S",LEFT('[1]TCE - ANEXO IV - Preencher'!M184,7),IF('[1]TCE - ANEXO IV - Preencher'!H184="","")))</f>
        <v>2611606</v>
      </c>
      <c r="L177" s="10">
        <f>'[1]TCE - ANEXO IV - Preencher'!N184</f>
        <v>640.53</v>
      </c>
    </row>
    <row r="178" spans="1:12" s="11" customFormat="1" ht="19.5" customHeight="1" x14ac:dyDescent="0.2">
      <c r="A178" s="6">
        <f>IFERROR(VLOOKUP(B178,'[1]DADOS (OCULTAR)'!$P$3:$R$42,3,0),"")</f>
        <v>10583920000303</v>
      </c>
      <c r="B178" s="7" t="str">
        <f>'[1]TCE - ANEXO IV - Preencher'!C185</f>
        <v>UPA CURADO</v>
      </c>
      <c r="C178" s="7" t="str">
        <f>'[1]TCE - ANEXO IV - Preencher'!E185</f>
        <v>5.3 - Locação de Máquinas e Equipamentos</v>
      </c>
      <c r="D178" s="6">
        <f>'[1]TCE - ANEXO IV - Preencher'!F185</f>
        <v>11229463000146</v>
      </c>
      <c r="E178" s="8" t="str">
        <f>'[1]TCE - ANEXO IV - Preencher'!G185</f>
        <v>MANOEL VALDEMAR DA SILVA</v>
      </c>
      <c r="F178" s="8" t="str">
        <f>'[1]TCE - ANEXO IV - Preencher'!H185</f>
        <v>S</v>
      </c>
      <c r="G178" s="8" t="str">
        <f>'[1]TCE - ANEXO IV - Preencher'!I185</f>
        <v>S</v>
      </c>
      <c r="H178" s="8" t="str">
        <f>'[1]TCE - ANEXO IV - Preencher'!J185</f>
        <v>5540</v>
      </c>
      <c r="I178" s="9">
        <f>IF('[1]TCE - ANEXO IV - Preencher'!K185="","",'[1]TCE - ANEXO IV - Preencher'!K185)</f>
        <v>43952</v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>2611606</v>
      </c>
      <c r="L178" s="10">
        <f>'[1]TCE - ANEXO IV - Preencher'!N185</f>
        <v>550</v>
      </c>
    </row>
    <row r="179" spans="1:12" s="11" customFormat="1" ht="19.5" customHeight="1" x14ac:dyDescent="0.2">
      <c r="A179" s="6">
        <f>IFERROR(VLOOKUP(B179,'[1]DADOS (OCULTAR)'!$P$3:$R$42,3,0),"")</f>
        <v>10583920000303</v>
      </c>
      <c r="B179" s="7" t="str">
        <f>'[1]TCE - ANEXO IV - Preencher'!C186</f>
        <v>UPA CURADO</v>
      </c>
      <c r="C179" s="7" t="str">
        <f>'[1]TCE - ANEXO IV - Preencher'!E186</f>
        <v>5.8 - Locação de Veículos Automotores</v>
      </c>
      <c r="D179" s="6">
        <f>'[1]TCE - ANEXO IV - Preencher'!F186</f>
        <v>16670085003502</v>
      </c>
      <c r="E179" s="8" t="str">
        <f>'[1]TCE - ANEXO IV - Preencher'!G186</f>
        <v>LOCALIZA RENT A CAR S/A</v>
      </c>
      <c r="F179" s="8" t="str">
        <f>'[1]TCE - ANEXO IV - Preencher'!H186</f>
        <v>S</v>
      </c>
      <c r="G179" s="8" t="str">
        <f>'[1]TCE - ANEXO IV - Preencher'!I186</f>
        <v>S</v>
      </c>
      <c r="H179" s="8" t="str">
        <f>'[1]TCE - ANEXO IV - Preencher'!J186</f>
        <v>396190</v>
      </c>
      <c r="I179" s="9">
        <f>IF('[1]TCE - ANEXO IV - Preencher'!K186="","",'[1]TCE - ANEXO IV - Preencher'!K186)</f>
        <v>43934</v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>2611606</v>
      </c>
      <c r="L179" s="10">
        <f>'[1]TCE - ANEXO IV - Preencher'!N186</f>
        <v>1334.46</v>
      </c>
    </row>
    <row r="180" spans="1:12" s="11" customFormat="1" ht="19.5" customHeight="1" x14ac:dyDescent="0.2">
      <c r="A180" s="6">
        <f>IFERROR(VLOOKUP(B180,'[1]DADOS (OCULTAR)'!$P$3:$R$42,3,0),"")</f>
        <v>10583920000303</v>
      </c>
      <c r="B180" s="7" t="str">
        <f>'[1]TCE - ANEXO IV - Preencher'!C187</f>
        <v>UPA CURADO</v>
      </c>
      <c r="C180" s="7" t="str">
        <f>'[1]TCE - ANEXO IV - Preencher'!E187</f>
        <v>5.99 - Outros Serviços de Terceiros Pessoa Jurídica</v>
      </c>
      <c r="D180" s="6">
        <f>'[1]TCE - ANEXO IV - Preencher'!F187</f>
        <v>21612496000124</v>
      </c>
      <c r="E180" s="8" t="str">
        <f>'[1]TCE - ANEXO IV - Preencher'!G187</f>
        <v xml:space="preserve">MEDLOG NORDESTE TRANSPORTE E LOGISTICA </v>
      </c>
      <c r="F180" s="8" t="str">
        <f>'[1]TCE - ANEXO IV - Preencher'!H187</f>
        <v>S</v>
      </c>
      <c r="G180" s="8" t="str">
        <f>'[1]TCE - ANEXO IV - Preencher'!I187</f>
        <v>N</v>
      </c>
      <c r="H180" s="8" t="str">
        <f>'[1]TCE - ANEXO IV - Preencher'!J187</f>
        <v>71</v>
      </c>
      <c r="I180" s="9">
        <f>IF('[1]TCE - ANEXO IV - Preencher'!K187="","",'[1]TCE - ANEXO IV - Preencher'!K187)</f>
        <v>43935</v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>3550308</v>
      </c>
      <c r="L180" s="10">
        <f>'[1]TCE - ANEXO IV - Preencher'!N187</f>
        <v>1303.5</v>
      </c>
    </row>
    <row r="181" spans="1:12" s="11" customFormat="1" ht="19.5" customHeight="1" x14ac:dyDescent="0.2">
      <c r="A181" s="6">
        <f>IFERROR(VLOOKUP(B181,'[1]DADOS (OCULTAR)'!$P$3:$R$42,3,0),"")</f>
        <v>10583920000303</v>
      </c>
      <c r="B181" s="7" t="str">
        <f>'[1]TCE - ANEXO IV - Preencher'!C188</f>
        <v>UPA CURADO</v>
      </c>
      <c r="C181" s="7" t="str">
        <f>'[1]TCE - ANEXO IV - Preencher'!E188</f>
        <v>5.99 - Outros Serviços de Terceiros Pessoa Jurídica</v>
      </c>
      <c r="D181" s="6">
        <f>'[1]TCE - ANEXO IV - Preencher'!F188</f>
        <v>21612496000124</v>
      </c>
      <c r="E181" s="8" t="str">
        <f>'[1]TCE - ANEXO IV - Preencher'!G188</f>
        <v xml:space="preserve">MEDLOG NORDESTE TRANSPORTE E LOGISTICA </v>
      </c>
      <c r="F181" s="8" t="str">
        <f>'[1]TCE - ANEXO IV - Preencher'!H188</f>
        <v>S</v>
      </c>
      <c r="G181" s="8" t="str">
        <f>'[1]TCE - ANEXO IV - Preencher'!I188</f>
        <v>N</v>
      </c>
      <c r="H181" s="8" t="str">
        <f>'[1]TCE - ANEXO IV - Preencher'!J188</f>
        <v>86</v>
      </c>
      <c r="I181" s="9">
        <f>IF('[1]TCE - ANEXO IV - Preencher'!K188="","",'[1]TCE - ANEXO IV - Preencher'!K188)</f>
        <v>43936</v>
      </c>
      <c r="J181" s="8">
        <f>'[1]TCE - ANEXO IV - Preencher'!L188</f>
        <v>0</v>
      </c>
      <c r="K181" s="8" t="str">
        <f>IF(F181="B",LEFT('[1]TCE - ANEXO IV - Preencher'!M188,2),IF(F181="S",LEFT('[1]TCE - ANEXO IV - Preencher'!M188,7),IF('[1]TCE - ANEXO IV - Preencher'!H188="","")))</f>
        <v>3550308</v>
      </c>
      <c r="L181" s="10">
        <f>'[1]TCE - ANEXO IV - Preencher'!N188</f>
        <v>1429.7</v>
      </c>
    </row>
    <row r="182" spans="1:12" s="11" customFormat="1" ht="19.5" customHeight="1" x14ac:dyDescent="0.2">
      <c r="A182" s="6">
        <f>IFERROR(VLOOKUP(B182,'[1]DADOS (OCULTAR)'!$P$3:$R$42,3,0),"")</f>
        <v>10583920000303</v>
      </c>
      <c r="B182" s="7" t="str">
        <f>'[1]TCE - ANEXO IV - Preencher'!C189</f>
        <v>UPA CURADO</v>
      </c>
      <c r="C182" s="7" t="str">
        <f>'[1]TCE - ANEXO IV - Preencher'!E189</f>
        <v>5.16 - Serviços Médico-Hospitalares, Odotonlógia e Laboratoriais</v>
      </c>
      <c r="D182" s="6">
        <f>'[1]TCE - ANEXO IV - Preencher'!F189</f>
        <v>3313161000123</v>
      </c>
      <c r="E182" s="8" t="str">
        <f>'[1]TCE - ANEXO IV - Preencher'!G189</f>
        <v>CENTRAL DE ATENDIMENTO MEDICO STO EXPEDITO LTDA</v>
      </c>
      <c r="F182" s="8" t="str">
        <f>'[1]TCE - ANEXO IV - Preencher'!H189</f>
        <v>S</v>
      </c>
      <c r="G182" s="8" t="str">
        <f>'[1]TCE - ANEXO IV - Preencher'!I189</f>
        <v>S</v>
      </c>
      <c r="H182" s="8" t="str">
        <f>'[1]TCE - ANEXO IV - Preencher'!J189</f>
        <v>000008872</v>
      </c>
      <c r="I182" s="9">
        <f>IF('[1]TCE - ANEXO IV - Preencher'!K189="","",'[1]TCE - ANEXO IV - Preencher'!K189)</f>
        <v>43943</v>
      </c>
      <c r="J182" s="8" t="str">
        <f>'[1]TCE - ANEXO IV - Preencher'!L189</f>
        <v>CENV89167</v>
      </c>
      <c r="K182" s="8" t="str">
        <f>IF(F182="B",LEFT('[1]TCE - ANEXO IV - Preencher'!M189,2),IF(F182="S",LEFT('[1]TCE - ANEXO IV - Preencher'!M189,7),IF('[1]TCE - ANEXO IV - Preencher'!H189="","")))</f>
        <v>2607901</v>
      </c>
      <c r="L182" s="10">
        <f>'[1]TCE - ANEXO IV - Preencher'!N189</f>
        <v>55</v>
      </c>
    </row>
    <row r="183" spans="1:12" s="11" customFormat="1" ht="19.5" customHeight="1" x14ac:dyDescent="0.2">
      <c r="A183" s="6">
        <f>IFERROR(VLOOKUP(B183,'[1]DADOS (OCULTAR)'!$P$3:$R$42,3,0),"")</f>
        <v>10583920000303</v>
      </c>
      <c r="B183" s="7" t="str">
        <f>'[1]TCE - ANEXO IV - Preencher'!C190</f>
        <v>UPA CURADO</v>
      </c>
      <c r="C183" s="7" t="str">
        <f>'[1]TCE - ANEXO IV - Preencher'!E190</f>
        <v>5.16 - Serviços Médico-Hospitalares, Odotonlógia e Laboratoriais</v>
      </c>
      <c r="D183" s="6">
        <f>'[1]TCE - ANEXO IV - Preencher'!F190</f>
        <v>31145185000156</v>
      </c>
      <c r="E183" s="8" t="str">
        <f>'[1]TCE - ANEXO IV - Preencher'!G190</f>
        <v>CONSULT LAB LABORATORIO DE ANALISES CLINICAS LTDA</v>
      </c>
      <c r="F183" s="8" t="str">
        <f>'[1]TCE - ANEXO IV - Preencher'!H190</f>
        <v>S</v>
      </c>
      <c r="G183" s="8" t="str">
        <f>'[1]TCE - ANEXO IV - Preencher'!I190</f>
        <v>S</v>
      </c>
      <c r="H183" s="8" t="str">
        <f>'[1]TCE - ANEXO IV - Preencher'!J190</f>
        <v>000000075</v>
      </c>
      <c r="I183" s="9">
        <f>IF('[1]TCE - ANEXO IV - Preencher'!K190="","",'[1]TCE - ANEXO IV - Preencher'!K190)</f>
        <v>43949</v>
      </c>
      <c r="J183" s="8" t="str">
        <f>'[1]TCE - ANEXO IV - Preencher'!L190</f>
        <v>QOOI14312</v>
      </c>
      <c r="K183" s="8" t="str">
        <f>IF(F183="B",LEFT('[1]TCE - ANEXO IV - Preencher'!M190,2),IF(F183="S",LEFT('[1]TCE - ANEXO IV - Preencher'!M190,7),IF('[1]TCE - ANEXO IV - Preencher'!H190="","")))</f>
        <v>2609600</v>
      </c>
      <c r="L183" s="10">
        <f>'[1]TCE - ANEXO IV - Preencher'!N190</f>
        <v>25335.01</v>
      </c>
    </row>
    <row r="184" spans="1:12" s="11" customFormat="1" ht="19.5" customHeight="1" x14ac:dyDescent="0.2">
      <c r="A184" s="6">
        <f>IFERROR(VLOOKUP(B184,'[1]DADOS (OCULTAR)'!$P$3:$R$42,3,0),"")</f>
        <v>10583920000303</v>
      </c>
      <c r="B184" s="7" t="str">
        <f>'[1]TCE - ANEXO IV - Preencher'!C191</f>
        <v>UPA CURADO</v>
      </c>
      <c r="C184" s="7" t="str">
        <f>'[1]TCE - ANEXO IV - Preencher'!E191</f>
        <v>5.11 - Fornecimento de Alimentação</v>
      </c>
      <c r="D184" s="6">
        <f>'[1]TCE - ANEXO IV - Preencher'!F191</f>
        <v>15242921000138</v>
      </c>
      <c r="E184" s="8" t="str">
        <f>'[1]TCE - ANEXO IV - Preencher'!G191</f>
        <v xml:space="preserve">M.A DE O. MENEZES EIRELI ME </v>
      </c>
      <c r="F184" s="8" t="str">
        <f>'[1]TCE - ANEXO IV - Preencher'!H191</f>
        <v>S</v>
      </c>
      <c r="G184" s="8" t="str">
        <f>'[1]TCE - ANEXO IV - Preencher'!I191</f>
        <v>S</v>
      </c>
      <c r="H184" s="8" t="str">
        <f>'[1]TCE - ANEXO IV - Preencher'!J191</f>
        <v>000001601</v>
      </c>
      <c r="I184" s="9">
        <f>IF('[1]TCE - ANEXO IV - Preencher'!K191="","",'[1]TCE - ANEXO IV - Preencher'!K191)</f>
        <v>43938</v>
      </c>
      <c r="J184" s="8" t="str">
        <f>'[1]TCE - ANEXO IV - Preencher'!L191</f>
        <v>26200415242921000138550010000016011000005010</v>
      </c>
      <c r="K184" s="8" t="str">
        <f>IF(F184="B",LEFT('[1]TCE - ANEXO IV - Preencher'!M191,2),IF(F184="S",LEFT('[1]TCE - ANEXO IV - Preencher'!M191,7),IF('[1]TCE - ANEXO IV - Preencher'!H191="","")))</f>
        <v>2611606</v>
      </c>
      <c r="L184" s="10">
        <f>'[1]TCE - ANEXO IV - Preencher'!N191</f>
        <v>1818</v>
      </c>
    </row>
    <row r="185" spans="1:12" s="11" customFormat="1" ht="19.5" customHeight="1" x14ac:dyDescent="0.2">
      <c r="A185" s="6">
        <f>IFERROR(VLOOKUP(B185,'[1]DADOS (OCULTAR)'!$P$3:$R$42,3,0),"")</f>
        <v>10583920000303</v>
      </c>
      <c r="B185" s="7" t="str">
        <f>'[1]TCE - ANEXO IV - Preencher'!C192</f>
        <v>UPA CURADO</v>
      </c>
      <c r="C185" s="7" t="str">
        <f>'[1]TCE - ANEXO IV - Preencher'!E192</f>
        <v>5.11 - Fornecimento de Alimentação</v>
      </c>
      <c r="D185" s="6">
        <f>'[1]TCE - ANEXO IV - Preencher'!F192</f>
        <v>15242921000138</v>
      </c>
      <c r="E185" s="8" t="str">
        <f>'[1]TCE - ANEXO IV - Preencher'!G192</f>
        <v xml:space="preserve">M.A DE O. MENEZES EIRELI ME </v>
      </c>
      <c r="F185" s="8" t="str">
        <f>'[1]TCE - ANEXO IV - Preencher'!H192</f>
        <v>S</v>
      </c>
      <c r="G185" s="8" t="str">
        <f>'[1]TCE - ANEXO IV - Preencher'!I192</f>
        <v>S</v>
      </c>
      <c r="H185" s="8" t="str">
        <f>'[1]TCE - ANEXO IV - Preencher'!J192</f>
        <v>000001617</v>
      </c>
      <c r="I185" s="9">
        <f>IF('[1]TCE - ANEXO IV - Preencher'!K192="","",'[1]TCE - ANEXO IV - Preencher'!K192)</f>
        <v>43956</v>
      </c>
      <c r="J185" s="8" t="str">
        <f>'[1]TCE - ANEXO IV - Preencher'!L192</f>
        <v>2620051524292100013855001000001617100000517</v>
      </c>
      <c r="K185" s="8" t="str">
        <f>IF(F185="B",LEFT('[1]TCE - ANEXO IV - Preencher'!M192,2),IF(F185="S",LEFT('[1]TCE - ANEXO IV - Preencher'!M192,7),IF('[1]TCE - ANEXO IV - Preencher'!H192="","")))</f>
        <v>2611606</v>
      </c>
      <c r="L185" s="10">
        <f>'[1]TCE - ANEXO IV - Preencher'!N192</f>
        <v>1818</v>
      </c>
    </row>
    <row r="186" spans="1:12" s="11" customFormat="1" ht="19.5" customHeight="1" x14ac:dyDescent="0.2">
      <c r="A186" s="6">
        <f>IFERROR(VLOOKUP(B186,'[1]DADOS (OCULTAR)'!$P$3:$R$42,3,0),"")</f>
        <v>10583920000303</v>
      </c>
      <c r="B186" s="7" t="str">
        <f>'[1]TCE - ANEXO IV - Preencher'!C193</f>
        <v>UPA CURADO</v>
      </c>
      <c r="C186" s="7" t="str">
        <f>'[1]TCE - ANEXO IV - Preencher'!E193</f>
        <v xml:space="preserve">4.6 - Serviços Médicos, Odontológico e Farmacêutocos </v>
      </c>
      <c r="D186" s="6">
        <f>'[1]TCE - ANEXO IV - Preencher'!F193</f>
        <v>10210831430</v>
      </c>
      <c r="E186" s="8" t="str">
        <f>'[1]TCE - ANEXO IV - Preencher'!G193</f>
        <v>PAULO BRITO DA SILVA JUNIOR</v>
      </c>
      <c r="F186" s="8" t="str">
        <f>'[1]TCE - ANEXO IV - Preencher'!H193</f>
        <v>S</v>
      </c>
      <c r="G186" s="8" t="str">
        <f>'[1]TCE - ANEXO IV - Preencher'!I193</f>
        <v>N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4002.12</v>
      </c>
    </row>
    <row r="187" spans="1:12" s="11" customFormat="1" ht="19.5" customHeight="1" x14ac:dyDescent="0.2">
      <c r="A187" s="6">
        <f>IFERROR(VLOOKUP(B187,'[1]DADOS (OCULTAR)'!$P$3:$R$42,3,0),"")</f>
        <v>10583920000303</v>
      </c>
      <c r="B187" s="7" t="str">
        <f>'[1]TCE - ANEXO IV - Preencher'!C194</f>
        <v>UPA CURADO</v>
      </c>
      <c r="C187" s="7" t="str">
        <f>'[1]TCE - ANEXO IV - Preencher'!E194</f>
        <v xml:space="preserve">4.6 - Serviços Médicos, Odontológico e Farmacêutocos </v>
      </c>
      <c r="D187" s="6">
        <f>'[1]TCE - ANEXO IV - Preencher'!F194</f>
        <v>10117935476</v>
      </c>
      <c r="E187" s="8" t="str">
        <f>'[1]TCE - ANEXO IV - Preencher'!G194</f>
        <v xml:space="preserve">ANNA LUISA FRANCO DE AQUINO </v>
      </c>
      <c r="F187" s="8" t="str">
        <f>'[1]TCE - ANEXO IV - Preencher'!H194</f>
        <v>S</v>
      </c>
      <c r="G187" s="8" t="str">
        <f>'[1]TCE - ANEXO IV - Preencher'!I194</f>
        <v>N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1130.3</v>
      </c>
    </row>
    <row r="188" spans="1:12" s="11" customFormat="1" ht="19.5" customHeight="1" x14ac:dyDescent="0.2">
      <c r="A188" s="6">
        <f>IFERROR(VLOOKUP(B188,'[1]DADOS (OCULTAR)'!$P$3:$R$42,3,0),"")</f>
        <v>10583920000303</v>
      </c>
      <c r="B188" s="7" t="str">
        <f>'[1]TCE - ANEXO IV - Preencher'!C195</f>
        <v>UPA CURADO</v>
      </c>
      <c r="C188" s="7" t="str">
        <f>'[1]TCE - ANEXO IV - Preencher'!E195</f>
        <v>5.10 - Detetização/Tratamento de Resíduos e Afins</v>
      </c>
      <c r="D188" s="6">
        <f>'[1]TCE - ANEXO IV - Preencher'!F195</f>
        <v>7575881000118</v>
      </c>
      <c r="E188" s="8" t="str">
        <f>'[1]TCE - ANEXO IV - Preencher'!G195</f>
        <v>SIM GESTAO AMBIENTAL SERVICOS LTDA</v>
      </c>
      <c r="F188" s="8" t="str">
        <f>'[1]TCE - ANEXO IV - Preencher'!H195</f>
        <v>S</v>
      </c>
      <c r="G188" s="8" t="str">
        <f>'[1]TCE - ANEXO IV - Preencher'!I195</f>
        <v>S</v>
      </c>
      <c r="H188" s="8" t="str">
        <f>'[1]TCE - ANEXO IV - Preencher'!J195</f>
        <v>1016926</v>
      </c>
      <c r="I188" s="9">
        <f>IF('[1]TCE - ANEXO IV - Preencher'!K195="","",'[1]TCE - ANEXO IV - Preencher'!K195)</f>
        <v>43951</v>
      </c>
      <c r="J188" s="8" t="str">
        <f>'[1]TCE - ANEXO IV - Preencher'!L195</f>
        <v>WAJ1IG1HO</v>
      </c>
      <c r="K188" s="8" t="str">
        <f>IF(F188="B",LEFT('[1]TCE - ANEXO IV - Preencher'!M195,2),IF(F188="S",LEFT('[1]TCE - ANEXO IV - Preencher'!M195,7),IF('[1]TCE - ANEXO IV - Preencher'!H195="","")))</f>
        <v>2507507</v>
      </c>
      <c r="L188" s="10">
        <f>'[1]TCE - ANEXO IV - Preencher'!N195</f>
        <v>1527</v>
      </c>
    </row>
    <row r="189" spans="1:12" s="11" customFormat="1" ht="19.5" customHeight="1" x14ac:dyDescent="0.2">
      <c r="A189" s="6">
        <f>IFERROR(VLOOKUP(B189,'[1]DADOS (OCULTAR)'!$P$3:$R$42,3,0),"")</f>
        <v>10583920000303</v>
      </c>
      <c r="B189" s="7" t="str">
        <f>'[1]TCE - ANEXO IV - Preencher'!C196</f>
        <v>UPA CURADO</v>
      </c>
      <c r="C189" s="7" t="str">
        <f>'[1]TCE - ANEXO IV - Preencher'!E196</f>
        <v>5.17 - Manutenção de Software, Certificação Digital e Microfilmagem</v>
      </c>
      <c r="D189" s="6">
        <f>'[1]TCE - ANEXO IV - Preencher'!F196</f>
        <v>5662773000319</v>
      </c>
      <c r="E189" s="8" t="str">
        <f>'[1]TCE - ANEXO IV - Preencher'!G196</f>
        <v>PIXEON MEDICAL SYSTEMS S.A. COMERCIO E DESENVOLVIMENTO DE SOFTWARE</v>
      </c>
      <c r="F189" s="8" t="str">
        <f>'[1]TCE - ANEXO IV - Preencher'!H196</f>
        <v>S</v>
      </c>
      <c r="G189" s="8" t="str">
        <f>'[1]TCE - ANEXO IV - Preencher'!I196</f>
        <v>S</v>
      </c>
      <c r="H189" s="8" t="str">
        <f>'[1]TCE - ANEXO IV - Preencher'!J196</f>
        <v>00022575</v>
      </c>
      <c r="I189" s="9">
        <f>IF('[1]TCE - ANEXO IV - Preencher'!K196="","",'[1]TCE - ANEXO IV - Preencher'!K196)</f>
        <v>43926</v>
      </c>
      <c r="J189" s="8" t="str">
        <f>'[1]TCE - ANEXO IV - Preencher'!L196</f>
        <v>HITR4QIR</v>
      </c>
      <c r="K189" s="8" t="str">
        <f>IF(F189="B",LEFT('[1]TCE - ANEXO IV - Preencher'!M196,2),IF(F189="S",LEFT('[1]TCE - ANEXO IV - Preencher'!M196,7),IF('[1]TCE - ANEXO IV - Preencher'!H196="","")))</f>
        <v>2927408</v>
      </c>
      <c r="L189" s="10">
        <f>'[1]TCE - ANEXO IV - Preencher'!N196</f>
        <v>7908.21</v>
      </c>
    </row>
    <row r="190" spans="1:12" s="11" customFormat="1" ht="19.5" customHeight="1" x14ac:dyDescent="0.2">
      <c r="A190" s="6">
        <f>IFERROR(VLOOKUP(B190,'[1]DADOS (OCULTAR)'!$P$3:$R$42,3,0),"")</f>
        <v>10583920000303</v>
      </c>
      <c r="B190" s="7" t="str">
        <f>'[1]TCE - ANEXO IV - Preencher'!C197</f>
        <v>UPA CURADO</v>
      </c>
      <c r="C190" s="7" t="str">
        <f>'[1]TCE - ANEXO IV - Preencher'!E197</f>
        <v>5.17 - Manutenção de Software, Certificação Digital e Microfilmagem</v>
      </c>
      <c r="D190" s="6">
        <f>'[1]TCE - ANEXO IV - Preencher'!F197</f>
        <v>18222636000143</v>
      </c>
      <c r="E190" s="8" t="str">
        <f>'[1]TCE - ANEXO IV - Preencher'!G197</f>
        <v>TOTVS S.A.</v>
      </c>
      <c r="F190" s="8" t="str">
        <f>'[1]TCE - ANEXO IV - Preencher'!H197</f>
        <v>S</v>
      </c>
      <c r="G190" s="8" t="str">
        <f>'[1]TCE - ANEXO IV - Preencher'!I197</f>
        <v>S</v>
      </c>
      <c r="H190" s="8" t="str">
        <f>'[1]TCE - ANEXO IV - Preencher'!J197</f>
        <v>02786978</v>
      </c>
      <c r="I190" s="9">
        <f>IF('[1]TCE - ANEXO IV - Preencher'!K197="","",'[1]TCE - ANEXO IV - Preencher'!K197)</f>
        <v>43948</v>
      </c>
      <c r="J190" s="8" t="str">
        <f>'[1]TCE - ANEXO IV - Preencher'!L197</f>
        <v>7JE4SAYL</v>
      </c>
      <c r="K190" s="8" t="str">
        <f>IF(F190="B",LEFT('[1]TCE - ANEXO IV - Preencher'!M197,2),IF(F190="S",LEFT('[1]TCE - ANEXO IV - Preencher'!M197,7),IF('[1]TCE - ANEXO IV - Preencher'!H197="","")))</f>
        <v>3550308</v>
      </c>
      <c r="L190" s="10">
        <f>'[1]TCE - ANEXO IV - Preencher'!N197</f>
        <v>420.56</v>
      </c>
    </row>
    <row r="191" spans="1:12" s="11" customFormat="1" ht="19.5" customHeight="1" x14ac:dyDescent="0.2">
      <c r="A191" s="6">
        <f>IFERROR(VLOOKUP(B191,'[1]DADOS (OCULTAR)'!$P$3:$R$42,3,0),"")</f>
        <v>10583920000303</v>
      </c>
      <c r="B191" s="7" t="str">
        <f>'[1]TCE - ANEXO IV - Preencher'!C198</f>
        <v>UPA CURADO</v>
      </c>
      <c r="C191" s="7" t="str">
        <f>'[1]TCE - ANEXO IV - Preencher'!E198</f>
        <v>5.17 - Manutenção de Software, Certificação Digital e Microfilmagem</v>
      </c>
      <c r="D191" s="6">
        <f>'[1]TCE - ANEXO IV - Preencher'!F198</f>
        <v>11844663000109</v>
      </c>
      <c r="E191" s="8" t="str">
        <f>'[1]TCE - ANEXO IV - Preencher'!G198</f>
        <v>1 TELECOM SERV. TECNOLOGIA EM INTERNET LTDA</v>
      </c>
      <c r="F191" s="8" t="str">
        <f>'[1]TCE - ANEXO IV - Preencher'!H198</f>
        <v>S</v>
      </c>
      <c r="G191" s="8" t="str">
        <f>'[1]TCE - ANEXO IV - Preencher'!I198</f>
        <v>S</v>
      </c>
      <c r="H191" s="8" t="str">
        <f>'[1]TCE - ANEXO IV - Preencher'!J198</f>
        <v>000060378</v>
      </c>
      <c r="I191" s="9">
        <f>IF('[1]TCE - ANEXO IV - Preencher'!K198="","",'[1]TCE - ANEXO IV - Preencher'!K198)</f>
        <v>43948</v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>2611606</v>
      </c>
      <c r="L191" s="10">
        <f>'[1]TCE - ANEXO IV - Preencher'!N198</f>
        <v>266</v>
      </c>
    </row>
    <row r="192" spans="1:12" s="11" customFormat="1" ht="19.5" customHeight="1" x14ac:dyDescent="0.2">
      <c r="A192" s="6">
        <f>IFERROR(VLOOKUP(B192,'[1]DADOS (OCULTAR)'!$P$3:$R$42,3,0),"")</f>
        <v>10583920000303</v>
      </c>
      <c r="B192" s="7" t="str">
        <f>'[1]TCE - ANEXO IV - Preencher'!C199</f>
        <v>UPA CURADO</v>
      </c>
      <c r="C192" s="7" t="str">
        <f>'[1]TCE - ANEXO IV - Preencher'!E199</f>
        <v>5.17 - Manutenção de Software, Certificação Digital e Microfilmagem</v>
      </c>
      <c r="D192" s="6">
        <f>'[1]TCE - ANEXO IV - Preencher'!F199</f>
        <v>11844663000109</v>
      </c>
      <c r="E192" s="8" t="str">
        <f>'[1]TCE - ANEXO IV - Preencher'!G199</f>
        <v>1 TELECOM SERV. TECNOLOGIA EM INTERNET LTDA</v>
      </c>
      <c r="F192" s="8" t="str">
        <f>'[1]TCE - ANEXO IV - Preencher'!H199</f>
        <v>S</v>
      </c>
      <c r="G192" s="8" t="str">
        <f>'[1]TCE - ANEXO IV - Preencher'!I199</f>
        <v>S</v>
      </c>
      <c r="H192" s="8" t="str">
        <f>'[1]TCE - ANEXO IV - Preencher'!J199</f>
        <v>48838</v>
      </c>
      <c r="I192" s="9">
        <f>IF('[1]TCE - ANEXO IV - Preencher'!K199="","",'[1]TCE - ANEXO IV - Preencher'!K199)</f>
        <v>43948</v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>2611606</v>
      </c>
      <c r="L192" s="10">
        <f>'[1]TCE - ANEXO IV - Preencher'!N199</f>
        <v>434</v>
      </c>
    </row>
    <row r="193" spans="1:12" s="11" customFormat="1" ht="19.5" customHeight="1" x14ac:dyDescent="0.2">
      <c r="A193" s="6">
        <f>IFERROR(VLOOKUP(B193,'[1]DADOS (OCULTAR)'!$P$3:$R$42,3,0),"")</f>
        <v>10583920000303</v>
      </c>
      <c r="B193" s="7" t="str">
        <f>'[1]TCE - ANEXO IV - Preencher'!C200</f>
        <v>UPA CURADO</v>
      </c>
      <c r="C193" s="7" t="str">
        <f>'[1]TCE - ANEXO IV - Preencher'!E200</f>
        <v>5.17 - Manutenção de Software, Certificação Digital e Microfilmagem</v>
      </c>
      <c r="D193" s="6">
        <f>'[1]TCE - ANEXO IV - Preencher'!F200</f>
        <v>3680650000113</v>
      </c>
      <c r="E193" s="8" t="str">
        <f>'[1]TCE - ANEXO IV - Preencher'!G200</f>
        <v>TECNOVA SERVICOS LTDA-ME</v>
      </c>
      <c r="F193" s="8" t="str">
        <f>'[1]TCE - ANEXO IV - Preencher'!H200</f>
        <v>S</v>
      </c>
      <c r="G193" s="8" t="str">
        <f>'[1]TCE - ANEXO IV - Preencher'!I200</f>
        <v>S</v>
      </c>
      <c r="H193" s="8" t="str">
        <f>'[1]TCE - ANEXO IV - Preencher'!J200</f>
        <v>00005227</v>
      </c>
      <c r="I193" s="9">
        <f>IF('[1]TCE - ANEXO IV - Preencher'!K200="","",'[1]TCE - ANEXO IV - Preencher'!K200)</f>
        <v>43949</v>
      </c>
      <c r="J193" s="8" t="str">
        <f>'[1]TCE - ANEXO IV - Preencher'!L200</f>
        <v>FY8QM7JN</v>
      </c>
      <c r="K193" s="8" t="str">
        <f>IF(F193="B",LEFT('[1]TCE - ANEXO IV - Preencher'!M200,2),IF(F193="S",LEFT('[1]TCE - ANEXO IV - Preencher'!M200,7),IF('[1]TCE - ANEXO IV - Preencher'!H200="","")))</f>
        <v>2927408</v>
      </c>
      <c r="L193" s="10">
        <f>'[1]TCE - ANEXO IV - Preencher'!N200</f>
        <v>686.5</v>
      </c>
    </row>
    <row r="194" spans="1:12" s="11" customFormat="1" ht="19.5" customHeight="1" x14ac:dyDescent="0.2">
      <c r="A194" s="6">
        <f>IFERROR(VLOOKUP(B194,'[1]DADOS (OCULTAR)'!$P$3:$R$42,3,0),"")</f>
        <v>10583920000303</v>
      </c>
      <c r="B194" s="7" t="str">
        <f>'[1]TCE - ANEXO IV - Preencher'!C201</f>
        <v>UPA CURADO</v>
      </c>
      <c r="C194" s="7" t="str">
        <f>'[1]TCE - ANEXO IV - Preencher'!E201</f>
        <v>5.17 - Manutenção de Software, Certificação Digital e Microfilmagem</v>
      </c>
      <c r="D194" s="6">
        <f>'[1]TCE - ANEXO IV - Preencher'!F201</f>
        <v>11587975003361</v>
      </c>
      <c r="E194" s="8" t="str">
        <f>'[1]TCE - ANEXO IV - Preencher'!G201</f>
        <v>ONLINE CERTIFICADORA LTDA - EP</v>
      </c>
      <c r="F194" s="8" t="str">
        <f>'[1]TCE - ANEXO IV - Preencher'!H201</f>
        <v>S</v>
      </c>
      <c r="G194" s="8" t="str">
        <f>'[1]TCE - ANEXO IV - Preencher'!I201</f>
        <v>S</v>
      </c>
      <c r="H194" s="8" t="str">
        <f>'[1]TCE - ANEXO IV - Preencher'!J201</f>
        <v>545409</v>
      </c>
      <c r="I194" s="9">
        <f>IF('[1]TCE - ANEXO IV - Preencher'!K201="","",'[1]TCE - ANEXO IV - Preencher'!K201)</f>
        <v>43949</v>
      </c>
      <c r="J194" s="8" t="str">
        <f>'[1]TCE - ANEXO IV - Preencher'!L201</f>
        <v>LCQUUV4G</v>
      </c>
      <c r="K194" s="8" t="str">
        <f>IF(F194="B",LEFT('[1]TCE - ANEXO IV - Preencher'!M201,2),IF(F194="S",LEFT('[1]TCE - ANEXO IV - Preencher'!M201,7),IF('[1]TCE - ANEXO IV - Preencher'!H201="","")))</f>
        <v>3550308</v>
      </c>
      <c r="L194" s="10">
        <f>'[1]TCE - ANEXO IV - Preencher'!N201</f>
        <v>88</v>
      </c>
    </row>
    <row r="195" spans="1:12" s="11" customFormat="1" ht="19.5" customHeight="1" x14ac:dyDescent="0.2">
      <c r="A195" s="6">
        <f>IFERROR(VLOOKUP(B195,'[1]DADOS (OCULTAR)'!$P$3:$R$42,3,0),"")</f>
        <v>10583920000303</v>
      </c>
      <c r="B195" s="7" t="str">
        <f>'[1]TCE - ANEXO IV - Preencher'!C202</f>
        <v>UPA CURADO</v>
      </c>
      <c r="C195" s="7" t="str">
        <f>'[1]TCE - ANEXO IV - Preencher'!E202</f>
        <v>5.17 - Manutenção de Software, Certificação Digital e Microfilmagem</v>
      </c>
      <c r="D195" s="6">
        <f>'[1]TCE - ANEXO IV - Preencher'!F202</f>
        <v>11587975003361</v>
      </c>
      <c r="E195" s="8" t="str">
        <f>'[1]TCE - ANEXO IV - Preencher'!G202</f>
        <v>ONLINE CERTIFICADORA LTDA - EP</v>
      </c>
      <c r="F195" s="8" t="str">
        <f>'[1]TCE - ANEXO IV - Preencher'!H202</f>
        <v>S</v>
      </c>
      <c r="G195" s="8" t="str">
        <f>'[1]TCE - ANEXO IV - Preencher'!I202</f>
        <v>S</v>
      </c>
      <c r="H195" s="8" t="str">
        <f>'[1]TCE - ANEXO IV - Preencher'!J202</f>
        <v>545410</v>
      </c>
      <c r="I195" s="9">
        <f>IF('[1]TCE - ANEXO IV - Preencher'!K202="","",'[1]TCE - ANEXO IV - Preencher'!K202)</f>
        <v>43949</v>
      </c>
      <c r="J195" s="8" t="str">
        <f>'[1]TCE - ANEXO IV - Preencher'!L202</f>
        <v>MBYPYZTY</v>
      </c>
      <c r="K195" s="8" t="str">
        <f>IF(F195="B",LEFT('[1]TCE - ANEXO IV - Preencher'!M202,2),IF(F195="S",LEFT('[1]TCE - ANEXO IV - Preencher'!M202,7),IF('[1]TCE - ANEXO IV - Preencher'!H202="","")))</f>
        <v>3550308</v>
      </c>
      <c r="L195" s="10">
        <f>'[1]TCE - ANEXO IV - Preencher'!N202</f>
        <v>88</v>
      </c>
    </row>
    <row r="196" spans="1:12" s="11" customFormat="1" ht="19.5" customHeight="1" x14ac:dyDescent="0.2">
      <c r="A196" s="6">
        <f>IFERROR(VLOOKUP(B196,'[1]DADOS (OCULTAR)'!$P$3:$R$42,3,0),"")</f>
        <v>10583920000303</v>
      </c>
      <c r="B196" s="7" t="str">
        <f>'[1]TCE - ANEXO IV - Preencher'!C203</f>
        <v>UPA CURADO</v>
      </c>
      <c r="C196" s="7" t="str">
        <f>'[1]TCE - ANEXO IV - Preencher'!E203</f>
        <v>5.17 - Manutenção de Software, Certificação Digital e Microfilmagem</v>
      </c>
      <c r="D196" s="6">
        <f>'[1]TCE - ANEXO IV - Preencher'!F203</f>
        <v>11587975003361</v>
      </c>
      <c r="E196" s="8" t="str">
        <f>'[1]TCE - ANEXO IV - Preencher'!G203</f>
        <v>ONLINE CERTIFICADORA LTDA - EP</v>
      </c>
      <c r="F196" s="8" t="str">
        <f>'[1]TCE - ANEXO IV - Preencher'!H203</f>
        <v>S</v>
      </c>
      <c r="G196" s="8" t="str">
        <f>'[1]TCE - ANEXO IV - Preencher'!I203</f>
        <v>S</v>
      </c>
      <c r="H196" s="8" t="str">
        <f>'[1]TCE - ANEXO IV - Preencher'!J203</f>
        <v>545411</v>
      </c>
      <c r="I196" s="9">
        <f>IF('[1]TCE - ANEXO IV - Preencher'!K203="","",'[1]TCE - ANEXO IV - Preencher'!K203)</f>
        <v>43949</v>
      </c>
      <c r="J196" s="8" t="str">
        <f>'[1]TCE - ANEXO IV - Preencher'!L203</f>
        <v>QZBVJEL8</v>
      </c>
      <c r="K196" s="8" t="str">
        <f>IF(F196="B",LEFT('[1]TCE - ANEXO IV - Preencher'!M203,2),IF(F196="S",LEFT('[1]TCE - ANEXO IV - Preencher'!M203,7),IF('[1]TCE - ANEXO IV - Preencher'!H203="","")))</f>
        <v>3550308</v>
      </c>
      <c r="L196" s="10">
        <f>'[1]TCE - ANEXO IV - Preencher'!N203</f>
        <v>88</v>
      </c>
    </row>
    <row r="197" spans="1:12" s="11" customFormat="1" ht="19.5" customHeight="1" x14ac:dyDescent="0.2">
      <c r="A197" s="6">
        <f>IFERROR(VLOOKUP(B197,'[1]DADOS (OCULTAR)'!$P$3:$R$42,3,0),"")</f>
        <v>10583920000303</v>
      </c>
      <c r="B197" s="7" t="str">
        <f>'[1]TCE - ANEXO IV - Preencher'!C204</f>
        <v>UPA CURADO</v>
      </c>
      <c r="C197" s="7" t="str">
        <f>'[1]TCE - ANEXO IV - Preencher'!E204</f>
        <v>5.17 - Manutenção de Software, Certificação Digital e Microfilmagem</v>
      </c>
      <c r="D197" s="6">
        <f>'[1]TCE - ANEXO IV - Preencher'!F204</f>
        <v>11587975003361</v>
      </c>
      <c r="E197" s="8" t="str">
        <f>'[1]TCE - ANEXO IV - Preencher'!G204</f>
        <v>ONLINE CERTIFICADORA LTDA - EP</v>
      </c>
      <c r="F197" s="8" t="str">
        <f>'[1]TCE - ANEXO IV - Preencher'!H204</f>
        <v>S</v>
      </c>
      <c r="G197" s="8" t="str">
        <f>'[1]TCE - ANEXO IV - Preencher'!I204</f>
        <v>S</v>
      </c>
      <c r="H197" s="8" t="str">
        <f>'[1]TCE - ANEXO IV - Preencher'!J204</f>
        <v>545413</v>
      </c>
      <c r="I197" s="9">
        <f>IF('[1]TCE - ANEXO IV - Preencher'!K204="","",'[1]TCE - ANEXO IV - Preencher'!K204)</f>
        <v>43949</v>
      </c>
      <c r="J197" s="8" t="str">
        <f>'[1]TCE - ANEXO IV - Preencher'!L204</f>
        <v>IMY9GVNW</v>
      </c>
      <c r="K197" s="8" t="str">
        <f>IF(F197="B",LEFT('[1]TCE - ANEXO IV - Preencher'!M204,2),IF(F197="S",LEFT('[1]TCE - ANEXO IV - Preencher'!M204,7),IF('[1]TCE - ANEXO IV - Preencher'!H204="","")))</f>
        <v>3550308</v>
      </c>
      <c r="L197" s="10">
        <f>'[1]TCE - ANEXO IV - Preencher'!N204</f>
        <v>88</v>
      </c>
    </row>
    <row r="198" spans="1:12" s="11" customFormat="1" ht="19.5" customHeight="1" x14ac:dyDescent="0.2">
      <c r="A198" s="6">
        <f>IFERROR(VLOOKUP(B198,'[1]DADOS (OCULTAR)'!$P$3:$R$42,3,0),"")</f>
        <v>10583920000303</v>
      </c>
      <c r="B198" s="7" t="str">
        <f>'[1]TCE - ANEXO IV - Preencher'!C205</f>
        <v>UPA CURADO</v>
      </c>
      <c r="C198" s="7" t="str">
        <f>'[1]TCE - ANEXO IV - Preencher'!E205</f>
        <v>5.17 - Manutenção de Software, Certificação Digital e Microfilmagem</v>
      </c>
      <c r="D198" s="6">
        <f>'[1]TCE - ANEXO IV - Preencher'!F205</f>
        <v>61099008003167</v>
      </c>
      <c r="E198" s="8" t="str">
        <f>'[1]TCE - ANEXO IV - Preencher'!G205</f>
        <v>DIMAS DE MELO PIMENTA SISTEMAS DE PONTO E ACESSO LTDA</v>
      </c>
      <c r="F198" s="8" t="str">
        <f>'[1]TCE - ANEXO IV - Preencher'!H205</f>
        <v>S</v>
      </c>
      <c r="G198" s="8" t="str">
        <f>'[1]TCE - ANEXO IV - Preencher'!I205</f>
        <v>N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84.9</v>
      </c>
    </row>
    <row r="199" spans="1:12" s="11" customFormat="1" ht="19.5" customHeight="1" x14ac:dyDescent="0.2">
      <c r="A199" s="6">
        <f>IFERROR(VLOOKUP(B199,'[1]DADOS (OCULTAR)'!$P$3:$R$42,3,0),"")</f>
        <v>10583920000303</v>
      </c>
      <c r="B199" s="7" t="str">
        <f>'[1]TCE - ANEXO IV - Preencher'!C206</f>
        <v>UPA CURADO</v>
      </c>
      <c r="C199" s="7" t="str">
        <f>'[1]TCE - ANEXO IV - Preencher'!E206</f>
        <v>5.17 - Manutenção de Software, Certificação Digital e Microfilmagem</v>
      </c>
      <c r="D199" s="6">
        <f>'[1]TCE - ANEXO IV - Preencher'!F206</f>
        <v>61099008003167</v>
      </c>
      <c r="E199" s="8" t="str">
        <f>'[1]TCE - ANEXO IV - Preencher'!G206</f>
        <v>DIMAS DE MELO PIMENTA SISTEMAS DE PONTO E ACESSO LTDA</v>
      </c>
      <c r="F199" s="8" t="str">
        <f>'[1]TCE - ANEXO IV - Preencher'!H206</f>
        <v>S</v>
      </c>
      <c r="G199" s="8" t="str">
        <f>'[1]TCE - ANEXO IV - Preencher'!I206</f>
        <v>N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118.2</v>
      </c>
    </row>
    <row r="200" spans="1:12" s="11" customFormat="1" ht="19.5" customHeight="1" x14ac:dyDescent="0.2">
      <c r="A200" s="6">
        <f>IFERROR(VLOOKUP(B200,'[1]DADOS (OCULTAR)'!$P$3:$R$42,3,0),"")</f>
        <v>10583920000303</v>
      </c>
      <c r="B200" s="7" t="str">
        <f>'[1]TCE - ANEXO IV - Preencher'!C207</f>
        <v>UPA CURADO</v>
      </c>
      <c r="C200" s="7" t="str">
        <f>'[1]TCE - ANEXO IV - Preencher'!E207</f>
        <v>5.2 - Serviços Técnicos Profissionais</v>
      </c>
      <c r="D200" s="6">
        <f>'[1]TCE - ANEXO IV - Preencher'!F207</f>
        <v>8654123000158</v>
      </c>
      <c r="E200" s="8" t="str">
        <f>'[1]TCE - ANEXO IV - Preencher'!G207</f>
        <v>AUDISA - AUDITORES ASSOCIADOS S/S</v>
      </c>
      <c r="F200" s="8" t="str">
        <f>'[1]TCE - ANEXO IV - Preencher'!H207</f>
        <v>S</v>
      </c>
      <c r="G200" s="8" t="str">
        <f>'[1]TCE - ANEXO IV - Preencher'!I207</f>
        <v>S</v>
      </c>
      <c r="H200" s="8" t="str">
        <f>'[1]TCE - ANEXO IV - Preencher'!J207</f>
        <v>004997</v>
      </c>
      <c r="I200" s="9">
        <f>IF('[1]TCE - ANEXO IV - Preencher'!K207="","",'[1]TCE - ANEXO IV - Preencher'!K207)</f>
        <v>43922</v>
      </c>
      <c r="J200" s="8" t="str">
        <f>'[1]TCE - ANEXO IV - Preencher'!L207</f>
        <v>522T487395494346599R</v>
      </c>
      <c r="K200" s="8" t="str">
        <f>IF(F200="B",LEFT('[1]TCE - ANEXO IV - Preencher'!M207,2),IF(F200="S",LEFT('[1]TCE - ANEXO IV - Preencher'!M207,7),IF('[1]TCE - ANEXO IV - Preencher'!H207="","")))</f>
        <v>3550308</v>
      </c>
      <c r="L200" s="10">
        <f>'[1]TCE - ANEXO IV - Preencher'!N207</f>
        <v>1895.51</v>
      </c>
    </row>
    <row r="201" spans="1:12" s="11" customFormat="1" ht="19.5" customHeight="1" x14ac:dyDescent="0.2">
      <c r="A201" s="6">
        <f>IFERROR(VLOOKUP(B201,'[1]DADOS (OCULTAR)'!$P$3:$R$42,3,0),"")</f>
        <v>10583920000303</v>
      </c>
      <c r="B201" s="7" t="str">
        <f>'[1]TCE - ANEXO IV - Preencher'!C208</f>
        <v>UPA CURADO</v>
      </c>
      <c r="C201" s="7" t="str">
        <f>'[1]TCE - ANEXO IV - Preencher'!E208</f>
        <v>5.2 - Serviços Técnicos Profissionais</v>
      </c>
      <c r="D201" s="6">
        <f>'[1]TCE - ANEXO IV - Preencher'!F208</f>
        <v>10816775000274</v>
      </c>
      <c r="E201" s="8" t="str">
        <f>'[1]TCE - ANEXO IV - Preencher'!G208</f>
        <v>INSPETORIA SALESIANA DO NORDESTE DO BRASIL</v>
      </c>
      <c r="F201" s="8" t="str">
        <f>'[1]TCE - ANEXO IV - Preencher'!H208</f>
        <v>S</v>
      </c>
      <c r="G201" s="8" t="str">
        <f>'[1]TCE - ANEXO IV - Preencher'!I208</f>
        <v>S</v>
      </c>
      <c r="H201" s="8" t="str">
        <f>'[1]TCE - ANEXO IV - Preencher'!J208</f>
        <v>00011022</v>
      </c>
      <c r="I201" s="9">
        <f>IF('[1]TCE - ANEXO IV - Preencher'!K208="","",'[1]TCE - ANEXO IV - Preencher'!K208)</f>
        <v>43942</v>
      </c>
      <c r="J201" s="8" t="str">
        <f>'[1]TCE - ANEXO IV - Preencher'!L208</f>
        <v>NG32B9UP</v>
      </c>
      <c r="K201" s="8" t="str">
        <f>IF(F201="B",LEFT('[1]TCE - ANEXO IV - Preencher'!M208,2),IF(F201="S",LEFT('[1]TCE - ANEXO IV - Preencher'!M208,7),IF('[1]TCE - ANEXO IV - Preencher'!H208="","")))</f>
        <v>2611606</v>
      </c>
      <c r="L201" s="10">
        <f>'[1]TCE - ANEXO IV - Preencher'!N208</f>
        <v>500</v>
      </c>
    </row>
    <row r="202" spans="1:12" s="11" customFormat="1" ht="19.5" customHeight="1" x14ac:dyDescent="0.2">
      <c r="A202" s="6">
        <f>IFERROR(VLOOKUP(B202,'[1]DADOS (OCULTAR)'!$P$3:$R$42,3,0),"")</f>
        <v>10583920000303</v>
      </c>
      <c r="B202" s="7" t="str">
        <f>'[1]TCE - ANEXO IV - Preencher'!C209</f>
        <v>UPA CURADO</v>
      </c>
      <c r="C202" s="7" t="str">
        <f>'[1]TCE - ANEXO IV - Preencher'!E209</f>
        <v>5.2 - Serviços Técnicos Profissionais</v>
      </c>
      <c r="D202" s="6">
        <f>'[1]TCE - ANEXO IV - Preencher'!F209</f>
        <v>3313161000123</v>
      </c>
      <c r="E202" s="8" t="str">
        <f>'[1]TCE - ANEXO IV - Preencher'!G209</f>
        <v>CENTRAL DE ATEND. MEDICO STO. EXPEDITO LTDA</v>
      </c>
      <c r="F202" s="8" t="str">
        <f>'[1]TCE - ANEXO IV - Preencher'!H209</f>
        <v>S</v>
      </c>
      <c r="G202" s="8" t="str">
        <f>'[1]TCE - ANEXO IV - Preencher'!I209</f>
        <v>S</v>
      </c>
      <c r="H202" s="8" t="str">
        <f>'[1]TCE - ANEXO IV - Preencher'!J209</f>
        <v>000008871</v>
      </c>
      <c r="I202" s="9">
        <f>IF('[1]TCE - ANEXO IV - Preencher'!K209="","",'[1]TCE - ANEXO IV - Preencher'!K209)</f>
        <v>43943</v>
      </c>
      <c r="J202" s="8" t="str">
        <f>'[1]TCE - ANEXO IV - Preencher'!L209</f>
        <v>ESKK19706</v>
      </c>
      <c r="K202" s="8" t="str">
        <f>IF(F202="B",LEFT('[1]TCE - ANEXO IV - Preencher'!M209,2),IF(F202="S",LEFT('[1]TCE - ANEXO IV - Preencher'!M209,7),IF('[1]TCE - ANEXO IV - Preencher'!H209="","")))</f>
        <v>2607901</v>
      </c>
      <c r="L202" s="10">
        <f>'[1]TCE - ANEXO IV - Preencher'!N209</f>
        <v>2000</v>
      </c>
    </row>
    <row r="203" spans="1:12" s="11" customFormat="1" ht="19.5" customHeight="1" x14ac:dyDescent="0.2">
      <c r="A203" s="6">
        <f>IFERROR(VLOOKUP(B203,'[1]DADOS (OCULTAR)'!$P$3:$R$42,3,0),"")</f>
        <v>10583920000303</v>
      </c>
      <c r="B203" s="7" t="str">
        <f>'[1]TCE - ANEXO IV - Preencher'!C210</f>
        <v>UPA CURADO</v>
      </c>
      <c r="C203" s="7" t="str">
        <f>'[1]TCE - ANEXO IV - Preencher'!E210</f>
        <v>5.2 - Serviços Técnicos Profissionais</v>
      </c>
      <c r="D203" s="6">
        <f>'[1]TCE - ANEXO IV - Preencher'!F210</f>
        <v>34529278000172</v>
      </c>
      <c r="E203" s="8" t="str">
        <f>'[1]TCE - ANEXO IV - Preencher'!G210</f>
        <v xml:space="preserve">KALICA JANAINA DA SILVA CORREIA </v>
      </c>
      <c r="F203" s="8" t="str">
        <f>'[1]TCE - ANEXO IV - Preencher'!H210</f>
        <v>S</v>
      </c>
      <c r="G203" s="8" t="str">
        <f>'[1]TCE - ANEXO IV - Preencher'!I210</f>
        <v>S</v>
      </c>
      <c r="H203" s="8" t="str">
        <f>'[1]TCE - ANEXO IV - Preencher'!J210</f>
        <v>000000076</v>
      </c>
      <c r="I203" s="9">
        <f>IF('[1]TCE - ANEXO IV - Preencher'!K210="","",'[1]TCE - ANEXO IV - Preencher'!K210)</f>
        <v>43948</v>
      </c>
      <c r="J203" s="8" t="str">
        <f>'[1]TCE - ANEXO IV - Preencher'!L210</f>
        <v>RVUG44813</v>
      </c>
      <c r="K203" s="8" t="str">
        <f>IF(F203="B",LEFT('[1]TCE - ANEXO IV - Preencher'!M210,2),IF(F203="S",LEFT('[1]TCE - ANEXO IV - Preencher'!M210,7),IF('[1]TCE - ANEXO IV - Preencher'!H210="","")))</f>
        <v>2610707</v>
      </c>
      <c r="L203" s="10">
        <f>'[1]TCE - ANEXO IV - Preencher'!N210</f>
        <v>250</v>
      </c>
    </row>
    <row r="204" spans="1:12" s="11" customFormat="1" ht="19.5" customHeight="1" x14ac:dyDescent="0.2">
      <c r="A204" s="6">
        <f>IFERROR(VLOOKUP(B204,'[1]DADOS (OCULTAR)'!$P$3:$R$42,3,0),"")</f>
        <v>10583920000303</v>
      </c>
      <c r="B204" s="7" t="str">
        <f>'[1]TCE - ANEXO IV - Preencher'!C211</f>
        <v>UPA CURADO</v>
      </c>
      <c r="C204" s="7" t="str">
        <f>'[1]TCE - ANEXO IV - Preencher'!E211</f>
        <v>5.2 - Serviços Técnicos Profissionais</v>
      </c>
      <c r="D204" s="6">
        <f>'[1]TCE - ANEXO IV - Preencher'!F211</f>
        <v>23107889000106</v>
      </c>
      <c r="E204" s="8" t="str">
        <f>'[1]TCE - ANEXO IV - Preencher'!G211</f>
        <v>COELHO PEDROSA ADVOGADOS ASSOCIADOS</v>
      </c>
      <c r="F204" s="8" t="str">
        <f>'[1]TCE - ANEXO IV - Preencher'!H211</f>
        <v>S</v>
      </c>
      <c r="G204" s="8" t="str">
        <f>'[1]TCE - ANEXO IV - Preencher'!I211</f>
        <v>S</v>
      </c>
      <c r="H204" s="8" t="str">
        <f>'[1]TCE - ANEXO IV - Preencher'!J211</f>
        <v>00000294</v>
      </c>
      <c r="I204" s="9">
        <f>IF('[1]TCE - ANEXO IV - Preencher'!K211="","",'[1]TCE - ANEXO IV - Preencher'!K211)</f>
        <v>43950</v>
      </c>
      <c r="J204" s="8" t="str">
        <f>'[1]TCE - ANEXO IV - Preencher'!L211</f>
        <v>1VTRHUD9</v>
      </c>
      <c r="K204" s="8" t="str">
        <f>IF(F204="B",LEFT('[1]TCE - ANEXO IV - Preencher'!M211,2),IF(F204="S",LEFT('[1]TCE - ANEXO IV - Preencher'!M211,7),IF('[1]TCE - ANEXO IV - Preencher'!H211="","")))</f>
        <v>2611606</v>
      </c>
      <c r="L204" s="10">
        <f>'[1]TCE - ANEXO IV - Preencher'!N211</f>
        <v>1029.96</v>
      </c>
    </row>
    <row r="205" spans="1:12" s="11" customFormat="1" ht="19.5" customHeight="1" x14ac:dyDescent="0.2">
      <c r="A205" s="6">
        <f>IFERROR(VLOOKUP(B205,'[1]DADOS (OCULTAR)'!$P$3:$R$42,3,0),"")</f>
        <v>10583920000303</v>
      </c>
      <c r="B205" s="7" t="str">
        <f>'[1]TCE - ANEXO IV - Preencher'!C212</f>
        <v>UPA CURADO</v>
      </c>
      <c r="C205" s="7" t="str">
        <f>'[1]TCE - ANEXO IV - Preencher'!E212</f>
        <v>5.2 - Serviços Técnicos Profissionais</v>
      </c>
      <c r="D205" s="6">
        <f>'[1]TCE - ANEXO IV - Preencher'!F212</f>
        <v>16665345000102</v>
      </c>
      <c r="E205" s="8" t="str">
        <f>'[1]TCE - ANEXO IV - Preencher'!G212</f>
        <v>MAGALHAES &amp; TAVARES ADVOGADOS ASSOCIADOS</v>
      </c>
      <c r="F205" s="8" t="str">
        <f>'[1]TCE - ANEXO IV - Preencher'!H212</f>
        <v>S</v>
      </c>
      <c r="G205" s="8" t="str">
        <f>'[1]TCE - ANEXO IV - Preencher'!I212</f>
        <v>S</v>
      </c>
      <c r="H205" s="8" t="str">
        <f>'[1]TCE - ANEXO IV - Preencher'!J212</f>
        <v>00000401</v>
      </c>
      <c r="I205" s="9">
        <f>IF('[1]TCE - ANEXO IV - Preencher'!K212="","",'[1]TCE - ANEXO IV - Preencher'!K212)</f>
        <v>43950</v>
      </c>
      <c r="J205" s="8" t="str">
        <f>'[1]TCE - ANEXO IV - Preencher'!L212</f>
        <v>7ZDPUHLQ</v>
      </c>
      <c r="K205" s="8" t="str">
        <f>IF(F205="B",LEFT('[1]TCE - ANEXO IV - Preencher'!M212,2),IF(F205="S",LEFT('[1]TCE - ANEXO IV - Preencher'!M212,7),IF('[1]TCE - ANEXO IV - Preencher'!H212="","")))</f>
        <v>2611606</v>
      </c>
      <c r="L205" s="10">
        <f>'[1]TCE - ANEXO IV - Preencher'!N212</f>
        <v>686.64</v>
      </c>
    </row>
    <row r="206" spans="1:12" s="11" customFormat="1" ht="19.5" customHeight="1" x14ac:dyDescent="0.2">
      <c r="A206" s="6">
        <f>IFERROR(VLOOKUP(B206,'[1]DADOS (OCULTAR)'!$P$3:$R$42,3,0),"")</f>
        <v>10583920000303</v>
      </c>
      <c r="B206" s="7" t="str">
        <f>'[1]TCE - ANEXO IV - Preencher'!C213</f>
        <v>UPA CURADO</v>
      </c>
      <c r="C206" s="7" t="str">
        <f>'[1]TCE - ANEXO IV - Preencher'!E213</f>
        <v>5.2 - Serviços Técnicos Profissionais</v>
      </c>
      <c r="D206" s="6">
        <f>'[1]TCE - ANEXO IV - Preencher'!F213</f>
        <v>8276880000135</v>
      </c>
      <c r="E206" s="8" t="str">
        <f>'[1]TCE - ANEXO IV - Preencher'!G213</f>
        <v xml:space="preserve">JVG CONTABILIDADE LTDA ME </v>
      </c>
      <c r="F206" s="8" t="str">
        <f>'[1]TCE - ANEXO IV - Preencher'!H213</f>
        <v>S</v>
      </c>
      <c r="G206" s="8" t="str">
        <f>'[1]TCE - ANEXO IV - Preencher'!I213</f>
        <v>S</v>
      </c>
      <c r="H206" s="8" t="str">
        <f>'[1]TCE - ANEXO IV - Preencher'!J213</f>
        <v>00001509</v>
      </c>
      <c r="I206" s="9">
        <f>IF('[1]TCE - ANEXO IV - Preencher'!K213="","",'[1]TCE - ANEXO IV - Preencher'!K213)</f>
        <v>43950</v>
      </c>
      <c r="J206" s="8" t="str">
        <f>'[1]TCE - ANEXO IV - Preencher'!L213</f>
        <v>N6K4IBPI</v>
      </c>
      <c r="K206" s="8" t="str">
        <f>IF(F206="B",LEFT('[1]TCE - ANEXO IV - Preencher'!M213,2),IF(F206="S",LEFT('[1]TCE - ANEXO IV - Preencher'!M213,7),IF('[1]TCE - ANEXO IV - Preencher'!H213="","")))</f>
        <v>2611606</v>
      </c>
      <c r="L206" s="10">
        <f>'[1]TCE - ANEXO IV - Preencher'!N213</f>
        <v>8237.76</v>
      </c>
    </row>
    <row r="207" spans="1:12" s="11" customFormat="1" ht="19.5" customHeight="1" x14ac:dyDescent="0.2">
      <c r="A207" s="6">
        <f>IFERROR(VLOOKUP(B207,'[1]DADOS (OCULTAR)'!$P$3:$R$42,3,0),"")</f>
        <v>10583920000303</v>
      </c>
      <c r="B207" s="7" t="str">
        <f>'[1]TCE - ANEXO IV - Preencher'!C214</f>
        <v>UPA CURADO</v>
      </c>
      <c r="C207" s="7" t="str">
        <f>'[1]TCE - ANEXO IV - Preencher'!E214</f>
        <v>5.10 - Detetização/Tratamento de Resíduos e Afins</v>
      </c>
      <c r="D207" s="6">
        <f>'[1]TCE - ANEXO IV - Preencher'!F214</f>
        <v>10333266000100</v>
      </c>
      <c r="E207" s="8" t="str">
        <f>'[1]TCE - ANEXO IV - Preencher'!G214</f>
        <v>CARLOS ANTONIO DE OLIVEIRA MILET JUNIOR - ME</v>
      </c>
      <c r="F207" s="8" t="str">
        <f>'[1]TCE - ANEXO IV - Preencher'!H214</f>
        <v>S</v>
      </c>
      <c r="G207" s="8" t="str">
        <f>'[1]TCE - ANEXO IV - Preencher'!I214</f>
        <v>S</v>
      </c>
      <c r="H207" s="8" t="str">
        <f>'[1]TCE - ANEXO IV - Preencher'!J214</f>
        <v>00007586</v>
      </c>
      <c r="I207" s="9">
        <f>IF('[1]TCE - ANEXO IV - Preencher'!K214="","",'[1]TCE - ANEXO IV - Preencher'!K214)</f>
        <v>43949</v>
      </c>
      <c r="J207" s="8" t="str">
        <f>'[1]TCE - ANEXO IV - Preencher'!L214</f>
        <v>DX43M8DN</v>
      </c>
      <c r="K207" s="8" t="str">
        <f>IF(F207="B",LEFT('[1]TCE - ANEXO IV - Preencher'!M214,2),IF(F207="S",LEFT('[1]TCE - ANEXO IV - Preencher'!M214,7),IF('[1]TCE - ANEXO IV - Preencher'!H214="","")))</f>
        <v>2611606</v>
      </c>
      <c r="L207" s="10">
        <f>'[1]TCE - ANEXO IV - Preencher'!N214</f>
        <v>140</v>
      </c>
    </row>
    <row r="208" spans="1:12" s="11" customFormat="1" ht="19.5" customHeight="1" x14ac:dyDescent="0.2">
      <c r="A208" s="6">
        <f>IFERROR(VLOOKUP(B208,'[1]DADOS (OCULTAR)'!$P$3:$R$42,3,0),"")</f>
        <v>10583920000303</v>
      </c>
      <c r="B208" s="7" t="str">
        <f>'[1]TCE - ANEXO IV - Preencher'!C215</f>
        <v>UPA CURADO</v>
      </c>
      <c r="C208" s="7" t="str">
        <f>'[1]TCE - ANEXO IV - Preencher'!E215</f>
        <v>5.99 - Outros Serviços de Terceiros Pessoa Jurídica</v>
      </c>
      <c r="D208" s="6">
        <f>'[1]TCE - ANEXO IV - Preencher'!F215</f>
        <v>1545203000126</v>
      </c>
      <c r="E208" s="8" t="str">
        <f>'[1]TCE - ANEXO IV - Preencher'!G215</f>
        <v>ENAE - EMPRESA NACIONAL DE ESTERILIZAÇÃO EIRELI</v>
      </c>
      <c r="F208" s="8" t="str">
        <f>'[1]TCE - ANEXO IV - Preencher'!H215</f>
        <v>S</v>
      </c>
      <c r="G208" s="8" t="str">
        <f>'[1]TCE - ANEXO IV - Preencher'!I215</f>
        <v>S</v>
      </c>
      <c r="H208" s="8" t="str">
        <f>'[1]TCE - ANEXO IV - Preencher'!J215</f>
        <v>00010382</v>
      </c>
      <c r="I208" s="9">
        <f>IF('[1]TCE - ANEXO IV - Preencher'!K215="","",'[1]TCE - ANEXO IV - Preencher'!K215)</f>
        <v>43963</v>
      </c>
      <c r="J208" s="8" t="str">
        <f>'[1]TCE - ANEXO IV - Preencher'!L215</f>
        <v>H5YZM8XG</v>
      </c>
      <c r="K208" s="8" t="str">
        <f>IF(F208="B",LEFT('[1]TCE - ANEXO IV - Preencher'!M215,2),IF(F208="S",LEFT('[1]TCE - ANEXO IV - Preencher'!M215,7),IF('[1]TCE - ANEXO IV - Preencher'!H215="","")))</f>
        <v>2611606</v>
      </c>
      <c r="L208" s="10">
        <f>'[1]TCE - ANEXO IV - Preencher'!N215</f>
        <v>3920</v>
      </c>
    </row>
    <row r="209" spans="1:12" s="11" customFormat="1" ht="19.5" customHeight="1" x14ac:dyDescent="0.2">
      <c r="A209" s="6">
        <f>IFERROR(VLOOKUP(B209,'[1]DADOS (OCULTAR)'!$P$3:$R$42,3,0),"")</f>
        <v>10583920000303</v>
      </c>
      <c r="B209" s="7" t="str">
        <f>'[1]TCE - ANEXO IV - Preencher'!C216</f>
        <v>UPA CURADO</v>
      </c>
      <c r="C209" s="7" t="str">
        <f>'[1]TCE - ANEXO IV - Preencher'!E216</f>
        <v>5.5 - Reparo e Manutenção de Máquinas e Equipamentos</v>
      </c>
      <c r="D209" s="6">
        <f>'[1]TCE - ANEXO IV - Preencher'!F216</f>
        <v>5410567000150</v>
      </c>
      <c r="E209" s="8" t="str">
        <f>'[1]TCE - ANEXO IV - Preencher'!G216</f>
        <v>LABORATORIO DE METROLOGIA DO NORDESTE LABNOR EIRELI</v>
      </c>
      <c r="F209" s="8" t="str">
        <f>'[1]TCE - ANEXO IV - Preencher'!H216</f>
        <v>S</v>
      </c>
      <c r="G209" s="8" t="str">
        <f>'[1]TCE - ANEXO IV - Preencher'!I216</f>
        <v>S</v>
      </c>
      <c r="H209" s="8" t="str">
        <f>'[1]TCE - ANEXO IV - Preencher'!J216</f>
        <v>00000542</v>
      </c>
      <c r="I209" s="9">
        <f>IF('[1]TCE - ANEXO IV - Preencher'!K216="","",'[1]TCE - ANEXO IV - Preencher'!K216)</f>
        <v>43948</v>
      </c>
      <c r="J209" s="8" t="str">
        <f>'[1]TCE - ANEXO IV - Preencher'!L216</f>
        <v>ETM2ZM3M</v>
      </c>
      <c r="K209" s="8" t="str">
        <f>IF(F209="B",LEFT('[1]TCE - ANEXO IV - Preencher'!M216,2),IF(F209="S",LEFT('[1]TCE - ANEXO IV - Preencher'!M216,7),IF('[1]TCE - ANEXO IV - Preencher'!H216="","")))</f>
        <v>2611606</v>
      </c>
      <c r="L209" s="10">
        <f>'[1]TCE - ANEXO IV - Preencher'!N216</f>
        <v>1388.01</v>
      </c>
    </row>
    <row r="210" spans="1:12" s="11" customFormat="1" ht="19.5" customHeight="1" x14ac:dyDescent="0.2">
      <c r="A210" s="6">
        <f>IFERROR(VLOOKUP(B210,'[1]DADOS (OCULTAR)'!$P$3:$R$42,3,0),"")</f>
        <v>10583920000303</v>
      </c>
      <c r="B210" s="7" t="str">
        <f>'[1]TCE - ANEXO IV - Preencher'!C217</f>
        <v>UPA CURADO</v>
      </c>
      <c r="C210" s="7" t="str">
        <f>'[1]TCE - ANEXO IV - Preencher'!E217</f>
        <v>5.5 - Reparo e Manutenção de Máquinas e Equipamentos</v>
      </c>
      <c r="D210" s="6">
        <f>'[1]TCE - ANEXO IV - Preencher'!F217</f>
        <v>19886692000145</v>
      </c>
      <c r="E210" s="8" t="str">
        <f>'[1]TCE - ANEXO IV - Preencher'!G217</f>
        <v>PRECISAO SERVICOS TECNICOS ESPECIALIZADOS LTDA</v>
      </c>
      <c r="F210" s="8" t="str">
        <f>'[1]TCE - ANEXO IV - Preencher'!H217</f>
        <v>S</v>
      </c>
      <c r="G210" s="8" t="str">
        <f>'[1]TCE - ANEXO IV - Preencher'!I217</f>
        <v>S</v>
      </c>
      <c r="H210" s="8" t="str">
        <f>'[1]TCE - ANEXO IV - Preencher'!J217</f>
        <v>00004194</v>
      </c>
      <c r="I210" s="9">
        <f>IF('[1]TCE - ANEXO IV - Preencher'!K217="","",'[1]TCE - ANEXO IV - Preencher'!K217)</f>
        <v>43943</v>
      </c>
      <c r="J210" s="8" t="str">
        <f>'[1]TCE - ANEXO IV - Preencher'!L217</f>
        <v>LY3BEPRQ</v>
      </c>
      <c r="K210" s="8" t="str">
        <f>IF(F210="B",LEFT('[1]TCE - ANEXO IV - Preencher'!M217,2),IF(F210="S",LEFT('[1]TCE - ANEXO IV - Preencher'!M217,7),IF('[1]TCE - ANEXO IV - Preencher'!H217="","")))</f>
        <v>2611606</v>
      </c>
      <c r="L210" s="10">
        <f>'[1]TCE - ANEXO IV - Preencher'!N217</f>
        <v>1200</v>
      </c>
    </row>
    <row r="211" spans="1:12" s="11" customFormat="1" ht="19.5" customHeight="1" x14ac:dyDescent="0.2">
      <c r="A211" s="6">
        <f>IFERROR(VLOOKUP(B211,'[1]DADOS (OCULTAR)'!$P$3:$R$42,3,0),"")</f>
        <v>10583920000303</v>
      </c>
      <c r="B211" s="7" t="str">
        <f>'[1]TCE - ANEXO IV - Preencher'!C218</f>
        <v>UPA CURADO</v>
      </c>
      <c r="C211" s="7" t="str">
        <f>'[1]TCE - ANEXO IV - Preencher'!E218</f>
        <v>5.5 - Reparo e Manutenção de Máquinas e Equipamentos</v>
      </c>
      <c r="D211" s="6">
        <f>'[1]TCE - ANEXO IV - Preencher'!F218</f>
        <v>18204483000101</v>
      </c>
      <c r="E211" s="8" t="str">
        <f>'[1]TCE - ANEXO IV - Preencher'!G218</f>
        <v>WAGNER FERNANDES SALES DA SILVA &amp; CIA LTDA</v>
      </c>
      <c r="F211" s="8" t="str">
        <f>'[1]TCE - ANEXO IV - Preencher'!H218</f>
        <v>S</v>
      </c>
      <c r="G211" s="8" t="str">
        <f>'[1]TCE - ANEXO IV - Preencher'!I218</f>
        <v>S</v>
      </c>
      <c r="H211" s="8" t="str">
        <f>'[1]TCE - ANEXO IV - Preencher'!J218</f>
        <v>2584</v>
      </c>
      <c r="I211" s="9">
        <f>IF('[1]TCE - ANEXO IV - Preencher'!K218="","",'[1]TCE - ANEXO IV - Preencher'!K218)</f>
        <v>43944</v>
      </c>
      <c r="J211" s="8" t="str">
        <f>'[1]TCE - ANEXO IV - Preencher'!L218</f>
        <v>XNJLB5K3U</v>
      </c>
      <c r="K211" s="8" t="str">
        <f>IF(F211="B",LEFT('[1]TCE - ANEXO IV - Preencher'!M218,2),IF(F211="S",LEFT('[1]TCE - ANEXO IV - Preencher'!M218,7),IF('[1]TCE - ANEXO IV - Preencher'!H218="","")))</f>
        <v>2704302</v>
      </c>
      <c r="L211" s="10">
        <f>'[1]TCE - ANEXO IV - Preencher'!N218</f>
        <v>2457.4299999999998</v>
      </c>
    </row>
    <row r="212" spans="1:12" s="11" customFormat="1" ht="19.5" customHeight="1" x14ac:dyDescent="0.2">
      <c r="A212" s="6">
        <f>IFERROR(VLOOKUP(B212,'[1]DADOS (OCULTAR)'!$P$3:$R$42,3,0),"")</f>
        <v>10583920000303</v>
      </c>
      <c r="B212" s="7" t="str">
        <f>'[1]TCE - ANEXO IV - Preencher'!C219</f>
        <v>UPA CURADO</v>
      </c>
      <c r="C212" s="7" t="str">
        <f>'[1]TCE - ANEXO IV - Preencher'!E219</f>
        <v>5.5 - Reparo e Manutenção de Máquinas e Equipamentos</v>
      </c>
      <c r="D212" s="6">
        <f>'[1]TCE - ANEXO IV - Preencher'!F219</f>
        <v>8845988000100</v>
      </c>
      <c r="E212" s="8" t="str">
        <f>'[1]TCE - ANEXO IV - Preencher'!G219</f>
        <v xml:space="preserve">ACESSPLUS MANUTENCAO LTDA ME </v>
      </c>
      <c r="F212" s="8" t="str">
        <f>'[1]TCE - ANEXO IV - Preencher'!H219</f>
        <v>S</v>
      </c>
      <c r="G212" s="8" t="str">
        <f>'[1]TCE - ANEXO IV - Preencher'!I219</f>
        <v>S</v>
      </c>
      <c r="H212" s="8" t="str">
        <f>'[1]TCE - ANEXO IV - Preencher'!J219</f>
        <v>00004244</v>
      </c>
      <c r="I212" s="9">
        <f>IF('[1]TCE - ANEXO IV - Preencher'!K219="","",'[1]TCE - ANEXO IV - Preencher'!K219)</f>
        <v>43922</v>
      </c>
      <c r="J212" s="8" t="str">
        <f>'[1]TCE - ANEXO IV - Preencher'!L219</f>
        <v>BBB3XHPT</v>
      </c>
      <c r="K212" s="8" t="str">
        <f>IF(F212="B",LEFT('[1]TCE - ANEXO IV - Preencher'!M219,2),IF(F212="S",LEFT('[1]TCE - ANEXO IV - Preencher'!M219,7),IF('[1]TCE - ANEXO IV - Preencher'!H219="","")))</f>
        <v>2611606</v>
      </c>
      <c r="L212" s="10">
        <f>'[1]TCE - ANEXO IV - Preencher'!N219</f>
        <v>314.82</v>
      </c>
    </row>
    <row r="213" spans="1:12" s="11" customFormat="1" ht="19.5" customHeight="1" x14ac:dyDescent="0.2">
      <c r="A213" s="6">
        <f>IFERROR(VLOOKUP(B213,'[1]DADOS (OCULTAR)'!$P$3:$R$42,3,0),"")</f>
        <v>10583920000303</v>
      </c>
      <c r="B213" s="7" t="str">
        <f>'[1]TCE - ANEXO IV - Preencher'!C220</f>
        <v>UPA CURADO</v>
      </c>
      <c r="C213" s="7" t="str">
        <f>'[1]TCE - ANEXO IV - Preencher'!E220</f>
        <v>5.5 - Reparo e Manutenção de Máquinas e Equipamentos</v>
      </c>
      <c r="D213" s="6">
        <f>'[1]TCE - ANEXO IV - Preencher'!F220</f>
        <v>40893042000113</v>
      </c>
      <c r="E213" s="8" t="str">
        <f>'[1]TCE - ANEXO IV - Preencher'!G220</f>
        <v xml:space="preserve">GERASTEP GERADORES ASSISTENCIA TECNICA E PECAS LTDA ME </v>
      </c>
      <c r="F213" s="8" t="str">
        <f>'[1]TCE - ANEXO IV - Preencher'!H220</f>
        <v>S</v>
      </c>
      <c r="G213" s="8" t="str">
        <f>'[1]TCE - ANEXO IV - Preencher'!I220</f>
        <v>S</v>
      </c>
      <c r="H213" s="8" t="str">
        <f>'[1]TCE - ANEXO IV - Preencher'!J220</f>
        <v>00019490</v>
      </c>
      <c r="I213" s="9">
        <f>IF('[1]TCE - ANEXO IV - Preencher'!K220="","",'[1]TCE - ANEXO IV - Preencher'!K220)</f>
        <v>43935</v>
      </c>
      <c r="J213" s="8" t="str">
        <f>'[1]TCE - ANEXO IV - Preencher'!L220</f>
        <v>K4DBRGZK</v>
      </c>
      <c r="K213" s="8" t="str">
        <f>IF(F213="B",LEFT('[1]TCE - ANEXO IV - Preencher'!M220,2),IF(F213="S",LEFT('[1]TCE - ANEXO IV - Preencher'!M220,7),IF('[1]TCE - ANEXO IV - Preencher'!H220="","")))</f>
        <v>2611606</v>
      </c>
      <c r="L213" s="10">
        <f>'[1]TCE - ANEXO IV - Preencher'!N220</f>
        <v>424.96</v>
      </c>
    </row>
    <row r="214" spans="1:12" s="11" customFormat="1" ht="19.5" customHeight="1" x14ac:dyDescent="0.2">
      <c r="A214" s="6">
        <f>IFERROR(VLOOKUP(B214,'[1]DADOS (OCULTAR)'!$P$3:$R$42,3,0),"")</f>
        <v>10583920000303</v>
      </c>
      <c r="B214" s="7" t="str">
        <f>'[1]TCE - ANEXO IV - Preencher'!C221</f>
        <v>UPA CURADO</v>
      </c>
      <c r="C214" s="7" t="str">
        <f>'[1]TCE - ANEXO IV - Preencher'!E221</f>
        <v>5.5 - Reparo e Manutenção de Máquinas e Equipamentos</v>
      </c>
      <c r="D214" s="6">
        <f>'[1]TCE - ANEXO IV - Preencher'!F221</f>
        <v>13549364000177</v>
      </c>
      <c r="E214" s="8" t="str">
        <f>'[1]TCE - ANEXO IV - Preencher'!G221</f>
        <v>GILBERTO LUIZ BEZERRA MOLA REFRIGERACAO</v>
      </c>
      <c r="F214" s="8" t="str">
        <f>'[1]TCE - ANEXO IV - Preencher'!H221</f>
        <v>S</v>
      </c>
      <c r="G214" s="8" t="str">
        <f>'[1]TCE - ANEXO IV - Preencher'!I221</f>
        <v>S</v>
      </c>
      <c r="H214" s="8" t="str">
        <f>'[1]TCE - ANEXO IV - Preencher'!J221</f>
        <v>36</v>
      </c>
      <c r="I214" s="9">
        <f>IF('[1]TCE - ANEXO IV - Preencher'!K221="","",'[1]TCE - ANEXO IV - Preencher'!K221)</f>
        <v>43948</v>
      </c>
      <c r="J214" s="8" t="str">
        <f>'[1]TCE - ANEXO IV - Preencher'!L221</f>
        <v>703b974f4423d74660990d93e607f205</v>
      </c>
      <c r="K214" s="8" t="str">
        <f>IF(F214="B",LEFT('[1]TCE - ANEXO IV - Preencher'!M221,2),IF(F214="S",LEFT('[1]TCE - ANEXO IV - Preencher'!M221,7),IF('[1]TCE - ANEXO IV - Preencher'!H221="","")))</f>
        <v>2600708</v>
      </c>
      <c r="L214" s="10">
        <f>'[1]TCE - ANEXO IV - Preencher'!N221</f>
        <v>3000</v>
      </c>
    </row>
    <row r="215" spans="1:12" s="11" customFormat="1" ht="19.5" customHeight="1" x14ac:dyDescent="0.2">
      <c r="A215" s="6">
        <f>IFERROR(VLOOKUP(B215,'[1]DADOS (OCULTAR)'!$P$3:$R$42,3,0),"")</f>
        <v>10583920000303</v>
      </c>
      <c r="B215" s="7" t="str">
        <f>'[1]TCE - ANEXO IV - Preencher'!C222</f>
        <v>UPA CURADO</v>
      </c>
      <c r="C215" s="7" t="str">
        <f>'[1]TCE - ANEXO IV - Preencher'!E222</f>
        <v>5.6 - Reparo e Manutanção de Veículos</v>
      </c>
      <c r="D215" s="6">
        <f>'[1]TCE - ANEXO IV - Preencher'!F222</f>
        <v>20350292000108</v>
      </c>
      <c r="E215" s="8" t="str">
        <f>'[1]TCE - ANEXO IV - Preencher'!G222</f>
        <v xml:space="preserve">ANDRE L DE MELO ME </v>
      </c>
      <c r="F215" s="8" t="str">
        <f>'[1]TCE - ANEXO IV - Preencher'!H222</f>
        <v>S</v>
      </c>
      <c r="G215" s="8" t="str">
        <f>'[1]TCE - ANEXO IV - Preencher'!I222</f>
        <v>S</v>
      </c>
      <c r="H215" s="8" t="str">
        <f>'[1]TCE - ANEXO IV - Preencher'!J222</f>
        <v>00000574</v>
      </c>
      <c r="I215" s="9">
        <f>IF('[1]TCE - ANEXO IV - Preencher'!K222="","",'[1]TCE - ANEXO IV - Preencher'!K222)</f>
        <v>43934</v>
      </c>
      <c r="J215" s="8" t="str">
        <f>'[1]TCE - ANEXO IV - Preencher'!L222</f>
        <v>EZ2EBYCT</v>
      </c>
      <c r="K215" s="8" t="str">
        <f>IF(F215="B",LEFT('[1]TCE - ANEXO IV - Preencher'!M222,2),IF(F215="S",LEFT('[1]TCE - ANEXO IV - Preencher'!M222,7),IF('[1]TCE - ANEXO IV - Preencher'!H222="","")))</f>
        <v>2611606</v>
      </c>
      <c r="L215" s="10">
        <f>'[1]TCE - ANEXO IV - Preencher'!N222</f>
        <v>1720</v>
      </c>
    </row>
    <row r="216" spans="1:12" s="11" customFormat="1" ht="19.5" customHeight="1" x14ac:dyDescent="0.2">
      <c r="A216" s="6">
        <f>IFERROR(VLOOKUP(B216,'[1]DADOS (OCULTAR)'!$P$3:$R$42,3,0),"")</f>
        <v>10583920000303</v>
      </c>
      <c r="B216" s="7" t="str">
        <f>'[1]TCE - ANEXO IV - Preencher'!C223</f>
        <v>UPA CURADO</v>
      </c>
      <c r="C216" s="7" t="str">
        <f>'[1]TCE - ANEXO IV - Preencher'!E223</f>
        <v>5.6 - Reparo e Manutanção de Veículos</v>
      </c>
      <c r="D216" s="6">
        <f>'[1]TCE - ANEXO IV - Preencher'!F223</f>
        <v>20350292000108</v>
      </c>
      <c r="E216" s="8" t="str">
        <f>'[1]TCE - ANEXO IV - Preencher'!G223</f>
        <v xml:space="preserve">ANDRE L DE MELO ME </v>
      </c>
      <c r="F216" s="8" t="str">
        <f>'[1]TCE - ANEXO IV - Preencher'!H223</f>
        <v>S</v>
      </c>
      <c r="G216" s="8" t="str">
        <f>'[1]TCE - ANEXO IV - Preencher'!I223</f>
        <v>S</v>
      </c>
      <c r="H216" s="8" t="str">
        <f>'[1]TCE - ANEXO IV - Preencher'!J223</f>
        <v>00000573</v>
      </c>
      <c r="I216" s="9">
        <f>IF('[1]TCE - ANEXO IV - Preencher'!K223="","",'[1]TCE - ANEXO IV - Preencher'!K223)</f>
        <v>43934</v>
      </c>
      <c r="J216" s="8" t="str">
        <f>'[1]TCE - ANEXO IV - Preencher'!L223</f>
        <v>Q6SMFNRE</v>
      </c>
      <c r="K216" s="8" t="str">
        <f>IF(F216="B",LEFT('[1]TCE - ANEXO IV - Preencher'!M223,2),IF(F216="S",LEFT('[1]TCE - ANEXO IV - Preencher'!M223,7),IF('[1]TCE - ANEXO IV - Preencher'!H223="","")))</f>
        <v>2611606</v>
      </c>
      <c r="L216" s="10">
        <f>'[1]TCE - ANEXO IV - Preencher'!N223</f>
        <v>4948</v>
      </c>
    </row>
    <row r="217" spans="1:12" s="11" customFormat="1" ht="19.5" customHeight="1" x14ac:dyDescent="0.2">
      <c r="A217" s="6">
        <f>IFERROR(VLOOKUP(B217,'[1]DADOS (OCULTAR)'!$P$3:$R$42,3,0),"")</f>
        <v>10583920000303</v>
      </c>
      <c r="B217" s="7" t="str">
        <f>'[1]TCE - ANEXO IV - Preencher'!C224</f>
        <v>UPA CURADO</v>
      </c>
      <c r="C217" s="7" t="str">
        <f>'[1]TCE - ANEXO IV - Preencher'!E224</f>
        <v>5.6 - Reparo e Manutanção de Veículos</v>
      </c>
      <c r="D217" s="6">
        <f>'[1]TCE - ANEXO IV - Preencher'!F224</f>
        <v>16670085003502</v>
      </c>
      <c r="E217" s="8" t="str">
        <f>'[1]TCE - ANEXO IV - Preencher'!G224</f>
        <v>LOCALIZA RENT A CAR S/A</v>
      </c>
      <c r="F217" s="8" t="str">
        <f>'[1]TCE - ANEXO IV - Preencher'!H224</f>
        <v>S</v>
      </c>
      <c r="G217" s="8" t="str">
        <f>'[1]TCE - ANEXO IV - Preencher'!I224</f>
        <v>S</v>
      </c>
      <c r="H217" s="8" t="str">
        <f>'[1]TCE - ANEXO IV - Preencher'!J224</f>
        <v>3735350</v>
      </c>
      <c r="I217" s="9">
        <f>IF('[1]TCE - ANEXO IV - Preencher'!K224="","",'[1]TCE - ANEXO IV - Preencher'!K224)</f>
        <v>43936</v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>2611606</v>
      </c>
      <c r="L217" s="10">
        <f>'[1]TCE - ANEXO IV - Preencher'!N224</f>
        <v>963.2</v>
      </c>
    </row>
    <row r="218" spans="1:12" s="11" customFormat="1" ht="19.5" customHeight="1" x14ac:dyDescent="0.2">
      <c r="A218" s="6">
        <f>IFERROR(VLOOKUP(B218,'[1]DADOS (OCULTAR)'!$P$3:$R$42,3,0),"")</f>
        <v>10583920000303</v>
      </c>
      <c r="B218" s="7" t="str">
        <f>'[1]TCE - ANEXO IV - Preencher'!C225</f>
        <v>UPA CURADO</v>
      </c>
      <c r="C218" s="7" t="str">
        <f>'[1]TCE - ANEXO IV - Preencher'!E225</f>
        <v>5.6 - Reparo e Manutanção de Veículos</v>
      </c>
      <c r="D218" s="6">
        <f>'[1]TCE - ANEXO IV - Preencher'!F225</f>
        <v>24617504000113</v>
      </c>
      <c r="E218" s="8" t="str">
        <f>'[1]TCE - ANEXO IV - Preencher'!G225</f>
        <v>MARIA DE FATIMA GOMES SILVA</v>
      </c>
      <c r="F218" s="8" t="str">
        <f>'[1]TCE - ANEXO IV - Preencher'!H225</f>
        <v>S</v>
      </c>
      <c r="G218" s="8" t="str">
        <f>'[1]TCE - ANEXO IV - Preencher'!I225</f>
        <v>S</v>
      </c>
      <c r="H218" s="8" t="str">
        <f>'[1]TCE - ANEXO IV - Preencher'!J225</f>
        <v>000000064</v>
      </c>
      <c r="I218" s="9">
        <f>IF('[1]TCE - ANEXO IV - Preencher'!K225="","",'[1]TCE - ANEXO IV - Preencher'!K225)</f>
        <v>43950</v>
      </c>
      <c r="J218" s="8" t="str">
        <f>'[1]TCE - ANEXO IV - Preencher'!L225</f>
        <v>BRBE37749</v>
      </c>
      <c r="K218" s="8" t="str">
        <f>IF(F218="B",LEFT('[1]TCE - ANEXO IV - Preencher'!M225,2),IF(F218="S",LEFT('[1]TCE - ANEXO IV - Preencher'!M225,7),IF('[1]TCE - ANEXO IV - Preencher'!H225="","")))</f>
        <v>2607901</v>
      </c>
      <c r="L218" s="10">
        <f>'[1]TCE - ANEXO IV - Preencher'!N225</f>
        <v>255</v>
      </c>
    </row>
    <row r="219" spans="1:12" s="11" customFormat="1" ht="19.5" customHeight="1" x14ac:dyDescent="0.2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 x14ac:dyDescent="0.2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 x14ac:dyDescent="0.2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 x14ac:dyDescent="0.2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 x14ac:dyDescent="0.2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 x14ac:dyDescent="0.2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 x14ac:dyDescent="0.2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 x14ac:dyDescent="0.2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 x14ac:dyDescent="0.2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 x14ac:dyDescent="0.2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 x14ac:dyDescent="0.2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 x14ac:dyDescent="0.2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 x14ac:dyDescent="0.2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 x14ac:dyDescent="0.2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 x14ac:dyDescent="0.2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 x14ac:dyDescent="0.2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 x14ac:dyDescent="0.2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 x14ac:dyDescent="0.2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 x14ac:dyDescent="0.2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 x14ac:dyDescent="0.2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 x14ac:dyDescent="0.2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 x14ac:dyDescent="0.2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 x14ac:dyDescent="0.2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 x14ac:dyDescent="0.2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 x14ac:dyDescent="0.2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 x14ac:dyDescent="0.2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 x14ac:dyDescent="0.2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 x14ac:dyDescent="0.2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 x14ac:dyDescent="0.2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 x14ac:dyDescent="0.2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 x14ac:dyDescent="0.2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 x14ac:dyDescent="0.2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 x14ac:dyDescent="0.2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 x14ac:dyDescent="0.2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 x14ac:dyDescent="0.2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 x14ac:dyDescent="0.2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 x14ac:dyDescent="0.2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 x14ac:dyDescent="0.2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 x14ac:dyDescent="0.2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 x14ac:dyDescent="0.2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 x14ac:dyDescent="0.2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 x14ac:dyDescent="0.2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 x14ac:dyDescent="0.2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 x14ac:dyDescent="0.2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 x14ac:dyDescent="0.2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 x14ac:dyDescent="0.2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 x14ac:dyDescent="0.2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 x14ac:dyDescent="0.2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 x14ac:dyDescent="0.2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 x14ac:dyDescent="0.2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 x14ac:dyDescent="0.2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 x14ac:dyDescent="0.2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2020-06-08T19:32:30Z</dcterms:created>
  <dcterms:modified xsi:type="dcterms:W3CDTF">2020-06-08T19:32:39Z</dcterms:modified>
</cp:coreProperties>
</file>