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.lima\Downloads\"/>
    </mc:Choice>
  </mc:AlternateContent>
  <xr:revisionPtr revIDLastSave="0" documentId="13_ncr:1_{2C988E06-EB50-4BC9-9CB1-547E3587795D}" xr6:coauthVersionLast="45" xr6:coauthVersionMax="45" xr10:uidLastSave="{00000000-0000-0000-0000-000000000000}"/>
  <bookViews>
    <workbookView xWindow="-120" yWindow="-120" windowWidth="29040" windowHeight="17640" firstSheet="1" activeTab="11" xr2:uid="{00000000-000D-0000-FFFF-FFFF00000000}"/>
  </bookViews>
  <sheets>
    <sheet name="JANEIRO" sheetId="1" r:id="rId1"/>
    <sheet name="FEVEREIRO" sheetId="5" r:id="rId2"/>
    <sheet name="MARÇO" sheetId="8" r:id="rId3"/>
    <sheet name="ABRIL" sheetId="9" r:id="rId4"/>
    <sheet name="MAIO" sheetId="10" r:id="rId5"/>
    <sheet name="JUNHO" sheetId="11" r:id="rId6"/>
    <sheet name="JULHO" sheetId="12" r:id="rId7"/>
    <sheet name="AGOSTO" sheetId="13" r:id="rId8"/>
    <sheet name="SETEMBRO" sheetId="14" r:id="rId9"/>
    <sheet name="OUTUBRO" sheetId="15" r:id="rId10"/>
    <sheet name="NOVEMBRO" sheetId="16" r:id="rId11"/>
    <sheet name="DEZEMBRO" sheetId="17" r:id="rId1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7" l="1"/>
  <c r="D20" i="17"/>
  <c r="C20" i="17"/>
  <c r="B7" i="17"/>
  <c r="B11" i="17" s="1"/>
  <c r="A20" i="17" s="1"/>
  <c r="N20" i="17" s="1"/>
  <c r="L24" i="16"/>
  <c r="D20" i="16"/>
  <c r="C20" i="16"/>
  <c r="B7" i="16"/>
  <c r="B11" i="16" s="1"/>
  <c r="A20" i="16" s="1"/>
  <c r="N20" i="16" s="1"/>
  <c r="L24" i="15"/>
  <c r="D20" i="15"/>
  <c r="C20" i="15"/>
  <c r="A20" i="15"/>
  <c r="N20" i="15" s="1"/>
  <c r="B11" i="15"/>
  <c r="B7" i="15"/>
  <c r="L24" i="14"/>
  <c r="D20" i="14"/>
  <c r="C20" i="14"/>
  <c r="B11" i="14"/>
  <c r="A20" i="14" s="1"/>
  <c r="N20" i="14" s="1"/>
  <c r="B7" i="14"/>
  <c r="L24" i="13" l="1"/>
  <c r="D20" i="13"/>
  <c r="C20" i="13"/>
  <c r="B7" i="13"/>
  <c r="B11" i="13" s="1"/>
  <c r="A20" i="13" s="1"/>
  <c r="N20" i="13" s="1"/>
  <c r="L24" i="12"/>
  <c r="D20" i="12"/>
  <c r="C20" i="12"/>
  <c r="B7" i="12"/>
  <c r="B11" i="12" s="1"/>
  <c r="A20" i="12" s="1"/>
  <c r="N20" i="12" s="1"/>
  <c r="L26" i="11"/>
  <c r="D22" i="11"/>
  <c r="C22" i="11"/>
  <c r="A22" i="11"/>
  <c r="B7" i="11"/>
  <c r="B11" i="11" s="1"/>
  <c r="N22" i="11" l="1"/>
  <c r="L24" i="10"/>
  <c r="D20" i="10"/>
  <c r="C20" i="10"/>
  <c r="B7" i="10"/>
  <c r="B11" i="10" s="1"/>
  <c r="A20" i="10" s="1"/>
  <c r="L24" i="9"/>
  <c r="D20" i="9"/>
  <c r="C20" i="9"/>
  <c r="B7" i="9"/>
  <c r="B11" i="9" s="1"/>
  <c r="A20" i="9" s="1"/>
  <c r="N20" i="9" l="1"/>
  <c r="N20" i="10"/>
  <c r="L24" i="8"/>
  <c r="D20" i="8"/>
  <c r="C20" i="8"/>
  <c r="B7" i="8"/>
  <c r="B11" i="8" s="1"/>
  <c r="A20" i="8" s="1"/>
  <c r="L24" i="5"/>
  <c r="D20" i="5"/>
  <c r="C20" i="5"/>
  <c r="B11" i="5"/>
  <c r="A20" i="5" s="1"/>
  <c r="B7" i="5"/>
  <c r="D20" i="1"/>
  <c r="C20" i="1"/>
  <c r="L24" i="1"/>
  <c r="B7" i="1"/>
  <c r="B11" i="1" s="1"/>
  <c r="A20" i="1" s="1"/>
  <c r="N20" i="5" l="1"/>
  <c r="N20" i="8"/>
  <c r="N20" i="1"/>
</calcChain>
</file>

<file path=xl/sharedStrings.xml><?xml version="1.0" encoding="utf-8"?>
<sst xmlns="http://schemas.openxmlformats.org/spreadsheetml/2006/main" count="1462" uniqueCount="94">
  <si>
    <t>CATEGORIA</t>
  </si>
  <si>
    <t>QUANTIDADE</t>
  </si>
  <si>
    <t>Agente Político/Extra Quadro</t>
  </si>
  <si>
    <t>Comissionado sem Vínculo</t>
  </si>
  <si>
    <t>Extra Quadro-Comissionado</t>
  </si>
  <si>
    <t xml:space="preserve">Extra Quadro –Função Gratificada  </t>
  </si>
  <si>
    <t>Extra Quadro –  Sem recebimento na folha de pagamento</t>
  </si>
  <si>
    <t>Estatutário com Função Gratificada</t>
  </si>
  <si>
    <t>Estatutário Cedido</t>
  </si>
  <si>
    <t>Estatutário com Cargo Comissionado</t>
  </si>
  <si>
    <t>Estatutário em Licença sem Vencimento</t>
  </si>
  <si>
    <t>Estatutário sem Cargo/Função</t>
  </si>
  <si>
    <t>Estatutário em Substituição Cargo/Função</t>
  </si>
  <si>
    <t>Gratific. Particip. no Cadastro e na Elab. da Folha de Pagamento</t>
  </si>
  <si>
    <t>Gratificação de Incentivo p/ Participação na Execução, Processamento e Controle Orçamentário e Financeiro.</t>
  </si>
  <si>
    <t>Gratificação - COMISSÃO PERMANENTE DE LICITAÇÃO</t>
  </si>
  <si>
    <t>OBSERVAÇÃO</t>
  </si>
  <si>
    <t>SEM CARGO COMISSIONADO E FUNÇÃO GRATIFICADA</t>
  </si>
  <si>
    <t>COM FUNÇÃO GRATIFICADA (FDA)</t>
  </si>
  <si>
    <t>COM FUNÇÃO GRATIFICADA (FGS)</t>
  </si>
  <si>
    <t>COM CARGO COMISSIONADO (DAS)</t>
  </si>
  <si>
    <t>COM CARGO COMISSIONADO (CAA)</t>
  </si>
  <si>
    <t>EM LICENÇA SEM VENCIMENTO</t>
  </si>
  <si>
    <t>TOTAL</t>
  </si>
  <si>
    <t>SITUAÇÃO DOS SERVIDORES EXTRA QUADRO</t>
  </si>
  <si>
    <t>COM FUNÇÃO GRATIFICADA (FGA)</t>
  </si>
  <si>
    <t>AGENTE POLÍTICO/EXTRA QUADRO</t>
  </si>
  <si>
    <t>SERVIDORES CEDIDOS</t>
  </si>
  <si>
    <t>PODER</t>
  </si>
  <si>
    <t>LOTAÇÃO</t>
  </si>
  <si>
    <t>DATA DA CESSÃO</t>
  </si>
  <si>
    <t>SÍMBOLO</t>
  </si>
  <si>
    <t>ESTATUTÁRIO/CEDIDO</t>
  </si>
  <si>
    <t>ALEPE</t>
  </si>
  <si>
    <t>Executivo Estadual</t>
  </si>
  <si>
    <t>TOTAL DE SERVIDORES CEDIDOS</t>
  </si>
  <si>
    <t>SITUAÇÃO DOS SERVIDORES ESTATUTÁRIOS-SERES</t>
  </si>
  <si>
    <t>Gratificação de Inteligência</t>
  </si>
  <si>
    <t>Gratificação de Incentivo p/ Participação na Execução, Processamento e Controle Orçamentário e Financeiro</t>
  </si>
  <si>
    <t>CEDIDOS (SEM GRATIFICAÇÃO DA SERES)</t>
  </si>
  <si>
    <t>ALEXANDRE JORGE DE FREITAS ARAGÃO</t>
  </si>
  <si>
    <t>ALEXANDRE JOSÉ VALENÇA DE  MELO RAIMUNDO</t>
  </si>
  <si>
    <t>ALEXANDRE VANCE HARROP</t>
  </si>
  <si>
    <t>AURINEQUE DA COSTA SILVA</t>
  </si>
  <si>
    <t>INGRID VIRGÍNIO PATRIOTA</t>
  </si>
  <si>
    <t>JOSÉ ADILSON DE FRANÇA PACHECO</t>
  </si>
  <si>
    <t>JÚLIO POVOAS DE ARRUDA MIRANDA</t>
  </si>
  <si>
    <t>LUCIANO MEDEIROS FILHO</t>
  </si>
  <si>
    <t>CEDIDOS (SEM GRATIFICAÇÃO DA SERES)-cargo ocupado</t>
  </si>
  <si>
    <t>ESTATUTÁRIO : CEDIDO</t>
  </si>
  <si>
    <t>SDSCJ</t>
  </si>
  <si>
    <t>DEFENSORIA PÚBLICA</t>
  </si>
  <si>
    <t xml:space="preserve"> SEFAZ</t>
  </si>
  <si>
    <t>APARÍCIO LOPES LIMA COELHO</t>
  </si>
  <si>
    <t>CORREGEDORIA/SDS</t>
  </si>
  <si>
    <t>Judiciário Federal</t>
  </si>
  <si>
    <t>TRF 5ªREGIÃO</t>
  </si>
  <si>
    <t>JOSAFÁ REIS DA SILVA FILHO</t>
  </si>
  <si>
    <t>PATRONATO PENITENCIÁRIO/SJDH</t>
  </si>
  <si>
    <t>CEAS/SDSCJ</t>
  </si>
  <si>
    <t>COPEN/SJDH</t>
  </si>
  <si>
    <t>Legislativo Estadual</t>
  </si>
  <si>
    <t>GABINETE DO GOVERNADOR</t>
  </si>
  <si>
    <t>SASEJ/SJDH</t>
  </si>
  <si>
    <t>FDA-01</t>
  </si>
  <si>
    <t>SEM GRATIFICAÇÃO</t>
  </si>
  <si>
    <t>FASEFAZ - 276</t>
  </si>
  <si>
    <t>ISNERO INÁCIO DE OLIVEIRA</t>
  </si>
  <si>
    <t>CASA CIVIL</t>
  </si>
  <si>
    <t>CAA-02</t>
  </si>
  <si>
    <t>ASSESSOR</t>
  </si>
  <si>
    <t>SANDRO WILLIANS DE LIRA CARNEIRO</t>
  </si>
  <si>
    <t>FDA-02</t>
  </si>
  <si>
    <t>CORREGEDOR FUNASE</t>
  </si>
  <si>
    <t>GRAT ATIV CORRECIONAL</t>
  </si>
  <si>
    <t>FGS-01</t>
  </si>
  <si>
    <t>FC-4</t>
  </si>
  <si>
    <t>SUPERVISORA-ASSISTENTE</t>
  </si>
  <si>
    <t>DAS-03/COMISSÃO DE LICITAÇÃO</t>
  </si>
  <si>
    <t>SUPERINTENDENTE DE  APOIO INSTITUCIONAL</t>
  </si>
  <si>
    <t>FGS-02</t>
  </si>
  <si>
    <t>SUPERINTENDENTE DO PATRONATO PENITENCIÁRIO</t>
  </si>
  <si>
    <t>MEMBRO DA COMISSÃO DE PROCESSO 1ª CPDSP</t>
  </si>
  <si>
    <t>SUPERVISOR</t>
  </si>
  <si>
    <t>FISCALIZAÇÃO</t>
  </si>
  <si>
    <t>ATUALIZADA EM 10/09/2020, POR</t>
  </si>
  <si>
    <t>ADRIANA COSTA DA SILVA</t>
  </si>
  <si>
    <t>DANIEL PEREIRA DA SILVA</t>
  </si>
  <si>
    <t>ATUALIZADO EM 31/01/2020</t>
  </si>
  <si>
    <t>ATUALIZADO EM 28/02/2020</t>
  </si>
  <si>
    <t>ATUALIZADO EM 31/03/2020</t>
  </si>
  <si>
    <t>ATUALIZADO EM 30/04/2020</t>
  </si>
  <si>
    <t>ATUALIZADO EM 31/05/2020</t>
  </si>
  <si>
    <t>ATUALIZADA EM 29/01/2021,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</si>
</sst>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.0000&quot;-&quot;"/>
    <numFmt numFmtId="165" formatCode="[$R$-416]&quot; &quot;#,##0.00;[Red]&quot;-&quot;[$R$-416]&quot; &quot;#,##0.00"/>
  </numFmts>
  <fonts count="32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Cambria"/>
      <family val="1"/>
    </font>
    <font>
      <sz val="6"/>
      <name val="Cambria"/>
      <family val="1"/>
    </font>
    <font>
      <sz val="7"/>
      <name val="Arial"/>
      <family val="2"/>
    </font>
    <font>
      <b/>
      <sz val="11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rgb="FFFF0000"/>
      <name val="Cambria"/>
      <family val="1"/>
    </font>
    <font>
      <sz val="6"/>
      <color rgb="FFFF0000"/>
      <name val="Cambria"/>
      <family val="1"/>
    </font>
    <font>
      <sz val="7"/>
      <color rgb="FFFF0000"/>
      <name val="Arial"/>
      <family val="2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C4587"/>
        <bgColor rgb="FF1C4587"/>
      </patternFill>
    </fill>
    <fill>
      <patternFill patternType="solid">
        <fgColor rgb="FF6D9EEB"/>
        <bgColor rgb="FF6D9EEB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8" fillId="0" borderId="0" applyNumberFormat="0" applyBorder="0" applyProtection="0">
      <alignment textRotation="90"/>
    </xf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165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30">
    <xf numFmtId="0" fontId="0" fillId="0" borderId="0" xfId="0"/>
    <xf numFmtId="0" fontId="15" fillId="10" borderId="5" xfId="0" applyFont="1" applyFill="1" applyBorder="1" applyAlignment="1">
      <alignment horizontal="center"/>
    </xf>
    <xf numFmtId="0" fontId="16" fillId="9" borderId="2" xfId="0" applyFont="1" applyFill="1" applyBorder="1" applyAlignment="1">
      <alignment wrapText="1"/>
    </xf>
    <xf numFmtId="0" fontId="16" fillId="9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4" xfId="0" applyFont="1" applyBorder="1" applyAlignment="1">
      <alignment vertical="center" wrapText="1"/>
    </xf>
    <xf numFmtId="0" fontId="16" fillId="10" borderId="5" xfId="0" applyFont="1" applyFill="1" applyBorder="1" applyAlignment="1">
      <alignment horizontal="center" vertical="center"/>
    </xf>
    <xf numFmtId="0" fontId="17" fillId="0" borderId="0" xfId="0" applyFont="1" applyAlignment="1"/>
    <xf numFmtId="0" fontId="18" fillId="0" borderId="0" xfId="0" applyFont="1" applyAlignment="1">
      <alignment vertical="center" wrapText="1"/>
    </xf>
    <xf numFmtId="0" fontId="16" fillId="10" borderId="2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5" fillId="0" borderId="0" xfId="0" applyFont="1" applyAlignment="1">
      <alignment vertical="center" wrapText="1"/>
    </xf>
    <xf numFmtId="0" fontId="16" fillId="0" borderId="4" xfId="0" applyFont="1" applyBorder="1" applyAlignment="1">
      <alignment vertical="center"/>
    </xf>
    <xf numFmtId="0" fontId="16" fillId="9" borderId="4" xfId="0" applyFont="1" applyFill="1" applyBorder="1" applyAlignment="1">
      <alignment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10" borderId="4" xfId="0" applyFont="1" applyFill="1" applyBorder="1" applyAlignment="1">
      <alignment horizontal="center" wrapText="1"/>
    </xf>
    <xf numFmtId="0" fontId="15" fillId="10" borderId="5" xfId="0" applyFont="1" applyFill="1" applyBorder="1" applyAlignment="1">
      <alignment horizontal="center" wrapText="1"/>
    </xf>
    <xf numFmtId="0" fontId="16" fillId="10" borderId="5" xfId="0" applyFont="1" applyFill="1" applyBorder="1" applyAlignment="1">
      <alignment horizontal="center" wrapText="1"/>
    </xf>
    <xf numFmtId="0" fontId="15" fillId="10" borderId="5" xfId="0" applyFont="1" applyFill="1" applyBorder="1" applyAlignment="1">
      <alignment horizontal="right"/>
    </xf>
    <xf numFmtId="0" fontId="17" fillId="0" borderId="10" xfId="0" applyFont="1" applyBorder="1" applyAlignment="1"/>
    <xf numFmtId="0" fontId="17" fillId="0" borderId="11" xfId="0" applyFont="1" applyBorder="1" applyAlignment="1"/>
    <xf numFmtId="0" fontId="16" fillId="9" borderId="8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12" borderId="0" xfId="0" applyFont="1" applyFill="1" applyAlignment="1"/>
    <xf numFmtId="164" fontId="17" fillId="0" borderId="0" xfId="0" applyNumberFormat="1" applyFont="1" applyAlignment="1"/>
    <xf numFmtId="14" fontId="17" fillId="0" borderId="0" xfId="0" applyNumberFormat="1" applyFont="1" applyAlignment="1"/>
    <xf numFmtId="0" fontId="17" fillId="0" borderId="0" xfId="0" applyFont="1" applyAlignment="1">
      <alignment wrapText="1"/>
    </xf>
    <xf numFmtId="0" fontId="16" fillId="9" borderId="10" xfId="0" applyFont="1" applyFill="1" applyBorder="1" applyAlignment="1">
      <alignment vertical="center" wrapText="1"/>
    </xf>
    <xf numFmtId="0" fontId="16" fillId="9" borderId="11" xfId="0" applyFont="1" applyFill="1" applyBorder="1" applyAlignment="1">
      <alignment horizontal="center" vertical="center" wrapText="1"/>
    </xf>
    <xf numFmtId="164" fontId="16" fillId="9" borderId="11" xfId="0" applyNumberFormat="1" applyFont="1" applyFill="1" applyBorder="1" applyAlignment="1">
      <alignment horizontal="center" vertical="center" wrapText="1"/>
    </xf>
    <xf numFmtId="14" fontId="16" fillId="9" borderId="0" xfId="0" applyNumberFormat="1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12" borderId="16" xfId="0" applyFont="1" applyFill="1" applyBorder="1" applyAlignment="1">
      <alignment horizontal="center" vertical="center" wrapText="1"/>
    </xf>
    <xf numFmtId="164" fontId="15" fillId="0" borderId="16" xfId="0" applyNumberFormat="1" applyFont="1" applyBorder="1" applyAlignment="1">
      <alignment horizontal="center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164" fontId="21" fillId="0" borderId="16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wrapText="1"/>
    </xf>
    <xf numFmtId="14" fontId="15" fillId="0" borderId="16" xfId="0" applyNumberFormat="1" applyFont="1" applyBorder="1" applyAlignment="1">
      <alignment horizontal="center" wrapText="1"/>
    </xf>
    <xf numFmtId="0" fontId="21" fillId="0" borderId="16" xfId="0" applyFont="1" applyBorder="1" applyAlignment="1">
      <alignment horizontal="center" vertical="center"/>
    </xf>
    <xf numFmtId="0" fontId="15" fillId="0" borderId="0" xfId="0" applyFont="1" applyAlignment="1"/>
    <xf numFmtId="0" fontId="22" fillId="0" borderId="0" xfId="0" applyFont="1" applyAlignment="1"/>
    <xf numFmtId="0" fontId="17" fillId="0" borderId="0" xfId="0" applyFont="1" applyFill="1" applyBorder="1" applyAlignment="1"/>
    <xf numFmtId="0" fontId="17" fillId="0" borderId="6" xfId="0" applyFont="1" applyFill="1" applyBorder="1"/>
    <xf numFmtId="0" fontId="17" fillId="0" borderId="0" xfId="0" applyFont="1" applyFill="1"/>
    <xf numFmtId="0" fontId="16" fillId="9" borderId="9" xfId="0" applyFont="1" applyFill="1" applyBorder="1" applyAlignment="1">
      <alignment horizontal="center" vertical="center" wrapText="1"/>
    </xf>
    <xf numFmtId="164" fontId="16" fillId="10" borderId="4" xfId="0" applyNumberFormat="1" applyFont="1" applyFill="1" applyBorder="1" applyAlignment="1"/>
    <xf numFmtId="0" fontId="16" fillId="10" borderId="4" xfId="0" applyFont="1" applyFill="1" applyBorder="1" applyAlignment="1">
      <alignment horizontal="right"/>
    </xf>
    <xf numFmtId="0" fontId="16" fillId="9" borderId="7" xfId="0" applyFont="1" applyFill="1" applyBorder="1" applyAlignment="1">
      <alignment horizontal="center"/>
    </xf>
    <xf numFmtId="0" fontId="16" fillId="9" borderId="12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6" fillId="9" borderId="14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wrapText="1"/>
    </xf>
    <xf numFmtId="0" fontId="16" fillId="11" borderId="15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wrapText="1"/>
    </xf>
    <xf numFmtId="0" fontId="23" fillId="9" borderId="3" xfId="0" applyFont="1" applyFill="1" applyBorder="1" applyAlignment="1">
      <alignment horizontal="center" wrapText="1"/>
    </xf>
    <xf numFmtId="0" fontId="24" fillId="0" borderId="4" xfId="0" applyFont="1" applyBorder="1" applyAlignment="1">
      <alignment vertical="center" wrapText="1"/>
    </xf>
    <xf numFmtId="0" fontId="24" fillId="10" borderId="5" xfId="0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/>
    </xf>
    <xf numFmtId="0" fontId="24" fillId="0" borderId="5" xfId="0" applyFont="1" applyBorder="1" applyAlignment="1">
      <alignment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/>
    </xf>
    <xf numFmtId="0" fontId="23" fillId="9" borderId="7" xfId="0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/>
    </xf>
    <xf numFmtId="0" fontId="23" fillId="9" borderId="13" xfId="0" applyFont="1" applyFill="1" applyBorder="1" applyAlignment="1">
      <alignment horizontal="center"/>
    </xf>
    <xf numFmtId="0" fontId="23" fillId="9" borderId="14" xfId="0" applyFont="1" applyFill="1" applyBorder="1" applyAlignment="1">
      <alignment horizontal="center"/>
    </xf>
    <xf numFmtId="0" fontId="23" fillId="9" borderId="4" xfId="0" applyFont="1" applyFill="1" applyBorder="1" applyAlignment="1">
      <alignment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5" fillId="10" borderId="4" xfId="0" applyFont="1" applyFill="1" applyBorder="1" applyAlignment="1">
      <alignment horizontal="center" wrapText="1"/>
    </xf>
    <xf numFmtId="0" fontId="25" fillId="10" borderId="5" xfId="0" applyFont="1" applyFill="1" applyBorder="1" applyAlignment="1">
      <alignment horizontal="center" wrapText="1"/>
    </xf>
    <xf numFmtId="0" fontId="26" fillId="10" borderId="5" xfId="0" applyFont="1" applyFill="1" applyBorder="1" applyAlignment="1">
      <alignment horizontal="center" wrapText="1"/>
    </xf>
    <xf numFmtId="0" fontId="25" fillId="10" borderId="5" xfId="0" applyFont="1" applyFill="1" applyBorder="1" applyAlignment="1">
      <alignment horizontal="center"/>
    </xf>
    <xf numFmtId="0" fontId="25" fillId="10" borderId="5" xfId="0" applyFont="1" applyFill="1" applyBorder="1" applyAlignment="1">
      <alignment horizontal="right"/>
    </xf>
    <xf numFmtId="0" fontId="24" fillId="10" borderId="2" xfId="0" applyFont="1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23" fillId="11" borderId="15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9" borderId="8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/>
    </xf>
    <xf numFmtId="0" fontId="24" fillId="10" borderId="16" xfId="0" applyFont="1" applyFill="1" applyBorder="1" applyAlignment="1">
      <alignment horizontal="center" vertical="center"/>
    </xf>
    <xf numFmtId="0" fontId="0" fillId="0" borderId="0" xfId="0"/>
    <xf numFmtId="0" fontId="0" fillId="12" borderId="0" xfId="0" applyFill="1"/>
    <xf numFmtId="164" fontId="0" fillId="0" borderId="0" xfId="0" applyNumberFormat="1"/>
    <xf numFmtId="14" fontId="0" fillId="0" borderId="0" xfId="0" applyNumberFormat="1"/>
    <xf numFmtId="0" fontId="23" fillId="9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3" fillId="9" borderId="10" xfId="0" applyFont="1" applyFill="1" applyBorder="1" applyAlignment="1">
      <alignment vertical="center" wrapText="1"/>
    </xf>
    <xf numFmtId="0" fontId="23" fillId="9" borderId="11" xfId="0" applyFont="1" applyFill="1" applyBorder="1" applyAlignment="1">
      <alignment horizontal="center" vertical="center" wrapText="1"/>
    </xf>
    <xf numFmtId="164" fontId="23" fillId="9" borderId="11" xfId="0" applyNumberFormat="1" applyFont="1" applyFill="1" applyBorder="1" applyAlignment="1">
      <alignment horizontal="center" vertical="center" wrapText="1"/>
    </xf>
    <xf numFmtId="14" fontId="23" fillId="9" borderId="0" xfId="0" applyNumberFormat="1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 vertical="center" wrapText="1"/>
    </xf>
    <xf numFmtId="0" fontId="25" fillId="0" borderId="16" xfId="0" applyFont="1" applyBorder="1" applyAlignment="1">
      <alignment vertical="center" wrapText="1"/>
    </xf>
    <xf numFmtId="0" fontId="25" fillId="12" borderId="16" xfId="0" applyFont="1" applyFill="1" applyBorder="1" applyAlignment="1">
      <alignment horizontal="center" vertical="center" wrapText="1"/>
    </xf>
    <xf numFmtId="0" fontId="27" fillId="12" borderId="16" xfId="0" applyFont="1" applyFill="1" applyBorder="1" applyAlignment="1">
      <alignment horizontal="center" vertical="center" wrapText="1"/>
    </xf>
    <xf numFmtId="164" fontId="27" fillId="0" borderId="16" xfId="0" applyNumberFormat="1" applyFont="1" applyBorder="1" applyAlignment="1">
      <alignment horizontal="center" vertical="center" wrapText="1"/>
    </xf>
    <xf numFmtId="14" fontId="27" fillId="0" borderId="16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/>
    </xf>
    <xf numFmtId="164" fontId="30" fillId="0" borderId="16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wrapText="1"/>
    </xf>
    <xf numFmtId="14" fontId="27" fillId="0" borderId="16" xfId="0" applyNumberFormat="1" applyFont="1" applyBorder="1" applyAlignment="1">
      <alignment horizontal="center" wrapText="1"/>
    </xf>
    <xf numFmtId="0" fontId="30" fillId="0" borderId="16" xfId="0" applyFont="1" applyBorder="1" applyAlignment="1">
      <alignment horizontal="center" vertical="center"/>
    </xf>
    <xf numFmtId="164" fontId="24" fillId="10" borderId="4" xfId="0" applyNumberFormat="1" applyFont="1" applyFill="1" applyBorder="1"/>
    <xf numFmtId="0" fontId="24" fillId="10" borderId="4" xfId="0" applyFont="1" applyFill="1" applyBorder="1" applyAlignment="1">
      <alignment horizontal="right"/>
    </xf>
    <xf numFmtId="0" fontId="25" fillId="0" borderId="0" xfId="0" applyFont="1"/>
    <xf numFmtId="0" fontId="31" fillId="0" borderId="0" xfId="0" applyFont="1"/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eading1" xfId="12" xr:uid="{00000000-0005-0000-0000-00000B000000}"/>
    <cellStyle name="Hyperlink" xfId="13" xr:uid="{00000000-0005-0000-0000-00000C000000}"/>
    <cellStyle name="Neutral" xfId="14" xr:uid="{00000000-0005-0000-0000-00000D000000}"/>
    <cellStyle name="Normal" xfId="0" builtinId="0" customBuiltin="1"/>
    <cellStyle name="Note" xfId="15" xr:uid="{00000000-0005-0000-0000-00000F000000}"/>
    <cellStyle name="Result" xfId="16" xr:uid="{00000000-0005-0000-0000-000010000000}"/>
    <cellStyle name="Result2" xfId="17" xr:uid="{00000000-0005-0000-0000-000011000000}"/>
    <cellStyle name="Status" xfId="18" xr:uid="{00000000-0005-0000-0000-000012000000}"/>
    <cellStyle name="Text" xfId="19" xr:uid="{00000000-0005-0000-0000-000013000000}"/>
    <cellStyle name="Warning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4"/>
  <sheetViews>
    <sheetView topLeftCell="A24" zoomScale="178" zoomScaleNormal="178" workbookViewId="0">
      <selection activeCell="C45" sqref="C45"/>
    </sheetView>
  </sheetViews>
  <sheetFormatPr defaultColWidth="8.75" defaultRowHeight="15" customHeight="1" x14ac:dyDescent="0.2"/>
  <cols>
    <col min="1" max="1" width="33.625" style="4" customWidth="1"/>
    <col min="2" max="2" width="17.25" style="4" customWidth="1"/>
    <col min="3" max="3" width="19.5" style="4" customWidth="1"/>
    <col min="4" max="4" width="21.375" style="4" bestFit="1" customWidth="1"/>
    <col min="5" max="5" width="17.25" style="4" customWidth="1"/>
    <col min="6" max="6" width="19.75" style="4" bestFit="1" customWidth="1"/>
    <col min="7" max="7" width="18.375" style="4" customWidth="1"/>
    <col min="8" max="10" width="18.875" style="4" customWidth="1"/>
    <col min="11" max="11" width="14.75" style="4" customWidth="1"/>
    <col min="12" max="13" width="10" style="4" customWidth="1"/>
    <col min="14" max="27" width="8.125" style="4" customWidth="1"/>
    <col min="28" max="1026" width="16" style="4" customWidth="1"/>
    <col min="1027" max="1027" width="9" style="4" customWidth="1"/>
    <col min="1028" max="16384" width="8.75" style="4"/>
  </cols>
  <sheetData>
    <row r="1" spans="1:27" ht="14.25" x14ac:dyDescent="0.2">
      <c r="A1" s="2" t="s">
        <v>0</v>
      </c>
      <c r="B1" s="3" t="s">
        <v>1</v>
      </c>
    </row>
    <row r="2" spans="1:27" ht="14.25" x14ac:dyDescent="0.2">
      <c r="A2" s="5" t="s">
        <v>2</v>
      </c>
      <c r="B2" s="6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4.25" x14ac:dyDescent="0.2">
      <c r="A3" s="5" t="s">
        <v>3</v>
      </c>
      <c r="B3" s="6">
        <v>20</v>
      </c>
      <c r="C3" s="7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x14ac:dyDescent="0.2">
      <c r="A4" s="5" t="s">
        <v>4</v>
      </c>
      <c r="B4" s="6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x14ac:dyDescent="0.2">
      <c r="A5" s="5" t="s">
        <v>5</v>
      </c>
      <c r="B5" s="9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2.5" x14ac:dyDescent="0.2">
      <c r="A6" s="5" t="s">
        <v>6</v>
      </c>
      <c r="B6" s="9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x14ac:dyDescent="0.2">
      <c r="A7" s="10" t="s">
        <v>7</v>
      </c>
      <c r="B7" s="11">
        <f>552+26</f>
        <v>578</v>
      </c>
      <c r="C7" s="54"/>
      <c r="D7" s="54"/>
      <c r="E7" s="54"/>
      <c r="F7" s="55"/>
      <c r="G7" s="55"/>
      <c r="H7" s="55"/>
      <c r="I7" s="12"/>
      <c r="J7" s="12"/>
      <c r="K7" s="55"/>
      <c r="L7" s="55"/>
      <c r="M7" s="55"/>
      <c r="N7" s="55"/>
      <c r="O7" s="55"/>
      <c r="P7" s="55"/>
      <c r="Q7" s="55"/>
      <c r="R7" s="55"/>
      <c r="S7" s="55"/>
      <c r="T7" s="7"/>
      <c r="U7" s="7"/>
      <c r="V7" s="7"/>
      <c r="W7" s="7"/>
      <c r="X7" s="7"/>
      <c r="Y7" s="7"/>
      <c r="Z7" s="7"/>
      <c r="AA7" s="7"/>
    </row>
    <row r="8" spans="1:27" ht="14.25" x14ac:dyDescent="0.2">
      <c r="A8" s="10" t="s">
        <v>8</v>
      </c>
      <c r="B8" s="11">
        <v>11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7"/>
      <c r="U8" s="7"/>
      <c r="V8" s="7"/>
      <c r="W8" s="7"/>
      <c r="X8" s="7"/>
      <c r="Y8" s="7"/>
      <c r="Z8" s="7"/>
      <c r="AA8" s="7"/>
    </row>
    <row r="9" spans="1:27" ht="14.25" x14ac:dyDescent="0.2">
      <c r="A9" s="10" t="s">
        <v>9</v>
      </c>
      <c r="B9" s="11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25" x14ac:dyDescent="0.2">
      <c r="A10" s="10" t="s">
        <v>10</v>
      </c>
      <c r="B10" s="11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4.25" x14ac:dyDescent="0.2">
      <c r="A11" s="5" t="s">
        <v>11</v>
      </c>
      <c r="B11" s="11">
        <f>1619-B7</f>
        <v>1041</v>
      </c>
      <c r="C11" s="7"/>
    </row>
    <row r="12" spans="1:27" ht="14.25" x14ac:dyDescent="0.2">
      <c r="A12" s="14" t="s">
        <v>12</v>
      </c>
      <c r="B12" s="11">
        <v>8</v>
      </c>
      <c r="C12" s="54"/>
      <c r="D12" s="54"/>
      <c r="E12" s="54"/>
      <c r="F12" s="55"/>
      <c r="G12" s="55"/>
      <c r="H12" s="55"/>
      <c r="I12" s="12"/>
      <c r="J12" s="12"/>
      <c r="K12" s="55"/>
      <c r="L12" s="55"/>
      <c r="M12" s="5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22.5" x14ac:dyDescent="0.2">
      <c r="A13" s="5" t="s">
        <v>13</v>
      </c>
      <c r="B13" s="11">
        <v>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33.75" x14ac:dyDescent="0.2">
      <c r="A14" s="5" t="s">
        <v>14</v>
      </c>
      <c r="B14" s="11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2.5" x14ac:dyDescent="0.2">
      <c r="A15" s="5" t="s">
        <v>15</v>
      </c>
      <c r="B15" s="11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4.25" x14ac:dyDescent="0.2">
      <c r="A16" s="59" t="s">
        <v>16</v>
      </c>
      <c r="B16" s="5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3.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3.5" customHeight="1" thickBot="1" x14ac:dyDescent="0.25">
      <c r="A18" s="60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27" ht="90" x14ac:dyDescent="0.2">
      <c r="A19" s="15" t="s">
        <v>17</v>
      </c>
      <c r="B19" s="16" t="s">
        <v>18</v>
      </c>
      <c r="C19" s="16" t="s">
        <v>19</v>
      </c>
      <c r="D19" s="16" t="s">
        <v>25</v>
      </c>
      <c r="E19" s="16" t="s">
        <v>20</v>
      </c>
      <c r="F19" s="16" t="s">
        <v>21</v>
      </c>
      <c r="G19" s="16" t="s">
        <v>39</v>
      </c>
      <c r="H19" s="16" t="s">
        <v>22</v>
      </c>
      <c r="I19" s="16" t="s">
        <v>12</v>
      </c>
      <c r="J19" s="16" t="s">
        <v>37</v>
      </c>
      <c r="K19" s="16" t="s">
        <v>38</v>
      </c>
      <c r="L19" s="16" t="s">
        <v>13</v>
      </c>
      <c r="M19" s="16" t="s">
        <v>15</v>
      </c>
      <c r="N19" s="63" t="s">
        <v>23</v>
      </c>
      <c r="O19" s="6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4.25" customHeight="1" x14ac:dyDescent="0.2">
      <c r="A20" s="18">
        <f>B11</f>
        <v>1041</v>
      </c>
      <c r="B20" s="19">
        <v>26</v>
      </c>
      <c r="C20" s="19">
        <f>330-C24</f>
        <v>310</v>
      </c>
      <c r="D20" s="19">
        <f>251-D24</f>
        <v>238</v>
      </c>
      <c r="E20" s="19">
        <v>3</v>
      </c>
      <c r="F20" s="1">
        <v>4</v>
      </c>
      <c r="G20" s="20">
        <v>11</v>
      </c>
      <c r="H20" s="20">
        <v>4</v>
      </c>
      <c r="I20" s="1">
        <v>6</v>
      </c>
      <c r="J20" s="1">
        <v>32</v>
      </c>
      <c r="K20" s="19">
        <v>3</v>
      </c>
      <c r="L20" s="21">
        <v>6</v>
      </c>
      <c r="M20" s="21">
        <v>3</v>
      </c>
      <c r="N20" s="64">
        <f>SUM(A20:M20)</f>
        <v>1687</v>
      </c>
      <c r="O20" s="64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customHeight="1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customHeight="1" x14ac:dyDescent="0.2">
      <c r="A22" s="65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27" ht="67.5" x14ac:dyDescent="0.2">
      <c r="A23" s="15" t="s">
        <v>17</v>
      </c>
      <c r="B23" s="16" t="s">
        <v>18</v>
      </c>
      <c r="C23" s="16" t="s">
        <v>19</v>
      </c>
      <c r="D23" s="16" t="s">
        <v>25</v>
      </c>
      <c r="E23" s="16" t="s">
        <v>20</v>
      </c>
      <c r="F23" s="16" t="s">
        <v>21</v>
      </c>
      <c r="G23" s="16" t="s">
        <v>26</v>
      </c>
      <c r="H23" s="16" t="s">
        <v>15</v>
      </c>
      <c r="I23" s="16" t="s">
        <v>37</v>
      </c>
      <c r="J23" s="16" t="s">
        <v>38</v>
      </c>
      <c r="K23" s="24" t="s">
        <v>13</v>
      </c>
      <c r="L23" s="67" t="s">
        <v>23</v>
      </c>
      <c r="M23" s="67"/>
      <c r="N23" s="7"/>
    </row>
    <row r="24" spans="1:27" ht="14.25" customHeight="1" x14ac:dyDescent="0.2">
      <c r="A24" s="25">
        <v>41</v>
      </c>
      <c r="B24" s="26">
        <v>2</v>
      </c>
      <c r="C24" s="26">
        <v>20</v>
      </c>
      <c r="D24" s="26">
        <v>13</v>
      </c>
      <c r="E24" s="26">
        <v>1</v>
      </c>
      <c r="F24" s="6">
        <v>0</v>
      </c>
      <c r="G24" s="26">
        <v>0</v>
      </c>
      <c r="H24" s="27">
        <v>1</v>
      </c>
      <c r="I24" s="27">
        <v>1</v>
      </c>
      <c r="J24" s="27">
        <v>4</v>
      </c>
      <c r="K24" s="28">
        <v>3</v>
      </c>
      <c r="L24" s="68">
        <f>SUM(A24:K24)</f>
        <v>86</v>
      </c>
      <c r="M24" s="68"/>
      <c r="N24" s="55"/>
      <c r="O24" s="55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27.75" customHeight="1" x14ac:dyDescent="0.2">
      <c r="A25" s="30"/>
      <c r="B25" s="7"/>
      <c r="C25" s="31"/>
      <c r="D25" s="3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4.25" x14ac:dyDescent="0.2">
      <c r="A26" s="56" t="s">
        <v>24</v>
      </c>
      <c r="B26" s="56"/>
      <c r="C26" s="56"/>
      <c r="D26" s="56"/>
      <c r="E26" s="56"/>
      <c r="F26" s="56"/>
      <c r="G26" s="56"/>
      <c r="H26" s="33"/>
      <c r="I26" s="33"/>
      <c r="J26" s="33"/>
      <c r="K26" s="3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33.75" x14ac:dyDescent="0.2">
      <c r="A27" s="34" t="s">
        <v>27</v>
      </c>
      <c r="B27" s="35" t="s">
        <v>49</v>
      </c>
      <c r="C27" s="35" t="s">
        <v>28</v>
      </c>
      <c r="D27" s="36" t="s">
        <v>29</v>
      </c>
      <c r="E27" s="37" t="s">
        <v>30</v>
      </c>
      <c r="F27" s="37" t="s">
        <v>31</v>
      </c>
      <c r="G27" s="38" t="s">
        <v>48</v>
      </c>
      <c r="H27" s="33"/>
      <c r="I27" s="33"/>
      <c r="J27" s="33"/>
      <c r="K27" s="3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4.25" x14ac:dyDescent="0.2">
      <c r="A28" s="39" t="s">
        <v>40</v>
      </c>
      <c r="B28" s="40" t="s">
        <v>32</v>
      </c>
      <c r="C28" s="40" t="s">
        <v>34</v>
      </c>
      <c r="D28" s="41" t="s">
        <v>52</v>
      </c>
      <c r="E28" s="42">
        <v>41346</v>
      </c>
      <c r="F28" s="43" t="s">
        <v>66</v>
      </c>
      <c r="G28" s="44" t="s">
        <v>84</v>
      </c>
      <c r="H28" s="33"/>
      <c r="I28" s="33"/>
      <c r="J28" s="33"/>
      <c r="K28" s="33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4.25" x14ac:dyDescent="0.2">
      <c r="A29" s="39" t="s">
        <v>41</v>
      </c>
      <c r="B29" s="40" t="s">
        <v>32</v>
      </c>
      <c r="C29" s="40" t="s">
        <v>34</v>
      </c>
      <c r="D29" s="41" t="s">
        <v>50</v>
      </c>
      <c r="E29" s="42">
        <v>41220</v>
      </c>
      <c r="F29" s="43" t="s">
        <v>72</v>
      </c>
      <c r="G29" s="43" t="s">
        <v>73</v>
      </c>
      <c r="H29" s="33"/>
      <c r="I29" s="33"/>
      <c r="J29" s="33"/>
      <c r="K29" s="3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4.25" x14ac:dyDescent="0.2">
      <c r="A30" s="39" t="s">
        <v>42</v>
      </c>
      <c r="B30" s="40" t="s">
        <v>32</v>
      </c>
      <c r="C30" s="40" t="s">
        <v>34</v>
      </c>
      <c r="D30" s="41" t="s">
        <v>51</v>
      </c>
      <c r="E30" s="42">
        <v>42138</v>
      </c>
      <c r="F30" s="43" t="s">
        <v>65</v>
      </c>
      <c r="G30" s="44"/>
      <c r="H30" s="33"/>
      <c r="I30" s="33"/>
      <c r="J30" s="33"/>
      <c r="K30" s="3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6.5" x14ac:dyDescent="0.2">
      <c r="A31" s="39" t="s">
        <v>53</v>
      </c>
      <c r="B31" s="40" t="s">
        <v>32</v>
      </c>
      <c r="C31" s="40" t="s">
        <v>34</v>
      </c>
      <c r="D31" s="41" t="s">
        <v>54</v>
      </c>
      <c r="E31" s="42">
        <v>43202</v>
      </c>
      <c r="F31" s="43" t="s">
        <v>74</v>
      </c>
      <c r="G31" s="45" t="s">
        <v>82</v>
      </c>
      <c r="H31" s="33"/>
      <c r="I31" s="33"/>
      <c r="J31" s="33"/>
      <c r="K31" s="3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4.25" x14ac:dyDescent="0.2">
      <c r="A32" s="39" t="s">
        <v>43</v>
      </c>
      <c r="B32" s="40" t="s">
        <v>32</v>
      </c>
      <c r="C32" s="40" t="s">
        <v>34</v>
      </c>
      <c r="D32" s="41" t="s">
        <v>63</v>
      </c>
      <c r="E32" s="42">
        <v>36173</v>
      </c>
      <c r="F32" s="43" t="s">
        <v>65</v>
      </c>
      <c r="G32" s="44"/>
      <c r="H32" s="33"/>
      <c r="I32" s="33"/>
      <c r="J32" s="33"/>
      <c r="K32" s="3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39" t="s">
        <v>44</v>
      </c>
      <c r="B33" s="40" t="s">
        <v>32</v>
      </c>
      <c r="C33" s="40" t="s">
        <v>55</v>
      </c>
      <c r="D33" s="41" t="s">
        <v>56</v>
      </c>
      <c r="E33" s="42">
        <v>42263</v>
      </c>
      <c r="F33" s="43" t="s">
        <v>76</v>
      </c>
      <c r="G33" s="44" t="s">
        <v>77</v>
      </c>
      <c r="H33" s="33"/>
      <c r="I33" s="33"/>
      <c r="J33" s="33"/>
      <c r="K33" s="3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4.25" x14ac:dyDescent="0.2">
      <c r="A34" s="39" t="s">
        <v>67</v>
      </c>
      <c r="B34" s="40" t="s">
        <v>32</v>
      </c>
      <c r="C34" s="40" t="s">
        <v>34</v>
      </c>
      <c r="D34" s="41" t="s">
        <v>68</v>
      </c>
      <c r="E34" s="42">
        <v>43556</v>
      </c>
      <c r="F34" s="43" t="s">
        <v>69</v>
      </c>
      <c r="G34" s="44" t="s">
        <v>70</v>
      </c>
      <c r="H34" s="33"/>
      <c r="I34" s="33"/>
      <c r="J34" s="33"/>
      <c r="K34" s="33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6.5" x14ac:dyDescent="0.2">
      <c r="A35" s="46" t="s">
        <v>57</v>
      </c>
      <c r="B35" s="40" t="s">
        <v>32</v>
      </c>
      <c r="C35" s="40" t="s">
        <v>34</v>
      </c>
      <c r="D35" s="47" t="s">
        <v>58</v>
      </c>
      <c r="E35" s="42">
        <v>42767</v>
      </c>
      <c r="F35" s="43" t="s">
        <v>64</v>
      </c>
      <c r="G35" s="45" t="s">
        <v>81</v>
      </c>
      <c r="H35" s="33"/>
      <c r="I35" s="33"/>
      <c r="J35" s="33"/>
      <c r="K35" s="33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4.25" x14ac:dyDescent="0.2">
      <c r="A36" s="39" t="s">
        <v>45</v>
      </c>
      <c r="B36" s="40" t="s">
        <v>32</v>
      </c>
      <c r="C36" s="40" t="s">
        <v>34</v>
      </c>
      <c r="D36" s="41" t="s">
        <v>59</v>
      </c>
      <c r="E36" s="42">
        <v>40822</v>
      </c>
      <c r="F36" s="43" t="s">
        <v>75</v>
      </c>
      <c r="G36" s="44" t="s">
        <v>83</v>
      </c>
      <c r="H36" s="33"/>
      <c r="I36" s="33"/>
      <c r="J36" s="33"/>
      <c r="K36" s="3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4.25" x14ac:dyDescent="0.2">
      <c r="A37" s="39" t="s">
        <v>46</v>
      </c>
      <c r="B37" s="40" t="s">
        <v>32</v>
      </c>
      <c r="C37" s="40" t="s">
        <v>34</v>
      </c>
      <c r="D37" s="41" t="s">
        <v>60</v>
      </c>
      <c r="E37" s="42">
        <v>42763</v>
      </c>
      <c r="F37" s="43" t="s">
        <v>80</v>
      </c>
      <c r="G37" s="44" t="s">
        <v>83</v>
      </c>
      <c r="H37" s="33"/>
      <c r="I37" s="33"/>
      <c r="J37" s="33"/>
      <c r="K37" s="3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4.25" x14ac:dyDescent="0.2">
      <c r="A38" s="39" t="s">
        <v>47</v>
      </c>
      <c r="B38" s="40" t="s">
        <v>32</v>
      </c>
      <c r="C38" s="40" t="s">
        <v>61</v>
      </c>
      <c r="D38" s="48" t="s">
        <v>33</v>
      </c>
      <c r="E38" s="49">
        <v>42476</v>
      </c>
      <c r="F38" s="43" t="s">
        <v>65</v>
      </c>
      <c r="G38" s="44"/>
      <c r="H38" s="33"/>
      <c r="I38" s="33"/>
      <c r="J38" s="33"/>
      <c r="K38" s="3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.25" customHeight="1" x14ac:dyDescent="0.2">
      <c r="A39" s="39" t="s">
        <v>71</v>
      </c>
      <c r="B39" s="40" t="s">
        <v>32</v>
      </c>
      <c r="C39" s="40" t="s">
        <v>34</v>
      </c>
      <c r="D39" s="41" t="s">
        <v>62</v>
      </c>
      <c r="E39" s="42">
        <v>42064</v>
      </c>
      <c r="F39" s="50" t="s">
        <v>78</v>
      </c>
      <c r="G39" s="45" t="s">
        <v>79</v>
      </c>
      <c r="H39" s="33"/>
      <c r="I39" s="33"/>
      <c r="J39" s="33"/>
      <c r="K39" s="33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.25" x14ac:dyDescent="0.2">
      <c r="A40" s="57" t="s">
        <v>35</v>
      </c>
      <c r="B40" s="57"/>
      <c r="C40" s="57"/>
      <c r="D40" s="58">
        <v>11</v>
      </c>
      <c r="E40" s="58"/>
      <c r="F40" s="58"/>
      <c r="G40" s="5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3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3.5" customHeight="1" x14ac:dyDescent="0.2">
      <c r="A42" s="51" t="s">
        <v>88</v>
      </c>
      <c r="B42" s="51"/>
      <c r="C42" s="51"/>
      <c r="D42" s="51"/>
      <c r="E42" s="51"/>
      <c r="F42" s="7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pans="1:27" ht="13.5" customHeight="1" x14ac:dyDescent="0.2">
      <c r="A43" s="51"/>
      <c r="B43" s="51"/>
      <c r="C43" s="51"/>
      <c r="D43" s="51"/>
      <c r="E43" s="51"/>
      <c r="F43" s="7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pans="1:27" ht="13.5" customHeight="1" x14ac:dyDescent="0.2">
      <c r="A44" s="51"/>
      <c r="B44" s="51"/>
      <c r="C44" s="51"/>
      <c r="D44" s="51"/>
      <c r="E44" s="51"/>
      <c r="F44" s="7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pans="1:27" ht="13.5" customHeight="1" x14ac:dyDescent="0.2">
      <c r="A45" s="51"/>
      <c r="B45" s="51"/>
      <c r="C45" s="51"/>
      <c r="D45" s="51"/>
      <c r="E45" s="51"/>
      <c r="F45" s="7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pans="1:27" ht="13.5" customHeight="1" x14ac:dyDescent="0.2">
      <c r="A46" s="51"/>
      <c r="B46" s="51"/>
      <c r="C46" s="51"/>
      <c r="D46" s="51"/>
      <c r="E46" s="51"/>
      <c r="F46" s="7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7" ht="13.5" customHeight="1" x14ac:dyDescent="0.2">
      <c r="A47" s="51"/>
      <c r="B47" s="51"/>
      <c r="C47" s="51"/>
      <c r="D47" s="51"/>
      <c r="E47" s="51"/>
      <c r="F47" s="7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pans="1:27" ht="13.5" customHeight="1" x14ac:dyDescent="0.2">
      <c r="A48" s="51"/>
      <c r="B48" s="51"/>
      <c r="C48" s="51"/>
      <c r="D48" s="51"/>
      <c r="E48" s="51"/>
      <c r="F48" s="7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pans="1:27" ht="13.5" customHeight="1" x14ac:dyDescent="0.2">
      <c r="A49" s="51"/>
      <c r="B49" s="51"/>
      <c r="C49" s="51"/>
      <c r="D49" s="51"/>
      <c r="E49" s="51"/>
      <c r="F49" s="7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pans="1:27" ht="13.5" customHeight="1" x14ac:dyDescent="0.2">
      <c r="A50" s="51"/>
      <c r="B50" s="51"/>
      <c r="C50" s="51"/>
      <c r="D50" s="51"/>
      <c r="E50" s="51"/>
      <c r="F50" s="7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pans="1:27" ht="13.5" customHeight="1" x14ac:dyDescent="0.2">
      <c r="A51" s="51"/>
      <c r="B51" s="51"/>
      <c r="C51" s="51"/>
      <c r="D51" s="51"/>
      <c r="E51" s="51"/>
      <c r="F51" s="7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pans="1:27" ht="13.5" customHeight="1" x14ac:dyDescent="0.2">
      <c r="A52" s="51"/>
      <c r="B52" s="51"/>
      <c r="C52" s="51"/>
      <c r="D52" s="51"/>
      <c r="E52" s="51"/>
      <c r="F52" s="7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pans="1:27" ht="13.5" customHeight="1" x14ac:dyDescent="0.2">
      <c r="A53" s="51"/>
      <c r="B53" s="51"/>
      <c r="C53" s="51"/>
      <c r="D53" s="51"/>
      <c r="E53" s="51"/>
      <c r="F53" s="7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pans="1:27" ht="13.5" customHeight="1" x14ac:dyDescent="0.2">
      <c r="A54" s="51"/>
      <c r="B54" s="51"/>
      <c r="C54" s="51"/>
      <c r="D54" s="51"/>
      <c r="E54" s="51"/>
      <c r="F54" s="7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pans="1:27" ht="13.5" customHeight="1" x14ac:dyDescent="0.2">
      <c r="A55" s="51"/>
      <c r="B55" s="51"/>
      <c r="C55" s="51"/>
      <c r="D55" s="51"/>
      <c r="E55" s="51"/>
      <c r="F55" s="7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pans="1:27" ht="13.5" customHeight="1" x14ac:dyDescent="0.2">
      <c r="A56" s="51"/>
      <c r="B56" s="51"/>
      <c r="C56" s="51"/>
      <c r="D56" s="51"/>
      <c r="E56" s="51"/>
      <c r="F56" s="7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pans="1:27" ht="13.5" customHeight="1" x14ac:dyDescent="0.2">
      <c r="A57" s="51"/>
      <c r="B57" s="51"/>
      <c r="C57" s="51"/>
      <c r="D57" s="51"/>
      <c r="E57" s="51"/>
      <c r="F57" s="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pans="1:27" ht="13.5" customHeight="1" x14ac:dyDescent="0.2">
      <c r="A58" s="51"/>
      <c r="B58" s="51"/>
      <c r="C58" s="51"/>
      <c r="D58" s="51"/>
      <c r="E58" s="51"/>
      <c r="F58" s="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pans="1:27" ht="13.5" customHeight="1" x14ac:dyDescent="0.2">
      <c r="A59" s="51"/>
      <c r="B59" s="51"/>
      <c r="C59" s="51"/>
      <c r="D59" s="51"/>
      <c r="E59" s="51"/>
      <c r="F59" s="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pans="1:27" ht="13.5" customHeight="1" x14ac:dyDescent="0.2">
      <c r="A60" s="51"/>
      <c r="B60" s="51"/>
      <c r="C60" s="51"/>
      <c r="D60" s="51"/>
      <c r="E60" s="51"/>
      <c r="F60" s="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pans="1:27" ht="13.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pans="1:27" ht="13.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pans="1:27" ht="13.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pans="1:27" ht="13.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pans="1:27" ht="13.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pans="1:27" ht="13.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 spans="1:27" ht="13.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 spans="1:27" ht="13.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 spans="1:27" ht="13.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 spans="1:27" ht="13.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pans="1:27" ht="13.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pans="1:27" ht="13.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pans="1:27" ht="13.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pans="1:27" ht="13.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7" ht="13.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7" ht="13.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7" ht="13.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pans="1:27" ht="13.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7" ht="13.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pans="1:27" ht="13.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pans="1:27" ht="13.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pans="1:27" ht="13.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ht="13.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ht="13.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ht="13.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ht="13.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ht="13.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ht="13.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ht="13.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ht="13.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ht="13.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ht="13.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ht="13.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ht="13.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ht="13.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pans="1:27" ht="13.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pans="1:27" ht="13.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pans="1:27" ht="13.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ht="13.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 spans="1:27" ht="13.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 spans="1:27" ht="13.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 spans="1:27" ht="13.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 spans="1:27" ht="13.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 spans="1:27" ht="13.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 spans="1:27" ht="13.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 spans="1:27" ht="13.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 spans="1:27" ht="13.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 spans="1:27" ht="13.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pans="1:27" ht="13.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 spans="1:27" ht="13.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pans="1:27" ht="13.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 spans="1:27" ht="13.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 spans="1:27" ht="13.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 spans="1:27" ht="13.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 spans="1:27" ht="13.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 spans="1:27" ht="13.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 spans="1:27" ht="13.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pans="1:27" ht="13.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 spans="1:27" ht="13.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pans="1:27" ht="13.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pans="1:27" ht="13.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 spans="1:27" ht="13.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 spans="1:27" ht="13.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 spans="1:27" ht="13.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 spans="1:27" ht="13.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pans="1:27" ht="13.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 spans="1:27" ht="13.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pans="1:27" ht="13.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 spans="1:27" ht="13.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 spans="1:27" ht="13.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 spans="1:27" ht="13.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 spans="1:27" ht="13.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 spans="1:27" ht="13.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 spans="1:27" ht="13.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 spans="1:27" ht="13.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pans="1:27" ht="13.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pans="1:27" ht="13.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pans="1:27" ht="13.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 spans="1:27" ht="13.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 spans="1:27" ht="13.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 spans="1:27" ht="13.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 spans="1:27" ht="13.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 spans="1:27" ht="13.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pans="1:27" ht="13.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 spans="1:27" ht="13.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pans="1:27" ht="13.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 spans="1:27" ht="13.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 spans="1:27" ht="13.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pans="1:27" ht="13.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 spans="1:27" ht="13.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pans="1:27" ht="13.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 spans="1:27" ht="13.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 spans="1:27" ht="13.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 spans="1:27" ht="13.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 spans="1:27" ht="13.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 spans="1:27" ht="13.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 spans="1:27" ht="13.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 spans="1:27" ht="13.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 spans="1:27" ht="13.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 spans="1:27" ht="13.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 spans="1:27" ht="13.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 spans="1:27" ht="13.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 spans="1:27" ht="13.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 spans="1:27" ht="13.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 spans="1:27" ht="13.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 spans="1:27" ht="13.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 spans="1:27" ht="13.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 spans="1:27" ht="13.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 spans="1:27" ht="13.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 spans="1:27" ht="13.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 spans="1:27" ht="13.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 spans="1:27" ht="13.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 spans="1:27" ht="13.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pans="1:27" ht="13.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 spans="1:27" ht="13.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pans="1:27" ht="13.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 spans="1:27" ht="13.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 spans="1:27" ht="13.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 spans="1:27" ht="13.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pans="1:27" ht="13.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 spans="1:27" ht="13.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 spans="1:27" ht="13.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 spans="1:27" ht="13.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 spans="1:27" ht="13.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 spans="1:27" ht="13.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pans="1:27" ht="13.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 spans="1:27" ht="13.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 spans="1:27" ht="13.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 spans="1:27" ht="13.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 spans="1:27" ht="13.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 spans="1:27" ht="13.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 spans="1:27" ht="13.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 spans="1:27" ht="13.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pans="1:27" ht="13.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pans="1:27" ht="13.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pans="1:27" ht="13.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pans="1:27" ht="13.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pans="1:27" ht="13.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 spans="1:27" ht="13.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 spans="1:27" ht="13.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 spans="1:27" ht="13.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 spans="1:27" ht="13.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pans="1:27" ht="13.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 spans="1:27" ht="13.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 spans="1:27" ht="13.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 spans="1:27" ht="13.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 spans="1:27" ht="13.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 spans="1:27" ht="13.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 spans="1:27" ht="13.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 spans="1:27" ht="13.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 spans="1:27" ht="13.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 spans="1:27" ht="13.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 spans="1:27" ht="13.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 spans="1:27" ht="13.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 spans="1:27" ht="13.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 spans="1:27" ht="13.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 spans="1:27" ht="13.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 spans="1:27" ht="13.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 spans="1:27" ht="13.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 spans="1:27" ht="13.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 spans="1:27" ht="13.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 spans="1:27" ht="13.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 spans="1:27" ht="13.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 spans="1:27" ht="13.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 spans="1:27" ht="13.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 spans="1:27" ht="13.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 spans="1:27" ht="13.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 spans="1:27" ht="13.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 spans="1:27" ht="13.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 spans="1:27" ht="13.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 spans="1:27" ht="13.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 spans="1:27" ht="13.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 spans="1:27" ht="13.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 spans="1:27" ht="13.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 spans="1:27" ht="13.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 spans="1:27" ht="13.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 spans="1:27" ht="13.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 spans="1:27" ht="13.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pans="1:27" ht="13.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 spans="1:27" ht="13.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pans="1:27" ht="13.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 spans="1:27" ht="13.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 spans="1:27" ht="13.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 spans="1:27" ht="13.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pans="1:27" ht="13.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 spans="1:27" ht="13.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 spans="1:27" ht="13.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 spans="1:27" ht="13.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 spans="1:27" ht="13.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 spans="1:27" ht="13.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pans="1:27" ht="13.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 spans="1:27" ht="13.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 spans="1:27" ht="13.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 spans="1:27" ht="13.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 spans="1:27" ht="13.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 spans="1:27" ht="13.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 spans="1:27" ht="13.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 spans="1:27" ht="13.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 spans="1:27" ht="13.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 spans="1:27" ht="13.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 spans="1:27" ht="13.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 spans="1:27" ht="13.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 spans="1:27" ht="13.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 spans="1:27" ht="13.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 spans="1:27" ht="13.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 spans="1:27" ht="13.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 spans="1:27" ht="13.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 spans="1:27" ht="13.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 spans="1:27" ht="13.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 spans="1:27" ht="13.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 spans="1:27" ht="13.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 spans="1:27" ht="13.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 spans="1:27" ht="13.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 spans="1:27" ht="13.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 spans="1:27" ht="13.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 spans="1:27" ht="13.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 spans="1:27" ht="13.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 spans="1:27" ht="13.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 spans="1:27" ht="13.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 spans="1:27" ht="13.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 spans="1:27" ht="13.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 spans="1:27" ht="13.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 spans="1:27" ht="13.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 spans="1:27" ht="13.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 spans="1:27" ht="13.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 spans="1:27" ht="13.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 spans="1:27" ht="13.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 spans="1:27" ht="13.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 spans="1:27" ht="13.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 spans="1:27" ht="13.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 spans="1:27" ht="13.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 spans="1:27" ht="13.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 spans="1:27" ht="13.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 spans="1:27" ht="13.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 spans="1:27" ht="13.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 spans="1:27" ht="13.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 spans="1:27" ht="13.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 spans="1:27" ht="13.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 spans="1:27" ht="13.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 spans="1:27" ht="13.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 spans="1:27" ht="13.5" customHeight="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 spans="1:27" ht="13.5" customHeight="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 spans="1:27" ht="13.5" customHeight="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 spans="1:27" ht="13.5" customHeight="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 spans="1:27" ht="13.5" customHeight="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 spans="1:27" ht="13.5" customHeight="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 spans="1:27" ht="13.5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 spans="1:27" ht="13.5" customHeight="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 spans="1:27" ht="13.5" customHeight="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 spans="1:27" ht="13.5" customHeight="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 spans="1:27" ht="13.5" customHeight="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 spans="1:27" ht="13.5" customHeight="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 spans="1:27" ht="13.5" customHeight="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 spans="1:27" ht="13.5" customHeight="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 spans="1:27" ht="13.5" customHeight="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 spans="1:27" ht="13.5" customHeight="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 spans="1:27" ht="13.5" customHeight="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 spans="1:27" ht="13.5" customHeight="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 spans="1:27" ht="13.5" customHeight="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 spans="1:27" ht="13.5" customHeight="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 spans="1:27" ht="13.5" customHeight="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 spans="1:27" ht="13.5" customHeight="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 spans="1:27" ht="13.5" customHeight="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 spans="1:27" ht="13.5" customHeight="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 spans="1:27" ht="13.5" customHeight="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 spans="1:27" ht="13.5" customHeight="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 spans="1:27" ht="13.5" customHeight="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 spans="1:27" ht="13.5" customHeight="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 spans="1:27" ht="13.5" customHeight="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 spans="1:27" ht="13.5" customHeight="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 spans="1:27" ht="13.5" customHeight="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 spans="1:27" ht="13.5" customHeight="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 spans="1:27" ht="13.5" customHeight="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 spans="1:27" ht="13.5" customHeight="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 spans="1:27" ht="13.5" customHeight="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 spans="1:27" ht="13.5" customHeight="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 spans="1:27" ht="13.5" customHeight="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 spans="1:27" ht="13.5" customHeight="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 spans="1:27" ht="13.5" customHeight="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 spans="1:27" ht="13.5" customHeight="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 spans="1:27" ht="13.5" customHeight="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 spans="1:27" ht="13.5" customHeight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 spans="1:27" ht="13.5" customHeight="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 spans="1:27" ht="13.5" customHeight="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 spans="1:27" ht="13.5" customHeight="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 spans="1:27" ht="13.5" customHeight="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 spans="1:27" ht="13.5" customHeight="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 spans="1:27" ht="13.5" customHeight="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 spans="1:27" ht="13.5" customHeight="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 spans="1:27" ht="13.5" customHeight="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 spans="1:27" ht="13.5" customHeight="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 spans="1:27" ht="13.5" customHeight="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 spans="1:27" ht="13.5" customHeight="1" x14ac:dyDescent="0.2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 spans="1:27" ht="13.5" customHeight="1" x14ac:dyDescent="0.2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 spans="1:27" ht="13.5" customHeight="1" x14ac:dyDescent="0.2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 spans="1:27" ht="13.5" customHeight="1" x14ac:dyDescent="0.2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 spans="1:27" ht="13.5" customHeight="1" x14ac:dyDescent="0.2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 spans="1:27" ht="13.5" customHeight="1" x14ac:dyDescent="0.2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 spans="1:27" ht="13.5" customHeight="1" x14ac:dyDescent="0.2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 spans="1:27" ht="13.5" customHeight="1" x14ac:dyDescent="0.2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 spans="1:27" ht="13.5" customHeight="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 spans="1:27" ht="13.5" customHeight="1" x14ac:dyDescent="0.2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 spans="1:27" ht="13.5" customHeight="1" x14ac:dyDescent="0.2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 spans="1:27" ht="13.5" customHeight="1" x14ac:dyDescent="0.2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 spans="1:27" ht="13.5" customHeight="1" x14ac:dyDescent="0.2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 spans="1:27" ht="13.5" customHeight="1" x14ac:dyDescent="0.2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 spans="1:27" ht="13.5" customHeight="1" x14ac:dyDescent="0.2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 spans="1:27" ht="13.5" customHeight="1" x14ac:dyDescent="0.2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 spans="1:27" ht="13.5" customHeight="1" x14ac:dyDescent="0.2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 spans="1:27" ht="13.5" customHeight="1" x14ac:dyDescent="0.2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 spans="1:27" ht="13.5" customHeight="1" x14ac:dyDescent="0.2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 spans="1:27" ht="13.5" customHeight="1" x14ac:dyDescent="0.2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 spans="1:27" ht="13.5" customHeight="1" x14ac:dyDescent="0.2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 spans="1:27" ht="13.5" customHeight="1" x14ac:dyDescent="0.2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 spans="1:27" ht="13.5" customHeight="1" x14ac:dyDescent="0.2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 spans="1:27" ht="13.5" customHeight="1" x14ac:dyDescent="0.2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 spans="1:27" ht="13.5" customHeight="1" x14ac:dyDescent="0.2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 spans="1:27" ht="13.5" customHeight="1" x14ac:dyDescent="0.2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 spans="1:27" ht="13.5" customHeight="1" x14ac:dyDescent="0.2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 spans="1:27" ht="13.5" customHeight="1" x14ac:dyDescent="0.2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 spans="1:27" ht="13.5" customHeight="1" x14ac:dyDescent="0.2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 spans="1:27" ht="13.5" customHeight="1" x14ac:dyDescent="0.2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 spans="1:27" ht="13.5" customHeight="1" x14ac:dyDescent="0.2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 spans="1:27" ht="13.5" customHeight="1" x14ac:dyDescent="0.2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 spans="1:27" ht="13.5" customHeight="1" x14ac:dyDescent="0.2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 spans="1:27" ht="13.5" customHeight="1" x14ac:dyDescent="0.2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 spans="1:27" ht="13.5" customHeight="1" x14ac:dyDescent="0.2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 spans="1:27" ht="13.5" customHeight="1" x14ac:dyDescent="0.2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 spans="1:27" ht="13.5" customHeight="1" x14ac:dyDescent="0.2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 spans="1:27" ht="13.5" customHeight="1" x14ac:dyDescent="0.2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 spans="1:27" ht="13.5" customHeight="1" x14ac:dyDescent="0.2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 spans="1:27" ht="13.5" customHeight="1" x14ac:dyDescent="0.2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 spans="1:27" ht="13.5" customHeight="1" x14ac:dyDescent="0.2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 spans="1:27" ht="13.5" customHeight="1" x14ac:dyDescent="0.2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 spans="1:27" ht="13.5" customHeight="1" x14ac:dyDescent="0.2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 spans="1:27" ht="13.5" customHeight="1" x14ac:dyDescent="0.2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 spans="1:27" ht="13.5" customHeight="1" x14ac:dyDescent="0.2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 spans="1:27" ht="13.5" customHeight="1" x14ac:dyDescent="0.2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 spans="1:27" ht="13.5" customHeight="1" x14ac:dyDescent="0.2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 spans="1:27" ht="13.5" customHeight="1" x14ac:dyDescent="0.2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 spans="1:27" ht="13.5" customHeight="1" x14ac:dyDescent="0.2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 spans="1:27" ht="13.5" customHeight="1" x14ac:dyDescent="0.2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 spans="1:27" ht="13.5" customHeight="1" x14ac:dyDescent="0.2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 spans="1:27" ht="13.5" customHeight="1" x14ac:dyDescent="0.2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 spans="1:27" ht="13.5" customHeight="1" x14ac:dyDescent="0.2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 spans="1:27" ht="13.5" customHeight="1" x14ac:dyDescent="0.2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 spans="1:27" ht="13.5" customHeight="1" x14ac:dyDescent="0.2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 spans="1:27" ht="13.5" customHeight="1" x14ac:dyDescent="0.2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 spans="1:27" ht="13.5" customHeight="1" x14ac:dyDescent="0.2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 spans="1:27" ht="13.5" customHeight="1" x14ac:dyDescent="0.2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 spans="1:27" ht="13.5" customHeight="1" x14ac:dyDescent="0.2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 spans="1:27" ht="13.5" customHeight="1" x14ac:dyDescent="0.2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 spans="1:27" ht="13.5" customHeight="1" x14ac:dyDescent="0.2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 spans="1:27" ht="13.5" customHeight="1" x14ac:dyDescent="0.2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 spans="1:27" ht="13.5" customHeight="1" x14ac:dyDescent="0.2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 spans="1:27" ht="13.5" customHeight="1" x14ac:dyDescent="0.2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 spans="1:27" ht="13.5" customHeight="1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 spans="1:27" ht="13.5" customHeight="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 spans="1:27" ht="13.5" customHeight="1" x14ac:dyDescent="0.2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 spans="1:27" ht="13.5" customHeight="1" x14ac:dyDescent="0.2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 spans="1:27" ht="13.5" customHeight="1" x14ac:dyDescent="0.2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 spans="1:27" ht="13.5" customHeight="1" x14ac:dyDescent="0.2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 spans="1:27" ht="13.5" customHeight="1" x14ac:dyDescent="0.2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 spans="1:27" ht="13.5" customHeight="1" x14ac:dyDescent="0.2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 spans="1:27" ht="13.5" customHeight="1" x14ac:dyDescent="0.2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 spans="1:27" ht="13.5" customHeight="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 spans="1:27" ht="13.5" customHeight="1" x14ac:dyDescent="0.2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 spans="1:27" ht="13.5" customHeight="1" x14ac:dyDescent="0.2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 spans="1:27" ht="13.5" customHeight="1" x14ac:dyDescent="0.2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 spans="1:27" ht="13.5" customHeight="1" x14ac:dyDescent="0.2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 spans="1:27" ht="13.5" customHeight="1" x14ac:dyDescent="0.2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 spans="1:27" ht="13.5" customHeight="1" x14ac:dyDescent="0.2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 spans="1:27" ht="13.5" customHeight="1" x14ac:dyDescent="0.2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 spans="1:27" ht="13.5" customHeight="1" x14ac:dyDescent="0.2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 spans="1:27" ht="13.5" customHeight="1" x14ac:dyDescent="0.2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 spans="1:27" ht="13.5" customHeight="1" x14ac:dyDescent="0.2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 spans="1:27" ht="13.5" customHeight="1" x14ac:dyDescent="0.2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 spans="1:27" ht="13.5" customHeight="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 spans="1:27" ht="13.5" customHeight="1" x14ac:dyDescent="0.2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 spans="1:27" ht="13.5" customHeight="1" x14ac:dyDescent="0.2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 spans="1:27" ht="13.5" customHeight="1" x14ac:dyDescent="0.2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 spans="1:27" ht="13.5" customHeight="1" x14ac:dyDescent="0.2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 spans="1:27" ht="13.5" customHeight="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 spans="1:27" ht="13.5" customHeight="1" x14ac:dyDescent="0.2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 spans="1:27" ht="13.5" customHeight="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 spans="1:27" ht="13.5" customHeight="1" x14ac:dyDescent="0.2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 spans="1:27" ht="13.5" customHeight="1" x14ac:dyDescent="0.2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 spans="1:27" ht="13.5" customHeight="1" x14ac:dyDescent="0.2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 spans="1:27" ht="13.5" customHeight="1" x14ac:dyDescent="0.2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 spans="1:27" ht="13.5" customHeight="1" x14ac:dyDescent="0.2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 spans="1:27" ht="13.5" customHeight="1" x14ac:dyDescent="0.2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 spans="1:27" ht="13.5" customHeight="1" x14ac:dyDescent="0.2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 spans="1:27" ht="13.5" customHeight="1" x14ac:dyDescent="0.2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 spans="1:27" ht="13.5" customHeight="1" x14ac:dyDescent="0.2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 spans="1:27" ht="13.5" customHeight="1" x14ac:dyDescent="0.2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 spans="1:27" ht="13.5" customHeight="1" x14ac:dyDescent="0.2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 spans="1:27" ht="13.5" customHeight="1" x14ac:dyDescent="0.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 spans="1:27" ht="13.5" customHeight="1" x14ac:dyDescent="0.2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 spans="1:27" ht="13.5" customHeight="1" x14ac:dyDescent="0.2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 spans="1:27" ht="13.5" customHeight="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 spans="1:27" ht="13.5" customHeight="1" x14ac:dyDescent="0.2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 spans="1:27" ht="13.5" customHeight="1" x14ac:dyDescent="0.2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 spans="1:27" ht="13.5" customHeight="1" x14ac:dyDescent="0.2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 spans="1:27" ht="13.5" customHeight="1" x14ac:dyDescent="0.2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 spans="1:27" ht="13.5" customHeight="1" x14ac:dyDescent="0.2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 spans="1:27" ht="13.5" customHeight="1" x14ac:dyDescent="0.2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 spans="1:27" ht="13.5" customHeight="1" x14ac:dyDescent="0.2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 spans="1:27" ht="13.5" customHeight="1" x14ac:dyDescent="0.2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 spans="1:27" ht="13.5" customHeight="1" x14ac:dyDescent="0.2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 spans="1:27" ht="13.5" customHeight="1" x14ac:dyDescent="0.2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 spans="1:27" ht="13.5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 spans="1:27" ht="13.5" customHeight="1" x14ac:dyDescent="0.2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 spans="1:27" ht="13.5" customHeight="1" x14ac:dyDescent="0.2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 spans="1:27" ht="13.5" customHeight="1" x14ac:dyDescent="0.2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 spans="1:27" ht="13.5" customHeight="1" x14ac:dyDescent="0.2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 spans="1:27" ht="13.5" customHeight="1" x14ac:dyDescent="0.2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 spans="1:27" ht="13.5" customHeight="1" x14ac:dyDescent="0.2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 spans="1:27" ht="13.5" customHeight="1" x14ac:dyDescent="0.2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 spans="1:27" ht="13.5" customHeight="1" x14ac:dyDescent="0.2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 spans="1:27" ht="13.5" customHeight="1" x14ac:dyDescent="0.2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 spans="1:27" ht="13.5" customHeight="1" x14ac:dyDescent="0.2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 spans="1:27" ht="13.5" customHeight="1" x14ac:dyDescent="0.2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 spans="1:27" ht="13.5" customHeight="1" x14ac:dyDescent="0.2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 spans="1:27" ht="13.5" customHeight="1" x14ac:dyDescent="0.2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 spans="1:27" ht="13.5" customHeight="1" x14ac:dyDescent="0.2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 spans="1:27" ht="13.5" customHeight="1" x14ac:dyDescent="0.2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 spans="1:27" ht="13.5" customHeight="1" x14ac:dyDescent="0.2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 spans="1:27" ht="13.5" customHeight="1" x14ac:dyDescent="0.2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 spans="1:27" ht="13.5" customHeight="1" x14ac:dyDescent="0.2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 spans="1:27" ht="13.5" customHeight="1" x14ac:dyDescent="0.2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 spans="1:27" ht="13.5" customHeight="1" x14ac:dyDescent="0.2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 spans="1:27" ht="13.5" customHeight="1" x14ac:dyDescent="0.2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 spans="1:27" ht="13.5" customHeight="1" x14ac:dyDescent="0.2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 spans="1:27" ht="13.5" customHeight="1" x14ac:dyDescent="0.2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 spans="1:27" ht="13.5" customHeight="1" x14ac:dyDescent="0.2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 spans="1:27" ht="13.5" customHeight="1" x14ac:dyDescent="0.2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 spans="1:27" ht="13.5" customHeight="1" x14ac:dyDescent="0.2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 spans="1:27" ht="13.5" customHeight="1" x14ac:dyDescent="0.2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 spans="1:27" ht="13.5" customHeight="1" x14ac:dyDescent="0.2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 spans="1:27" ht="13.5" customHeight="1" x14ac:dyDescent="0.2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 spans="1:27" ht="13.5" customHeight="1" x14ac:dyDescent="0.2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 spans="1:27" ht="13.5" customHeight="1" x14ac:dyDescent="0.2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 spans="1:27" ht="13.5" customHeight="1" x14ac:dyDescent="0.2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 spans="1:27" ht="13.5" customHeight="1" x14ac:dyDescent="0.2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 spans="1:27" ht="13.5" customHeight="1" x14ac:dyDescent="0.2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 spans="1:27" ht="13.5" customHeight="1" x14ac:dyDescent="0.2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 spans="1:27" ht="13.5" customHeight="1" x14ac:dyDescent="0.2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 spans="1:27" ht="13.5" customHeight="1" x14ac:dyDescent="0.2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 spans="1:27" ht="13.5" customHeight="1" x14ac:dyDescent="0.2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 spans="1:27" ht="13.5" customHeight="1" x14ac:dyDescent="0.2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 spans="1:27" ht="13.5" customHeight="1" x14ac:dyDescent="0.2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 spans="1:27" ht="13.5" customHeight="1" x14ac:dyDescent="0.2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 spans="1:27" ht="13.5" customHeight="1" x14ac:dyDescent="0.2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 spans="1:27" ht="13.5" customHeight="1" x14ac:dyDescent="0.2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 spans="1:27" ht="13.5" customHeight="1" x14ac:dyDescent="0.2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 spans="1:27" ht="13.5" customHeight="1" x14ac:dyDescent="0.2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 spans="1:27" ht="13.5" customHeight="1" x14ac:dyDescent="0.2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 spans="1:27" ht="13.5" customHeight="1" x14ac:dyDescent="0.2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 spans="1:27" ht="13.5" customHeight="1" x14ac:dyDescent="0.2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 spans="1:27" ht="13.5" customHeight="1" x14ac:dyDescent="0.2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 spans="1:27" ht="13.5" customHeight="1" x14ac:dyDescent="0.2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 spans="1:27" ht="13.5" customHeight="1" x14ac:dyDescent="0.2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 spans="1:27" ht="13.5" customHeight="1" x14ac:dyDescent="0.2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 spans="1:27" ht="13.5" customHeight="1" x14ac:dyDescent="0.2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 spans="1:27" ht="13.5" customHeight="1" x14ac:dyDescent="0.2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 spans="1:27" ht="13.5" customHeight="1" x14ac:dyDescent="0.2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 spans="1:27" ht="13.5" customHeight="1" x14ac:dyDescent="0.2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 spans="1:27" ht="13.5" customHeight="1" x14ac:dyDescent="0.2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 spans="1:27" ht="13.5" customHeight="1" x14ac:dyDescent="0.2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 spans="1:27" ht="13.5" customHeight="1" x14ac:dyDescent="0.2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 spans="1:27" ht="13.5" customHeight="1" x14ac:dyDescent="0.2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 spans="1:27" ht="13.5" customHeight="1" x14ac:dyDescent="0.2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 spans="1:27" ht="13.5" customHeight="1" x14ac:dyDescent="0.2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 spans="1:27" ht="13.5" customHeigh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 spans="1:27" ht="13.5" customHeigh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 spans="1:27" ht="13.5" customHeigh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 spans="1:27" ht="13.5" customHeigh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 spans="1:27" ht="13.5" customHeigh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 spans="1:27" ht="13.5" customHeigh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 spans="1:27" ht="13.5" customHeigh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 spans="1:27" ht="13.5" customHeigh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 spans="1:27" ht="13.5" customHeigh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 spans="1:27" ht="13.5" customHeigh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 spans="1:27" ht="13.5" customHeigh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 spans="1:27" ht="13.5" customHeigh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 spans="1:27" ht="13.5" customHeigh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 spans="1:27" ht="13.5" customHeigh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 spans="1:27" ht="13.5" customHeigh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 spans="1:27" ht="13.5" customHeigh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 spans="1:27" ht="13.5" customHeigh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 spans="1:27" ht="13.5" customHeigh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 spans="1:27" ht="13.5" customHeigh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 spans="1:27" ht="13.5" customHeigh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 spans="1:27" ht="13.5" customHeigh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 spans="1:27" ht="13.5" customHeigh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 spans="1:27" ht="13.5" customHeigh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 spans="1:27" ht="13.5" customHeigh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 spans="1:27" ht="13.5" customHeigh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 spans="1:27" ht="13.5" customHeigh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 spans="1:27" ht="13.5" customHeigh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 spans="1:27" ht="13.5" customHeigh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 spans="1:27" ht="13.5" customHeigh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 spans="1:27" ht="13.5" customHeigh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 spans="1:27" ht="13.5" customHeigh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 spans="1:27" ht="13.5" customHeigh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 spans="1:27" ht="13.5" customHeigh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 spans="1:27" ht="13.5" customHeigh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 spans="1:27" ht="13.5" customHeigh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 spans="1:27" ht="13.5" customHeigh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 spans="1:27" ht="13.5" customHeigh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 spans="1:27" ht="13.5" customHeigh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 spans="1:27" ht="13.5" customHeigh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 spans="1:27" ht="13.5" customHeigh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 spans="1:27" ht="13.5" customHeigh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 spans="1:27" ht="13.5" customHeigh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 spans="1:27" ht="13.5" customHeigh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 spans="1:27" ht="13.5" customHeigh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 spans="1:27" ht="13.5" customHeigh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 spans="1:27" ht="13.5" customHeigh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 spans="1:27" ht="13.5" customHeigh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 spans="1:27" ht="13.5" customHeigh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 spans="1:27" ht="13.5" customHeigh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 spans="1:27" ht="13.5" customHeigh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 spans="1:27" ht="13.5" customHeigh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 spans="1:27" ht="13.5" customHeigh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 spans="1:27" ht="13.5" customHeigh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 spans="1:27" ht="13.5" customHeigh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 spans="1:27" ht="13.5" customHeigh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 spans="1:27" ht="13.5" customHeigh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 spans="1:27" ht="13.5" customHeigh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 spans="1:27" ht="13.5" customHeigh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 spans="1:27" ht="13.5" customHeigh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 spans="1:27" ht="13.5" customHeigh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 spans="1:27" ht="13.5" customHeigh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 spans="1:27" ht="13.5" customHeigh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 spans="1:27" ht="13.5" customHeigh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 spans="1:27" ht="13.5" customHeigh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 spans="1:27" ht="13.5" customHeigh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 spans="1:27" ht="13.5" customHeigh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 spans="1:27" ht="13.5" customHeigh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 spans="1:27" ht="13.5" customHeigh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 spans="1:27" ht="13.5" customHeigh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 spans="1:27" ht="13.5" customHeigh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 spans="1:27" ht="13.5" customHeigh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 spans="1:27" ht="13.5" customHeigh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 spans="1:27" ht="13.5" customHeigh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 spans="1:27" ht="13.5" customHeigh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 spans="1:27" ht="13.5" customHeigh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 spans="1:27" ht="13.5" customHeigh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 spans="1:27" ht="13.5" customHeigh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 spans="1:27" ht="13.5" customHeigh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 spans="1:27" ht="13.5" customHeigh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 spans="1:27" ht="13.5" customHeigh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 spans="1:27" ht="13.5" customHeigh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 spans="1:27" ht="13.5" customHeigh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 spans="1:27" ht="13.5" customHeigh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 spans="1:27" ht="13.5" customHeigh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 spans="1:27" ht="13.5" customHeigh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 spans="1:27" ht="13.5" customHeigh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 spans="1:27" ht="13.5" customHeigh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 spans="1:27" ht="13.5" customHeigh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 spans="1:27" ht="13.5" customHeigh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 spans="1:27" ht="13.5" customHeigh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 spans="1:27" ht="13.5" customHeigh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 spans="1:27" ht="13.5" customHeigh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 spans="1:27" ht="13.5" customHeigh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 spans="1:27" ht="13.5" customHeigh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 spans="1:27" ht="13.5" customHeigh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 spans="1:27" ht="13.5" customHeigh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 spans="1:27" ht="13.5" customHeigh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 spans="1:27" ht="13.5" customHeigh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 spans="1:27" ht="13.5" customHeigh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 spans="1:27" ht="13.5" customHeigh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 spans="1:27" ht="13.5" customHeigh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 spans="1:27" ht="13.5" customHeigh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 spans="1:27" ht="13.5" customHeigh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 spans="1:27" ht="13.5" customHeigh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 spans="1:27" ht="13.5" customHeigh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 spans="1:27" ht="13.5" customHeigh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 spans="1:27" ht="13.5" customHeigh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 spans="1:27" ht="13.5" customHeigh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 spans="1:27" ht="13.5" customHeigh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 spans="1:27" ht="13.5" customHeigh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 spans="1:27" ht="13.5" customHeigh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 spans="1:27" ht="13.5" customHeigh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 spans="1:27" ht="13.5" customHeigh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 spans="1:27" ht="13.5" customHeigh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 spans="1:27" ht="13.5" customHeigh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 spans="1:27" ht="13.5" customHeigh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 spans="1:27" ht="13.5" customHeigh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 spans="1:27" ht="13.5" customHeigh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 spans="1:27" ht="13.5" customHeigh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 spans="1:27" ht="13.5" customHeigh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 spans="1:27" ht="13.5" customHeigh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 spans="1:27" ht="13.5" customHeigh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 spans="1:27" ht="13.5" customHeigh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 spans="1:27" ht="13.5" customHeigh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 spans="1:27" ht="13.5" customHeigh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 spans="1:27" ht="13.5" customHeigh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 spans="1:27" ht="13.5" customHeigh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 spans="1:27" ht="13.5" customHeigh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 spans="1:27" ht="13.5" customHeigh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 spans="1:27" ht="13.5" customHeigh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 spans="1:27" ht="13.5" customHeigh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 spans="1:27" ht="13.5" customHeigh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 spans="1:27" ht="13.5" customHeigh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 spans="1:27" ht="13.5" customHeigh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 spans="1:27" ht="13.5" customHeigh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 spans="1:27" ht="13.5" customHeigh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 spans="1:27" ht="13.5" customHeigh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 spans="1:27" ht="13.5" customHeigh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 spans="1:27" ht="13.5" customHeigh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 spans="1:27" ht="13.5" customHeigh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 spans="1:27" ht="13.5" customHeigh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 spans="1:27" ht="13.5" customHeigh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 spans="1:27" ht="13.5" customHeigh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 spans="1:27" ht="13.5" customHeigh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 spans="1:27" ht="13.5" customHeigh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 spans="1:27" ht="13.5" customHeigh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 spans="1:27" ht="13.5" customHeigh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 spans="1:27" ht="13.5" customHeigh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 spans="1:27" ht="13.5" customHeigh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 spans="1:27" ht="13.5" customHeigh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 spans="1:27" ht="13.5" customHeigh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 spans="1:27" ht="13.5" customHeigh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 spans="1:27" ht="13.5" customHeigh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 spans="1:27" ht="13.5" customHeigh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 spans="1:27" ht="13.5" customHeigh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 spans="1:27" ht="13.5" customHeight="1" x14ac:dyDescent="0.2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 spans="1:27" ht="13.5" customHeight="1" x14ac:dyDescent="0.2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 spans="1:27" ht="13.5" customHeight="1" x14ac:dyDescent="0.2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 spans="1:27" ht="13.5" customHeight="1" x14ac:dyDescent="0.2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 spans="1:27" ht="13.5" customHeight="1" x14ac:dyDescent="0.2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 spans="1:27" ht="13.5" customHeight="1" x14ac:dyDescent="0.2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 spans="1:27" ht="13.5" customHeight="1" x14ac:dyDescent="0.2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 spans="1:27" ht="13.5" customHeight="1" x14ac:dyDescent="0.2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 spans="1:27" ht="13.5" customHeight="1" x14ac:dyDescent="0.2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 spans="1:27" ht="13.5" customHeight="1" x14ac:dyDescent="0.2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 spans="1:27" ht="13.5" customHeight="1" x14ac:dyDescent="0.2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 spans="1:27" ht="13.5" customHeight="1" x14ac:dyDescent="0.2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 spans="1:27" ht="13.5" customHeight="1" x14ac:dyDescent="0.2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 spans="1:27" ht="13.5" customHeight="1" x14ac:dyDescent="0.2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 spans="1:27" ht="13.5" customHeight="1" x14ac:dyDescent="0.2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 spans="1:27" ht="13.5" customHeight="1" x14ac:dyDescent="0.2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 spans="1:27" ht="13.5" customHeight="1" x14ac:dyDescent="0.2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 spans="1:27" ht="13.5" customHeight="1" x14ac:dyDescent="0.2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 spans="1:27" ht="13.5" customHeight="1" x14ac:dyDescent="0.2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 spans="1:27" ht="13.5" customHeight="1" x14ac:dyDescent="0.2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 spans="1:27" ht="13.5" customHeight="1" x14ac:dyDescent="0.2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 spans="1:27" ht="13.5" customHeight="1" x14ac:dyDescent="0.2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 spans="1:27" ht="13.5" customHeight="1" x14ac:dyDescent="0.2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 spans="1:27" ht="13.5" customHeight="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 spans="1:27" ht="13.5" customHeight="1" x14ac:dyDescent="0.2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 spans="1:27" ht="13.5" customHeight="1" x14ac:dyDescent="0.2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 spans="1:27" ht="13.5" customHeight="1" x14ac:dyDescent="0.2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 spans="1:27" ht="13.5" customHeight="1" x14ac:dyDescent="0.2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 spans="1:27" ht="13.5" customHeight="1" x14ac:dyDescent="0.2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 spans="1:27" ht="13.5" customHeight="1" x14ac:dyDescent="0.2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 spans="1:27" ht="13.5" customHeight="1" x14ac:dyDescent="0.2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 spans="1:27" ht="13.5" customHeight="1" x14ac:dyDescent="0.2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 spans="1:27" ht="13.5" customHeight="1" x14ac:dyDescent="0.2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 spans="1:27" ht="13.5" customHeight="1" x14ac:dyDescent="0.2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 spans="1:27" ht="13.5" customHeight="1" x14ac:dyDescent="0.2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 spans="1:27" ht="13.5" customHeight="1" x14ac:dyDescent="0.2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 spans="1:27" ht="13.5" customHeight="1" x14ac:dyDescent="0.2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 spans="1:27" ht="13.5" customHeight="1" x14ac:dyDescent="0.2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 spans="1:27" ht="13.5" customHeight="1" x14ac:dyDescent="0.2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 spans="1:27" ht="13.5" customHeight="1" x14ac:dyDescent="0.2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 spans="1:27" ht="13.5" customHeight="1" x14ac:dyDescent="0.2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 spans="1:27" ht="13.5" customHeight="1" x14ac:dyDescent="0.2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 spans="1:27" ht="13.5" customHeight="1" x14ac:dyDescent="0.2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 spans="1:27" ht="13.5" customHeight="1" x14ac:dyDescent="0.2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 spans="1:27" ht="13.5" customHeight="1" x14ac:dyDescent="0.2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 spans="1:27" ht="13.5" customHeight="1" x14ac:dyDescent="0.2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 spans="1:27" ht="13.5" customHeight="1" x14ac:dyDescent="0.2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 spans="1:27" ht="13.5" customHeight="1" x14ac:dyDescent="0.2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 spans="1:27" ht="13.5" customHeight="1" x14ac:dyDescent="0.2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 spans="1:27" ht="13.5" customHeight="1" x14ac:dyDescent="0.2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 spans="1:27" ht="13.5" customHeight="1" x14ac:dyDescent="0.2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 spans="1:27" ht="13.5" customHeight="1" x14ac:dyDescent="0.2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 spans="1:27" ht="13.5" customHeight="1" x14ac:dyDescent="0.2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 spans="1:27" ht="13.5" customHeight="1" x14ac:dyDescent="0.2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 spans="1:27" ht="13.5" customHeight="1" x14ac:dyDescent="0.2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 spans="1:27" ht="13.5" customHeight="1" x14ac:dyDescent="0.2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 spans="1:27" ht="13.5" customHeight="1" x14ac:dyDescent="0.2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 spans="1:27" ht="13.5" customHeight="1" x14ac:dyDescent="0.2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 spans="1:27" ht="13.5" customHeight="1" x14ac:dyDescent="0.2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 spans="1:27" ht="13.5" customHeight="1" x14ac:dyDescent="0.2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 spans="1:27" ht="13.5" customHeight="1" x14ac:dyDescent="0.2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 spans="1:27" ht="13.5" customHeight="1" x14ac:dyDescent="0.2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 spans="1:27" ht="13.5" customHeight="1" x14ac:dyDescent="0.2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 spans="1:27" ht="13.5" customHeight="1" x14ac:dyDescent="0.2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 spans="1:27" ht="13.5" customHeight="1" x14ac:dyDescent="0.2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 spans="1:27" ht="13.5" customHeight="1" x14ac:dyDescent="0.2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 spans="1:27" ht="13.5" customHeight="1" x14ac:dyDescent="0.2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 spans="1:27" ht="13.5" customHeight="1" x14ac:dyDescent="0.2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 spans="1:27" ht="13.5" customHeight="1" x14ac:dyDescent="0.2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 spans="1:27" ht="13.5" customHeight="1" x14ac:dyDescent="0.2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 spans="1:27" ht="13.5" customHeight="1" x14ac:dyDescent="0.2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 spans="1:27" ht="13.5" customHeight="1" x14ac:dyDescent="0.2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 spans="1:27" ht="13.5" customHeight="1" x14ac:dyDescent="0.2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 spans="1:27" ht="13.5" customHeight="1" x14ac:dyDescent="0.2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 spans="1:27" ht="13.5" customHeight="1" x14ac:dyDescent="0.2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 spans="1:27" ht="13.5" customHeight="1" x14ac:dyDescent="0.2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 spans="1:27" ht="13.5" customHeight="1" x14ac:dyDescent="0.2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 spans="1:27" ht="13.5" customHeight="1" x14ac:dyDescent="0.2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 spans="1:27" ht="13.5" customHeight="1" x14ac:dyDescent="0.2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 spans="1:27" ht="13.5" customHeight="1" x14ac:dyDescent="0.2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 spans="1:27" ht="13.5" customHeight="1" x14ac:dyDescent="0.2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 spans="1:27" ht="13.5" customHeight="1" x14ac:dyDescent="0.2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 spans="1:27" ht="13.5" customHeight="1" x14ac:dyDescent="0.2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 spans="1:27" ht="13.5" customHeight="1" x14ac:dyDescent="0.2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 spans="1:27" ht="13.5" customHeight="1" x14ac:dyDescent="0.2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 spans="1:27" ht="13.5" customHeight="1" x14ac:dyDescent="0.2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 spans="1:27" ht="13.5" customHeight="1" x14ac:dyDescent="0.2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 spans="1:27" ht="13.5" customHeight="1" x14ac:dyDescent="0.2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 spans="1:27" ht="13.5" customHeight="1" x14ac:dyDescent="0.2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 spans="1:27" ht="13.5" customHeight="1" x14ac:dyDescent="0.2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 spans="1:27" ht="13.5" customHeight="1" x14ac:dyDescent="0.2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 spans="1:27" ht="13.5" customHeight="1" x14ac:dyDescent="0.2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 spans="1:27" ht="13.5" customHeight="1" x14ac:dyDescent="0.2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 spans="1:27" ht="13.5" customHeight="1" x14ac:dyDescent="0.2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 spans="1:27" ht="13.5" customHeight="1" x14ac:dyDescent="0.2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 spans="1:27" ht="13.5" customHeight="1" x14ac:dyDescent="0.2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 spans="1:27" ht="13.5" customHeight="1" x14ac:dyDescent="0.2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 spans="1:27" ht="13.5" customHeight="1" x14ac:dyDescent="0.2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 spans="1:27" ht="13.5" customHeight="1" x14ac:dyDescent="0.2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 spans="1:27" ht="13.5" customHeight="1" x14ac:dyDescent="0.2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 spans="1:27" ht="13.5" customHeight="1" x14ac:dyDescent="0.2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 spans="1:27" ht="13.5" customHeight="1" x14ac:dyDescent="0.2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 spans="1:27" ht="13.5" customHeight="1" x14ac:dyDescent="0.2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 spans="1:27" ht="13.5" customHeight="1" x14ac:dyDescent="0.2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 spans="1:27" ht="13.5" customHeight="1" x14ac:dyDescent="0.2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 spans="1:27" ht="13.5" customHeight="1" x14ac:dyDescent="0.2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 spans="1:27" ht="13.5" customHeight="1" x14ac:dyDescent="0.2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 spans="1:27" ht="13.5" customHeight="1" x14ac:dyDescent="0.2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 spans="1:27" ht="13.5" customHeight="1" x14ac:dyDescent="0.2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 spans="1:27" ht="13.5" customHeight="1" x14ac:dyDescent="0.2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 spans="1:27" ht="13.5" customHeight="1" x14ac:dyDescent="0.2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 spans="1:27" ht="13.5" customHeight="1" x14ac:dyDescent="0.2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 spans="1:27" ht="13.5" customHeight="1" x14ac:dyDescent="0.2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 spans="1:27" ht="13.5" customHeight="1" x14ac:dyDescent="0.2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 spans="1:27" ht="13.5" customHeight="1" x14ac:dyDescent="0.2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 spans="1:27" ht="13.5" customHeight="1" x14ac:dyDescent="0.2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 spans="1:27" ht="13.5" customHeight="1" x14ac:dyDescent="0.2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 spans="1:27" ht="13.5" customHeight="1" x14ac:dyDescent="0.2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 spans="1:27" ht="13.5" customHeight="1" x14ac:dyDescent="0.2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 spans="1:27" ht="13.5" customHeight="1" x14ac:dyDescent="0.2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 spans="1:27" ht="13.5" customHeight="1" x14ac:dyDescent="0.2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 spans="1:27" ht="13.5" customHeight="1" x14ac:dyDescent="0.2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 spans="1:27" ht="13.5" customHeight="1" x14ac:dyDescent="0.2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 spans="1:27" ht="13.5" customHeight="1" x14ac:dyDescent="0.2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 spans="1:27" ht="13.5" customHeight="1" x14ac:dyDescent="0.2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 spans="1:27" ht="13.5" customHeight="1" x14ac:dyDescent="0.2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 spans="1:27" ht="13.5" customHeight="1" x14ac:dyDescent="0.2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 spans="1:27" ht="13.5" customHeight="1" x14ac:dyDescent="0.2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 spans="1:27" ht="13.5" customHeight="1" x14ac:dyDescent="0.2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 spans="1:27" ht="13.5" customHeight="1" x14ac:dyDescent="0.2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 spans="1:27" ht="13.5" customHeight="1" x14ac:dyDescent="0.2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 spans="1:27" ht="13.5" customHeight="1" x14ac:dyDescent="0.2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 spans="1:27" ht="13.5" customHeight="1" x14ac:dyDescent="0.2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 spans="1:27" ht="13.5" customHeight="1" x14ac:dyDescent="0.2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 spans="1:27" ht="13.5" customHeight="1" x14ac:dyDescent="0.2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 spans="1:27" ht="13.5" customHeight="1" x14ac:dyDescent="0.2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 spans="1:27" ht="13.5" customHeight="1" x14ac:dyDescent="0.2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 spans="1:27" ht="13.5" customHeight="1" x14ac:dyDescent="0.2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 spans="1:27" ht="13.5" customHeight="1" x14ac:dyDescent="0.2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 spans="1:27" ht="13.5" customHeight="1" x14ac:dyDescent="0.2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 spans="1:27" ht="13.5" customHeight="1" x14ac:dyDescent="0.2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 spans="1:27" ht="13.5" customHeight="1" x14ac:dyDescent="0.2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 spans="1:27" ht="13.5" customHeight="1" x14ac:dyDescent="0.2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 spans="1:27" ht="13.5" customHeight="1" x14ac:dyDescent="0.2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 spans="1:27" ht="13.5" customHeight="1" x14ac:dyDescent="0.2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 spans="1:27" ht="13.5" customHeight="1" x14ac:dyDescent="0.2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 spans="1:27" ht="13.5" customHeight="1" x14ac:dyDescent="0.2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 spans="1:27" ht="13.5" customHeight="1" x14ac:dyDescent="0.2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 spans="1:27" ht="13.5" customHeight="1" x14ac:dyDescent="0.2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 spans="1:27" ht="13.5" customHeight="1" x14ac:dyDescent="0.2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 spans="1:27" ht="13.5" customHeight="1" x14ac:dyDescent="0.2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 spans="1:27" ht="13.5" customHeight="1" x14ac:dyDescent="0.2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 spans="1:27" ht="13.5" customHeight="1" x14ac:dyDescent="0.2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 spans="1:27" ht="13.5" customHeight="1" x14ac:dyDescent="0.2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 spans="1:27" ht="13.5" customHeight="1" x14ac:dyDescent="0.2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 spans="1:27" ht="13.5" customHeight="1" x14ac:dyDescent="0.2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 spans="1:27" ht="13.5" customHeight="1" x14ac:dyDescent="0.2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  <row r="846" spans="1:27" ht="13.5" customHeight="1" x14ac:dyDescent="0.2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</row>
    <row r="847" spans="1:27" ht="13.5" customHeight="1" x14ac:dyDescent="0.2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</row>
    <row r="848" spans="1:27" ht="13.5" customHeight="1" x14ac:dyDescent="0.2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</row>
    <row r="849" spans="1:27" ht="13.5" customHeight="1" x14ac:dyDescent="0.2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</row>
    <row r="850" spans="1:27" ht="13.5" customHeight="1" x14ac:dyDescent="0.2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</row>
    <row r="851" spans="1:27" ht="13.5" customHeight="1" x14ac:dyDescent="0.2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</row>
    <row r="852" spans="1:27" ht="13.5" customHeight="1" x14ac:dyDescent="0.2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</row>
    <row r="853" spans="1:27" ht="13.5" customHeight="1" x14ac:dyDescent="0.2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</row>
    <row r="854" spans="1:27" ht="13.5" customHeight="1" x14ac:dyDescent="0.2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</row>
    <row r="855" spans="1:27" ht="13.5" customHeight="1" x14ac:dyDescent="0.2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</row>
    <row r="856" spans="1:27" ht="13.5" customHeight="1" x14ac:dyDescent="0.2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</row>
    <row r="857" spans="1:27" ht="13.5" customHeight="1" x14ac:dyDescent="0.2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</row>
    <row r="858" spans="1:27" ht="13.5" customHeight="1" x14ac:dyDescent="0.2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</row>
    <row r="859" spans="1:27" ht="13.5" customHeight="1" x14ac:dyDescent="0.2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</row>
    <row r="860" spans="1:27" ht="13.5" customHeight="1" x14ac:dyDescent="0.2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</row>
    <row r="861" spans="1:27" ht="13.5" customHeight="1" x14ac:dyDescent="0.2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</row>
    <row r="862" spans="1:27" ht="13.5" customHeight="1" x14ac:dyDescent="0.2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</row>
    <row r="863" spans="1:27" ht="13.5" customHeight="1" x14ac:dyDescent="0.2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</row>
    <row r="864" spans="1:27" ht="13.5" customHeight="1" x14ac:dyDescent="0.2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</row>
    <row r="865" spans="1:27" ht="13.5" customHeight="1" x14ac:dyDescent="0.2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</row>
    <row r="866" spans="1:27" ht="13.5" customHeight="1" x14ac:dyDescent="0.2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</row>
    <row r="867" spans="1:27" ht="13.5" customHeight="1" x14ac:dyDescent="0.2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</row>
    <row r="868" spans="1:27" ht="13.5" customHeight="1" x14ac:dyDescent="0.2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</row>
    <row r="869" spans="1:27" ht="13.5" customHeight="1" x14ac:dyDescent="0.2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</row>
    <row r="870" spans="1:27" ht="13.5" customHeight="1" x14ac:dyDescent="0.2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</row>
    <row r="871" spans="1:27" ht="13.5" customHeight="1" x14ac:dyDescent="0.2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</row>
    <row r="872" spans="1:27" ht="13.5" customHeight="1" x14ac:dyDescent="0.2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</row>
    <row r="873" spans="1:27" ht="13.5" customHeight="1" x14ac:dyDescent="0.2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</row>
    <row r="874" spans="1:27" ht="13.5" customHeight="1" x14ac:dyDescent="0.2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</row>
    <row r="875" spans="1:27" ht="13.5" customHeight="1" x14ac:dyDescent="0.2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</row>
    <row r="876" spans="1:27" ht="13.5" customHeight="1" x14ac:dyDescent="0.2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</row>
    <row r="877" spans="1:27" ht="13.5" customHeight="1" x14ac:dyDescent="0.2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</row>
    <row r="878" spans="1:27" ht="13.5" customHeight="1" x14ac:dyDescent="0.2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</row>
    <row r="879" spans="1:27" ht="13.5" customHeight="1" x14ac:dyDescent="0.2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</row>
    <row r="880" spans="1:27" ht="13.5" customHeight="1" x14ac:dyDescent="0.2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</row>
    <row r="881" spans="1:27" ht="13.5" customHeight="1" x14ac:dyDescent="0.2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</row>
    <row r="882" spans="1:27" ht="13.5" customHeight="1" x14ac:dyDescent="0.2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</row>
    <row r="883" spans="1:27" ht="13.5" customHeight="1" x14ac:dyDescent="0.2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</row>
    <row r="884" spans="1:27" ht="13.5" customHeight="1" x14ac:dyDescent="0.2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</row>
    <row r="885" spans="1:27" ht="13.5" customHeight="1" x14ac:dyDescent="0.2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</row>
    <row r="886" spans="1:27" ht="13.5" customHeight="1" x14ac:dyDescent="0.2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</row>
    <row r="887" spans="1:27" ht="13.5" customHeight="1" x14ac:dyDescent="0.2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</row>
    <row r="888" spans="1:27" ht="13.5" customHeight="1" x14ac:dyDescent="0.2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</row>
    <row r="889" spans="1:27" ht="13.5" customHeight="1" x14ac:dyDescent="0.2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</row>
    <row r="890" spans="1:27" ht="13.5" customHeight="1" x14ac:dyDescent="0.2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</row>
    <row r="891" spans="1:27" ht="13.5" customHeight="1" x14ac:dyDescent="0.2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</row>
    <row r="892" spans="1:27" ht="13.5" customHeight="1" x14ac:dyDescent="0.2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</row>
    <row r="893" spans="1:27" ht="13.5" customHeight="1" x14ac:dyDescent="0.2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</row>
    <row r="894" spans="1:27" ht="13.5" customHeight="1" x14ac:dyDescent="0.2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</row>
    <row r="895" spans="1:27" ht="13.5" customHeight="1" x14ac:dyDescent="0.2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</row>
    <row r="896" spans="1:27" ht="13.5" customHeight="1" x14ac:dyDescent="0.2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</row>
    <row r="897" spans="1:27" ht="13.5" customHeight="1" x14ac:dyDescent="0.2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</row>
    <row r="898" spans="1:27" ht="13.5" customHeight="1" x14ac:dyDescent="0.2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</row>
    <row r="899" spans="1:27" ht="13.5" customHeight="1" x14ac:dyDescent="0.2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</row>
    <row r="900" spans="1:27" ht="13.5" customHeight="1" x14ac:dyDescent="0.2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</row>
    <row r="901" spans="1:27" ht="13.5" customHeight="1" x14ac:dyDescent="0.2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</row>
    <row r="902" spans="1:27" ht="13.5" customHeight="1" x14ac:dyDescent="0.2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</row>
    <row r="903" spans="1:27" ht="13.5" customHeight="1" x14ac:dyDescent="0.2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</row>
    <row r="904" spans="1:27" ht="13.5" customHeight="1" x14ac:dyDescent="0.2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</row>
    <row r="905" spans="1:27" ht="13.5" customHeight="1" x14ac:dyDescent="0.2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</row>
    <row r="906" spans="1:27" ht="13.5" customHeight="1" x14ac:dyDescent="0.2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</row>
    <row r="907" spans="1:27" ht="13.5" customHeight="1" x14ac:dyDescent="0.2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</row>
    <row r="908" spans="1:27" ht="13.5" customHeight="1" x14ac:dyDescent="0.2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</row>
    <row r="909" spans="1:27" ht="13.5" customHeight="1" x14ac:dyDescent="0.2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</row>
    <row r="910" spans="1:27" ht="13.5" customHeight="1" x14ac:dyDescent="0.2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</row>
    <row r="911" spans="1:27" ht="13.5" customHeight="1" x14ac:dyDescent="0.2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</row>
    <row r="912" spans="1:27" ht="13.5" customHeight="1" x14ac:dyDescent="0.2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</row>
    <row r="913" spans="1:27" ht="13.5" customHeight="1" x14ac:dyDescent="0.2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</row>
    <row r="914" spans="1:27" ht="13.5" customHeight="1" x14ac:dyDescent="0.2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</row>
    <row r="915" spans="1:27" ht="13.5" customHeight="1" x14ac:dyDescent="0.2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</row>
    <row r="916" spans="1:27" ht="13.5" customHeight="1" x14ac:dyDescent="0.2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</row>
    <row r="917" spans="1:27" ht="13.5" customHeight="1" x14ac:dyDescent="0.2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</row>
    <row r="918" spans="1:27" ht="13.5" customHeight="1" x14ac:dyDescent="0.2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</row>
    <row r="919" spans="1:27" ht="13.5" customHeight="1" x14ac:dyDescent="0.2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</row>
    <row r="920" spans="1:27" ht="13.5" customHeight="1" x14ac:dyDescent="0.2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</row>
    <row r="921" spans="1:27" ht="13.5" customHeight="1" x14ac:dyDescent="0.2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</row>
    <row r="922" spans="1:27" ht="13.5" customHeight="1" x14ac:dyDescent="0.2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</row>
    <row r="923" spans="1:27" ht="13.5" customHeight="1" x14ac:dyDescent="0.2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</row>
    <row r="924" spans="1:27" ht="13.5" customHeight="1" x14ac:dyDescent="0.2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</row>
    <row r="925" spans="1:27" ht="13.5" customHeight="1" x14ac:dyDescent="0.2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</row>
    <row r="926" spans="1:27" ht="13.5" customHeight="1" x14ac:dyDescent="0.2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</row>
    <row r="927" spans="1:27" ht="13.5" customHeight="1" x14ac:dyDescent="0.2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</row>
    <row r="928" spans="1:27" ht="13.5" customHeight="1" x14ac:dyDescent="0.2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</row>
    <row r="929" spans="1:27" ht="13.5" customHeight="1" x14ac:dyDescent="0.2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</row>
    <row r="930" spans="1:27" ht="13.5" customHeight="1" x14ac:dyDescent="0.2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</row>
    <row r="931" spans="1:27" ht="13.5" customHeight="1" x14ac:dyDescent="0.2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</row>
    <row r="932" spans="1:27" ht="13.5" customHeight="1" x14ac:dyDescent="0.2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</row>
    <row r="933" spans="1:27" ht="13.5" customHeight="1" x14ac:dyDescent="0.2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</row>
    <row r="934" spans="1:27" ht="13.5" customHeight="1" x14ac:dyDescent="0.2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</row>
    <row r="935" spans="1:27" ht="13.5" customHeight="1" x14ac:dyDescent="0.2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</row>
    <row r="936" spans="1:27" ht="13.5" customHeight="1" x14ac:dyDescent="0.2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</row>
    <row r="937" spans="1:27" ht="13.5" customHeight="1" x14ac:dyDescent="0.2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</row>
    <row r="938" spans="1:27" ht="13.5" customHeight="1" x14ac:dyDescent="0.2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</row>
    <row r="939" spans="1:27" ht="13.5" customHeight="1" x14ac:dyDescent="0.2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</row>
    <row r="940" spans="1:27" ht="13.5" customHeight="1" x14ac:dyDescent="0.2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</row>
    <row r="941" spans="1:27" ht="13.5" customHeight="1" x14ac:dyDescent="0.2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</row>
    <row r="942" spans="1:27" ht="13.5" customHeight="1" x14ac:dyDescent="0.2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</row>
    <row r="943" spans="1:27" ht="13.5" customHeight="1" x14ac:dyDescent="0.2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</row>
    <row r="944" spans="1:27" ht="13.5" customHeight="1" x14ac:dyDescent="0.2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</row>
    <row r="945" spans="1:27" ht="13.5" customHeight="1" x14ac:dyDescent="0.2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</row>
    <row r="946" spans="1:27" ht="13.5" customHeight="1" x14ac:dyDescent="0.2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</row>
    <row r="947" spans="1:27" ht="13.5" customHeight="1" x14ac:dyDescent="0.2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</row>
    <row r="948" spans="1:27" ht="13.5" customHeight="1" x14ac:dyDescent="0.2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</row>
    <row r="949" spans="1:27" ht="13.5" customHeight="1" x14ac:dyDescent="0.2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</row>
    <row r="950" spans="1:27" ht="13.5" customHeight="1" x14ac:dyDescent="0.2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</row>
    <row r="951" spans="1:27" ht="13.5" customHeight="1" x14ac:dyDescent="0.2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</row>
    <row r="952" spans="1:27" ht="13.5" customHeight="1" x14ac:dyDescent="0.2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</row>
    <row r="953" spans="1:27" ht="13.5" customHeight="1" x14ac:dyDescent="0.2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</row>
    <row r="954" spans="1:27" ht="13.5" customHeight="1" x14ac:dyDescent="0.2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</row>
    <row r="955" spans="1:27" ht="13.5" customHeight="1" x14ac:dyDescent="0.2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</row>
    <row r="956" spans="1:27" ht="13.5" customHeight="1" x14ac:dyDescent="0.2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</row>
    <row r="957" spans="1:27" ht="13.5" customHeight="1" x14ac:dyDescent="0.2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</row>
    <row r="958" spans="1:27" ht="13.5" customHeight="1" x14ac:dyDescent="0.2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</row>
    <row r="959" spans="1:27" ht="13.5" customHeight="1" x14ac:dyDescent="0.2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</row>
    <row r="960" spans="1:27" ht="13.5" customHeight="1" x14ac:dyDescent="0.2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</row>
    <row r="961" spans="1:27" ht="13.5" customHeight="1" x14ac:dyDescent="0.2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</row>
    <row r="962" spans="1:27" ht="13.5" customHeight="1" x14ac:dyDescent="0.2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</row>
    <row r="963" spans="1:27" ht="13.5" customHeight="1" x14ac:dyDescent="0.2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</row>
    <row r="964" spans="1:27" ht="13.5" customHeight="1" x14ac:dyDescent="0.2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</row>
  </sheetData>
  <mergeCells count="19">
    <mergeCell ref="C7:E7"/>
    <mergeCell ref="F7:H7"/>
    <mergeCell ref="K7:M7"/>
    <mergeCell ref="N7:P7"/>
    <mergeCell ref="Q7:S7"/>
    <mergeCell ref="C12:E12"/>
    <mergeCell ref="F12:H12"/>
    <mergeCell ref="K12:M12"/>
    <mergeCell ref="A26:G26"/>
    <mergeCell ref="A40:C40"/>
    <mergeCell ref="D40:G40"/>
    <mergeCell ref="A16:B16"/>
    <mergeCell ref="A18:O18"/>
    <mergeCell ref="N19:O19"/>
    <mergeCell ref="N20:O20"/>
    <mergeCell ref="N24:O24"/>
    <mergeCell ref="A22:M22"/>
    <mergeCell ref="L23:M23"/>
    <mergeCell ref="L24:M24"/>
  </mergeCells>
  <pageMargins left="0.74803149606299213" right="0.74803149606299213" top="1.3775590551181101" bottom="1.3775590551181101" header="0.98385826771653495" footer="0.98385826771653495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5CB9-172E-4F76-8100-D95E83ACBA9B}">
  <dimension ref="A1:O47"/>
  <sheetViews>
    <sheetView workbookViewId="0">
      <selection activeCell="N20" sqref="N20:O20"/>
    </sheetView>
  </sheetViews>
  <sheetFormatPr defaultRowHeight="14.25" x14ac:dyDescent="0.2"/>
  <cols>
    <col min="1" max="1" width="40.875" customWidth="1"/>
    <col min="2" max="2" width="21" customWidth="1"/>
    <col min="3" max="3" width="22.375" customWidth="1"/>
    <col min="4" max="4" width="21.875" customWidth="1"/>
    <col min="5" max="5" width="25.125" customWidth="1"/>
    <col min="6" max="6" width="13.5" customWidth="1"/>
    <col min="7" max="7" width="24.375" customWidth="1"/>
    <col min="8" max="8" width="18.5" customWidth="1"/>
    <col min="9" max="9" width="19.25" customWidth="1"/>
    <col min="10" max="10" width="20.375" customWidth="1"/>
    <col min="11" max="11" width="19.25" customWidth="1"/>
    <col min="12" max="12" width="15" customWidth="1"/>
    <col min="13" max="13" width="14.875" customWidth="1"/>
  </cols>
  <sheetData>
    <row r="1" spans="1:2" x14ac:dyDescent="0.2">
      <c r="A1" s="69" t="s">
        <v>0</v>
      </c>
      <c r="B1" s="70" t="s">
        <v>1</v>
      </c>
    </row>
    <row r="2" spans="1:2" x14ac:dyDescent="0.2">
      <c r="A2" s="71" t="s">
        <v>2</v>
      </c>
      <c r="B2" s="72">
        <v>0</v>
      </c>
    </row>
    <row r="3" spans="1:2" x14ac:dyDescent="0.2">
      <c r="A3" s="71" t="s">
        <v>3</v>
      </c>
      <c r="B3" s="72">
        <v>20</v>
      </c>
    </row>
    <row r="4" spans="1:2" x14ac:dyDescent="0.2">
      <c r="A4" s="71" t="s">
        <v>4</v>
      </c>
      <c r="B4" s="72">
        <v>3</v>
      </c>
    </row>
    <row r="5" spans="1:2" x14ac:dyDescent="0.2">
      <c r="A5" s="71" t="s">
        <v>5</v>
      </c>
      <c r="B5" s="73">
        <v>33</v>
      </c>
    </row>
    <row r="6" spans="1:2" x14ac:dyDescent="0.2">
      <c r="A6" s="71" t="s">
        <v>6</v>
      </c>
      <c r="B6" s="73">
        <v>41</v>
      </c>
    </row>
    <row r="7" spans="1:2" x14ac:dyDescent="0.2">
      <c r="A7" s="74" t="s">
        <v>7</v>
      </c>
      <c r="B7" s="75">
        <f>552+26</f>
        <v>578</v>
      </c>
    </row>
    <row r="8" spans="1:2" x14ac:dyDescent="0.2">
      <c r="A8" s="74" t="s">
        <v>8</v>
      </c>
      <c r="B8" s="75">
        <v>10</v>
      </c>
    </row>
    <row r="9" spans="1:2" x14ac:dyDescent="0.2">
      <c r="A9" s="74" t="s">
        <v>9</v>
      </c>
      <c r="B9" s="75">
        <v>7</v>
      </c>
    </row>
    <row r="10" spans="1:2" x14ac:dyDescent="0.2">
      <c r="A10" s="74" t="s">
        <v>10</v>
      </c>
      <c r="B10" s="75">
        <v>3</v>
      </c>
    </row>
    <row r="11" spans="1:2" x14ac:dyDescent="0.2">
      <c r="A11" s="71" t="s">
        <v>11</v>
      </c>
      <c r="B11" s="75">
        <f>1609-B7</f>
        <v>1031</v>
      </c>
    </row>
    <row r="12" spans="1:2" x14ac:dyDescent="0.2">
      <c r="A12" s="76" t="s">
        <v>12</v>
      </c>
      <c r="B12" s="75">
        <v>8</v>
      </c>
    </row>
    <row r="13" spans="1:2" ht="22.5" x14ac:dyDescent="0.2">
      <c r="A13" s="71" t="s">
        <v>13</v>
      </c>
      <c r="B13" s="75">
        <v>9</v>
      </c>
    </row>
    <row r="14" spans="1:2" ht="22.5" x14ac:dyDescent="0.2">
      <c r="A14" s="71" t="s">
        <v>14</v>
      </c>
      <c r="B14" s="75">
        <v>10</v>
      </c>
    </row>
    <row r="15" spans="1:2" x14ac:dyDescent="0.2">
      <c r="A15" s="71" t="s">
        <v>15</v>
      </c>
      <c r="B15" s="75">
        <v>4</v>
      </c>
    </row>
    <row r="16" spans="1:2" x14ac:dyDescent="0.2">
      <c r="A16" s="77" t="s">
        <v>16</v>
      </c>
      <c r="B16" s="77"/>
    </row>
    <row r="17" spans="1:15" ht="15" thickBot="1" x14ac:dyDescent="0.25"/>
    <row r="18" spans="1:15" ht="15" thickBot="1" x14ac:dyDescent="0.25">
      <c r="A18" s="78" t="s">
        <v>36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</row>
    <row r="19" spans="1:15" ht="56.25" x14ac:dyDescent="0.2">
      <c r="A19" s="81" t="s">
        <v>17</v>
      </c>
      <c r="B19" s="82" t="s">
        <v>18</v>
      </c>
      <c r="C19" s="82" t="s">
        <v>19</v>
      </c>
      <c r="D19" s="82" t="s">
        <v>25</v>
      </c>
      <c r="E19" s="82" t="s">
        <v>20</v>
      </c>
      <c r="F19" s="82" t="s">
        <v>21</v>
      </c>
      <c r="G19" s="82" t="s">
        <v>39</v>
      </c>
      <c r="H19" s="82" t="s">
        <v>22</v>
      </c>
      <c r="I19" s="82" t="s">
        <v>12</v>
      </c>
      <c r="J19" s="82" t="s">
        <v>37</v>
      </c>
      <c r="K19" s="82" t="s">
        <v>38</v>
      </c>
      <c r="L19" s="82" t="s">
        <v>13</v>
      </c>
      <c r="M19" s="82" t="s">
        <v>15</v>
      </c>
      <c r="N19" s="83" t="s">
        <v>23</v>
      </c>
      <c r="O19" s="83"/>
    </row>
    <row r="20" spans="1:15" x14ac:dyDescent="0.2">
      <c r="A20" s="84">
        <f>B11</f>
        <v>1031</v>
      </c>
      <c r="B20" s="85">
        <v>26</v>
      </c>
      <c r="C20" s="85">
        <f>330-C24</f>
        <v>311</v>
      </c>
      <c r="D20" s="85">
        <f>251-D24</f>
        <v>239</v>
      </c>
      <c r="E20" s="85">
        <v>3</v>
      </c>
      <c r="F20" s="1">
        <v>4</v>
      </c>
      <c r="G20" s="86">
        <v>10</v>
      </c>
      <c r="H20" s="86">
        <v>4</v>
      </c>
      <c r="I20" s="87">
        <v>6</v>
      </c>
      <c r="J20" s="87">
        <v>32</v>
      </c>
      <c r="K20" s="85">
        <v>3</v>
      </c>
      <c r="L20" s="88">
        <v>6</v>
      </c>
      <c r="M20" s="88">
        <v>3</v>
      </c>
      <c r="N20" s="89">
        <f>SUM(A20:M20)</f>
        <v>1678</v>
      </c>
      <c r="O20" s="89"/>
    </row>
    <row r="21" spans="1:15" x14ac:dyDescent="0.2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5" x14ac:dyDescent="0.2">
      <c r="A22" s="92" t="s">
        <v>24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5" ht="45" x14ac:dyDescent="0.2">
      <c r="A23" s="81" t="s">
        <v>17</v>
      </c>
      <c r="B23" s="82" t="s">
        <v>18</v>
      </c>
      <c r="C23" s="82" t="s">
        <v>19</v>
      </c>
      <c r="D23" s="82" t="s">
        <v>25</v>
      </c>
      <c r="E23" s="82" t="s">
        <v>20</v>
      </c>
      <c r="F23" s="82" t="s">
        <v>21</v>
      </c>
      <c r="G23" s="82" t="s">
        <v>26</v>
      </c>
      <c r="H23" s="82" t="s">
        <v>15</v>
      </c>
      <c r="I23" s="82" t="s">
        <v>37</v>
      </c>
      <c r="J23" s="82" t="s">
        <v>38</v>
      </c>
      <c r="K23" s="94" t="s">
        <v>13</v>
      </c>
      <c r="L23" s="95" t="s">
        <v>23</v>
      </c>
      <c r="M23" s="95"/>
    </row>
    <row r="24" spans="1:15" x14ac:dyDescent="0.2">
      <c r="A24" s="96">
        <v>41</v>
      </c>
      <c r="B24" s="97">
        <v>2</v>
      </c>
      <c r="C24" s="97">
        <v>19</v>
      </c>
      <c r="D24" s="97">
        <v>12</v>
      </c>
      <c r="E24" s="97">
        <v>2</v>
      </c>
      <c r="F24" s="72">
        <v>0</v>
      </c>
      <c r="G24" s="97">
        <v>0</v>
      </c>
      <c r="H24" s="98">
        <v>1</v>
      </c>
      <c r="I24" s="98">
        <v>0</v>
      </c>
      <c r="J24" s="98">
        <v>4</v>
      </c>
      <c r="K24" s="99">
        <v>3</v>
      </c>
      <c r="L24" s="100">
        <f>SUM(A24:K24)</f>
        <v>84</v>
      </c>
      <c r="M24" s="100"/>
      <c r="N24" s="101"/>
      <c r="O24" s="101"/>
    </row>
    <row r="25" spans="1:15" x14ac:dyDescent="0.2">
      <c r="A25" s="102"/>
      <c r="C25" s="103"/>
      <c r="D25" s="104"/>
    </row>
    <row r="26" spans="1:15" x14ac:dyDescent="0.2">
      <c r="A26" s="105" t="s">
        <v>24</v>
      </c>
      <c r="B26" s="105"/>
      <c r="C26" s="105"/>
      <c r="D26" s="105"/>
      <c r="E26" s="105"/>
      <c r="F26" s="105"/>
      <c r="G26" s="105"/>
      <c r="H26" s="106"/>
      <c r="I26" s="106"/>
      <c r="J26" s="106"/>
      <c r="K26" s="106"/>
      <c r="L26" s="107"/>
      <c r="M26" s="107"/>
      <c r="N26" s="107"/>
      <c r="O26" s="107"/>
    </row>
    <row r="27" spans="1:15" ht="22.5" x14ac:dyDescent="0.2">
      <c r="A27" s="108" t="s">
        <v>27</v>
      </c>
      <c r="B27" s="109" t="s">
        <v>49</v>
      </c>
      <c r="C27" s="109" t="s">
        <v>28</v>
      </c>
      <c r="D27" s="110" t="s">
        <v>29</v>
      </c>
      <c r="E27" s="111" t="s">
        <v>30</v>
      </c>
      <c r="F27" s="111" t="s">
        <v>31</v>
      </c>
      <c r="G27" s="112" t="s">
        <v>48</v>
      </c>
      <c r="H27" s="106"/>
      <c r="I27" s="106"/>
      <c r="J27" s="106"/>
      <c r="K27" s="106"/>
      <c r="L27" s="107"/>
      <c r="M27" s="107"/>
      <c r="N27" s="107"/>
      <c r="O27" s="107"/>
    </row>
    <row r="28" spans="1:15" x14ac:dyDescent="0.2">
      <c r="A28" s="113" t="s">
        <v>40</v>
      </c>
      <c r="B28" s="114" t="s">
        <v>32</v>
      </c>
      <c r="C28" s="115" t="s">
        <v>34</v>
      </c>
      <c r="D28" s="116" t="s">
        <v>52</v>
      </c>
      <c r="E28" s="117">
        <v>41346</v>
      </c>
      <c r="F28" s="118" t="s">
        <v>66</v>
      </c>
      <c r="G28" s="119" t="s">
        <v>84</v>
      </c>
      <c r="H28" s="106"/>
      <c r="I28" s="106"/>
      <c r="J28" s="106"/>
      <c r="K28" s="106"/>
    </row>
    <row r="29" spans="1:15" x14ac:dyDescent="0.2">
      <c r="A29" s="113" t="s">
        <v>41</v>
      </c>
      <c r="B29" s="114" t="s">
        <v>32</v>
      </c>
      <c r="C29" s="115" t="s">
        <v>34</v>
      </c>
      <c r="D29" s="116" t="s">
        <v>50</v>
      </c>
      <c r="E29" s="117">
        <v>41220</v>
      </c>
      <c r="F29" s="118" t="s">
        <v>72</v>
      </c>
      <c r="G29" s="118" t="s">
        <v>73</v>
      </c>
      <c r="H29" s="106"/>
      <c r="I29" s="106"/>
      <c r="J29" s="106"/>
      <c r="K29" s="106"/>
    </row>
    <row r="30" spans="1:15" ht="16.5" x14ac:dyDescent="0.2">
      <c r="A30" s="113" t="s">
        <v>53</v>
      </c>
      <c r="B30" s="114" t="s">
        <v>32</v>
      </c>
      <c r="C30" s="115" t="s">
        <v>34</v>
      </c>
      <c r="D30" s="116" t="s">
        <v>54</v>
      </c>
      <c r="E30" s="117">
        <v>43202</v>
      </c>
      <c r="F30" s="118" t="s">
        <v>74</v>
      </c>
      <c r="G30" s="120" t="s">
        <v>82</v>
      </c>
      <c r="H30" s="106"/>
      <c r="I30" s="106"/>
      <c r="J30" s="106"/>
      <c r="K30" s="106"/>
    </row>
    <row r="31" spans="1:15" x14ac:dyDescent="0.2">
      <c r="A31" s="113" t="s">
        <v>44</v>
      </c>
      <c r="B31" s="114" t="s">
        <v>32</v>
      </c>
      <c r="C31" s="115" t="s">
        <v>55</v>
      </c>
      <c r="D31" s="116" t="s">
        <v>56</v>
      </c>
      <c r="E31" s="117">
        <v>42263</v>
      </c>
      <c r="F31" s="118" t="s">
        <v>76</v>
      </c>
      <c r="G31" s="119" t="s">
        <v>77</v>
      </c>
      <c r="H31" s="106"/>
      <c r="I31" s="106"/>
      <c r="J31" s="106"/>
      <c r="K31" s="106"/>
    </row>
    <row r="32" spans="1:15" x14ac:dyDescent="0.2">
      <c r="A32" s="113" t="s">
        <v>67</v>
      </c>
      <c r="B32" s="114" t="s">
        <v>32</v>
      </c>
      <c r="C32" s="115" t="s">
        <v>34</v>
      </c>
      <c r="D32" s="116" t="s">
        <v>68</v>
      </c>
      <c r="E32" s="117">
        <v>43556</v>
      </c>
      <c r="F32" s="118" t="s">
        <v>69</v>
      </c>
      <c r="G32" s="119" t="s">
        <v>70</v>
      </c>
      <c r="H32" s="106"/>
      <c r="I32" s="106"/>
      <c r="J32" s="106"/>
      <c r="K32" s="106"/>
    </row>
    <row r="33" spans="1:15" ht="16.5" x14ac:dyDescent="0.2">
      <c r="A33" s="121" t="s">
        <v>57</v>
      </c>
      <c r="B33" s="114" t="s">
        <v>32</v>
      </c>
      <c r="C33" s="115" t="s">
        <v>34</v>
      </c>
      <c r="D33" s="122" t="s">
        <v>58</v>
      </c>
      <c r="E33" s="117">
        <v>42767</v>
      </c>
      <c r="F33" s="118" t="s">
        <v>64</v>
      </c>
      <c r="G33" s="120" t="s">
        <v>81</v>
      </c>
      <c r="H33" s="106"/>
      <c r="I33" s="106"/>
      <c r="J33" s="106"/>
      <c r="K33" s="106"/>
    </row>
    <row r="34" spans="1:15" x14ac:dyDescent="0.2">
      <c r="A34" s="113" t="s">
        <v>45</v>
      </c>
      <c r="B34" s="114" t="s">
        <v>32</v>
      </c>
      <c r="C34" s="115" t="s">
        <v>34</v>
      </c>
      <c r="D34" s="116" t="s">
        <v>59</v>
      </c>
      <c r="E34" s="117">
        <v>40822</v>
      </c>
      <c r="F34" s="118" t="s">
        <v>75</v>
      </c>
      <c r="G34" s="119" t="s">
        <v>83</v>
      </c>
      <c r="H34" s="106"/>
      <c r="I34" s="106"/>
      <c r="J34" s="106"/>
      <c r="K34" s="106"/>
    </row>
    <row r="35" spans="1:15" x14ac:dyDescent="0.2">
      <c r="A35" s="113" t="s">
        <v>46</v>
      </c>
      <c r="B35" s="114" t="s">
        <v>32</v>
      </c>
      <c r="C35" s="115" t="s">
        <v>34</v>
      </c>
      <c r="D35" s="116" t="s">
        <v>60</v>
      </c>
      <c r="E35" s="117">
        <v>42763</v>
      </c>
      <c r="F35" s="118" t="s">
        <v>80</v>
      </c>
      <c r="G35" s="119" t="s">
        <v>83</v>
      </c>
      <c r="H35" s="106"/>
      <c r="I35" s="106"/>
      <c r="J35" s="106"/>
      <c r="K35" s="106"/>
    </row>
    <row r="36" spans="1:15" x14ac:dyDescent="0.2">
      <c r="A36" s="113" t="s">
        <v>47</v>
      </c>
      <c r="B36" s="114" t="s">
        <v>32</v>
      </c>
      <c r="C36" s="115" t="s">
        <v>61</v>
      </c>
      <c r="D36" s="123" t="s">
        <v>33</v>
      </c>
      <c r="E36" s="124">
        <v>42476</v>
      </c>
      <c r="F36" s="118" t="s">
        <v>65</v>
      </c>
      <c r="G36" s="119"/>
      <c r="H36" s="106"/>
      <c r="I36" s="106"/>
      <c r="J36" s="106"/>
      <c r="K36" s="106"/>
    </row>
    <row r="37" spans="1:15" x14ac:dyDescent="0.2">
      <c r="A37" s="113" t="s">
        <v>71</v>
      </c>
      <c r="B37" s="114" t="s">
        <v>32</v>
      </c>
      <c r="C37" s="115" t="s">
        <v>34</v>
      </c>
      <c r="D37" s="116" t="s">
        <v>62</v>
      </c>
      <c r="E37" s="117">
        <v>42064</v>
      </c>
      <c r="F37" s="125" t="s">
        <v>78</v>
      </c>
      <c r="G37" s="120" t="s">
        <v>79</v>
      </c>
      <c r="H37" s="106"/>
      <c r="I37" s="106"/>
      <c r="J37" s="106"/>
      <c r="K37" s="106"/>
    </row>
    <row r="38" spans="1:15" x14ac:dyDescent="0.2">
      <c r="A38" s="126" t="s">
        <v>35</v>
      </c>
      <c r="B38" s="126"/>
      <c r="C38" s="126"/>
      <c r="D38" s="127">
        <v>12</v>
      </c>
      <c r="E38" s="127"/>
      <c r="F38" s="127"/>
      <c r="G38" s="127"/>
    </row>
    <row r="40" spans="1:15" x14ac:dyDescent="0.2">
      <c r="A40" s="128"/>
      <c r="B40" s="128"/>
      <c r="C40" s="128"/>
      <c r="D40" s="128"/>
      <c r="E40" s="128"/>
      <c r="G40" s="128"/>
      <c r="H40" s="128"/>
      <c r="I40" s="128"/>
      <c r="J40" s="128"/>
      <c r="K40" s="128"/>
      <c r="L40" s="128"/>
      <c r="M40" s="128"/>
      <c r="N40" s="128"/>
      <c r="O40" s="128"/>
    </row>
    <row r="41" spans="1:15" ht="15" x14ac:dyDescent="0.25">
      <c r="A41" s="129" t="s">
        <v>93</v>
      </c>
      <c r="B41" s="128"/>
      <c r="C41" s="128"/>
      <c r="D41" s="128"/>
      <c r="E41" s="128"/>
      <c r="G41" s="128"/>
      <c r="H41" s="128"/>
      <c r="I41" s="128"/>
      <c r="J41" s="128"/>
      <c r="K41" s="128"/>
      <c r="L41" s="128"/>
      <c r="M41" s="128"/>
      <c r="N41" s="128"/>
      <c r="O41" s="128"/>
    </row>
    <row r="42" spans="1:15" x14ac:dyDescent="0.2">
      <c r="A42" t="s">
        <v>86</v>
      </c>
      <c r="B42" s="128"/>
      <c r="C42" s="128"/>
      <c r="D42" s="128"/>
      <c r="E42" s="128"/>
      <c r="G42" s="128"/>
      <c r="H42" s="128"/>
      <c r="I42" s="128"/>
      <c r="J42" s="128"/>
      <c r="K42" s="128"/>
      <c r="L42" s="128"/>
      <c r="M42" s="128"/>
      <c r="N42" s="128"/>
      <c r="O42" s="128"/>
    </row>
    <row r="43" spans="1:15" x14ac:dyDescent="0.2">
      <c r="A43" t="s">
        <v>87</v>
      </c>
      <c r="B43" s="128"/>
      <c r="C43" s="128"/>
      <c r="D43" s="128"/>
      <c r="E43" s="128"/>
      <c r="G43" s="128"/>
      <c r="H43" s="128"/>
      <c r="I43" s="128"/>
      <c r="J43" s="128"/>
      <c r="K43" s="128"/>
      <c r="L43" s="128"/>
      <c r="M43" s="128"/>
      <c r="N43" s="128"/>
      <c r="O43" s="128"/>
    </row>
    <row r="44" spans="1:15" x14ac:dyDescent="0.2">
      <c r="A44" s="128"/>
      <c r="B44" s="128"/>
      <c r="C44" s="128"/>
      <c r="D44" s="128"/>
      <c r="E44" s="128"/>
      <c r="G44" s="128"/>
      <c r="H44" s="128"/>
      <c r="I44" s="128"/>
      <c r="J44" s="128"/>
      <c r="K44" s="128"/>
      <c r="L44" s="128"/>
      <c r="M44" s="128"/>
      <c r="N44" s="128"/>
      <c r="O44" s="128"/>
    </row>
    <row r="45" spans="1:15" x14ac:dyDescent="0.2">
      <c r="A45" s="128"/>
      <c r="B45" s="128"/>
      <c r="C45" s="128"/>
      <c r="D45" s="128"/>
      <c r="E45" s="128"/>
      <c r="G45" s="128"/>
      <c r="H45" s="128"/>
      <c r="I45" s="128"/>
      <c r="J45" s="128"/>
      <c r="K45" s="128"/>
      <c r="L45" s="128"/>
      <c r="M45" s="128"/>
      <c r="N45" s="128"/>
      <c r="O45" s="128"/>
    </row>
    <row r="46" spans="1:15" x14ac:dyDescent="0.2">
      <c r="A46" s="128"/>
      <c r="B46" s="128"/>
      <c r="C46" s="128"/>
      <c r="D46" s="128"/>
      <c r="E46" s="128"/>
      <c r="G46" s="128"/>
      <c r="H46" s="128"/>
      <c r="I46" s="128"/>
      <c r="J46" s="128"/>
      <c r="K46" s="128"/>
      <c r="L46" s="128"/>
      <c r="M46" s="128"/>
      <c r="N46" s="128"/>
      <c r="O46" s="128"/>
    </row>
    <row r="47" spans="1:15" x14ac:dyDescent="0.2">
      <c r="A47" s="128"/>
      <c r="B47" s="128"/>
      <c r="C47" s="128"/>
      <c r="D47" s="128"/>
      <c r="E47" s="128"/>
      <c r="G47" s="128"/>
      <c r="H47" s="128"/>
      <c r="I47" s="128"/>
      <c r="J47" s="128"/>
      <c r="K47" s="128"/>
      <c r="L47" s="128"/>
      <c r="M47" s="128"/>
      <c r="N47" s="128"/>
      <c r="O47" s="128"/>
    </row>
  </sheetData>
  <mergeCells count="11">
    <mergeCell ref="L24:M24"/>
    <mergeCell ref="N24:O24"/>
    <mergeCell ref="A26:G26"/>
    <mergeCell ref="A38:C38"/>
    <mergeCell ref="D38:G38"/>
    <mergeCell ref="A16:B16"/>
    <mergeCell ref="A18:O18"/>
    <mergeCell ref="N19:O19"/>
    <mergeCell ref="N20:O20"/>
    <mergeCell ref="A22:M22"/>
    <mergeCell ref="L23:M2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72E1-0FB4-41DA-9B65-8791E24818A0}">
  <dimension ref="A1:O47"/>
  <sheetViews>
    <sheetView workbookViewId="0">
      <selection activeCell="N20" sqref="N20:O20"/>
    </sheetView>
  </sheetViews>
  <sheetFormatPr defaultRowHeight="14.25" x14ac:dyDescent="0.2"/>
  <cols>
    <col min="1" max="1" width="40.875" customWidth="1"/>
    <col min="2" max="2" width="21" customWidth="1"/>
    <col min="3" max="3" width="22.375" customWidth="1"/>
    <col min="4" max="4" width="21.875" customWidth="1"/>
    <col min="5" max="5" width="25.125" customWidth="1"/>
    <col min="6" max="6" width="13.5" customWidth="1"/>
    <col min="7" max="7" width="24.375" customWidth="1"/>
    <col min="8" max="8" width="18.5" customWidth="1"/>
    <col min="9" max="9" width="19.25" customWidth="1"/>
    <col min="10" max="10" width="20.375" customWidth="1"/>
    <col min="11" max="11" width="19.25" customWidth="1"/>
    <col min="12" max="12" width="15" customWidth="1"/>
    <col min="13" max="13" width="14.875" customWidth="1"/>
  </cols>
  <sheetData>
    <row r="1" spans="1:2" x14ac:dyDescent="0.2">
      <c r="A1" s="69" t="s">
        <v>0</v>
      </c>
      <c r="B1" s="70" t="s">
        <v>1</v>
      </c>
    </row>
    <row r="2" spans="1:2" x14ac:dyDescent="0.2">
      <c r="A2" s="71" t="s">
        <v>2</v>
      </c>
      <c r="B2" s="72">
        <v>0</v>
      </c>
    </row>
    <row r="3" spans="1:2" x14ac:dyDescent="0.2">
      <c r="A3" s="71" t="s">
        <v>3</v>
      </c>
      <c r="B3" s="72">
        <v>20</v>
      </c>
    </row>
    <row r="4" spans="1:2" x14ac:dyDescent="0.2">
      <c r="A4" s="71" t="s">
        <v>4</v>
      </c>
      <c r="B4" s="72">
        <v>3</v>
      </c>
    </row>
    <row r="5" spans="1:2" x14ac:dyDescent="0.2">
      <c r="A5" s="71" t="s">
        <v>5</v>
      </c>
      <c r="B5" s="73">
        <v>33</v>
      </c>
    </row>
    <row r="6" spans="1:2" x14ac:dyDescent="0.2">
      <c r="A6" s="71" t="s">
        <v>6</v>
      </c>
      <c r="B6" s="73">
        <v>41</v>
      </c>
    </row>
    <row r="7" spans="1:2" x14ac:dyDescent="0.2">
      <c r="A7" s="74" t="s">
        <v>7</v>
      </c>
      <c r="B7" s="75">
        <f>552+26</f>
        <v>578</v>
      </c>
    </row>
    <row r="8" spans="1:2" x14ac:dyDescent="0.2">
      <c r="A8" s="74" t="s">
        <v>8</v>
      </c>
      <c r="B8" s="75">
        <v>10</v>
      </c>
    </row>
    <row r="9" spans="1:2" x14ac:dyDescent="0.2">
      <c r="A9" s="74" t="s">
        <v>9</v>
      </c>
      <c r="B9" s="75">
        <v>7</v>
      </c>
    </row>
    <row r="10" spans="1:2" x14ac:dyDescent="0.2">
      <c r="A10" s="74" t="s">
        <v>10</v>
      </c>
      <c r="B10" s="75">
        <v>3</v>
      </c>
    </row>
    <row r="11" spans="1:2" x14ac:dyDescent="0.2">
      <c r="A11" s="71" t="s">
        <v>11</v>
      </c>
      <c r="B11" s="75">
        <f>1609-B7</f>
        <v>1031</v>
      </c>
    </row>
    <row r="12" spans="1:2" x14ac:dyDescent="0.2">
      <c r="A12" s="76" t="s">
        <v>12</v>
      </c>
      <c r="B12" s="75">
        <v>8</v>
      </c>
    </row>
    <row r="13" spans="1:2" ht="22.5" x14ac:dyDescent="0.2">
      <c r="A13" s="71" t="s">
        <v>13</v>
      </c>
      <c r="B13" s="75">
        <v>9</v>
      </c>
    </row>
    <row r="14" spans="1:2" ht="22.5" x14ac:dyDescent="0.2">
      <c r="A14" s="71" t="s">
        <v>14</v>
      </c>
      <c r="B14" s="75">
        <v>10</v>
      </c>
    </row>
    <row r="15" spans="1:2" x14ac:dyDescent="0.2">
      <c r="A15" s="71" t="s">
        <v>15</v>
      </c>
      <c r="B15" s="75">
        <v>4</v>
      </c>
    </row>
    <row r="16" spans="1:2" x14ac:dyDescent="0.2">
      <c r="A16" s="77" t="s">
        <v>16</v>
      </c>
      <c r="B16" s="77"/>
    </row>
    <row r="17" spans="1:15" ht="15" thickBot="1" x14ac:dyDescent="0.25"/>
    <row r="18" spans="1:15" ht="15" thickBot="1" x14ac:dyDescent="0.25">
      <c r="A18" s="78" t="s">
        <v>36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</row>
    <row r="19" spans="1:15" ht="56.25" x14ac:dyDescent="0.2">
      <c r="A19" s="81" t="s">
        <v>17</v>
      </c>
      <c r="B19" s="82" t="s">
        <v>18</v>
      </c>
      <c r="C19" s="82" t="s">
        <v>19</v>
      </c>
      <c r="D19" s="82" t="s">
        <v>25</v>
      </c>
      <c r="E19" s="82" t="s">
        <v>20</v>
      </c>
      <c r="F19" s="82" t="s">
        <v>21</v>
      </c>
      <c r="G19" s="82" t="s">
        <v>39</v>
      </c>
      <c r="H19" s="82" t="s">
        <v>22</v>
      </c>
      <c r="I19" s="82" t="s">
        <v>12</v>
      </c>
      <c r="J19" s="82" t="s">
        <v>37</v>
      </c>
      <c r="K19" s="82" t="s">
        <v>38</v>
      </c>
      <c r="L19" s="82" t="s">
        <v>13</v>
      </c>
      <c r="M19" s="82" t="s">
        <v>15</v>
      </c>
      <c r="N19" s="83" t="s">
        <v>23</v>
      </c>
      <c r="O19" s="83"/>
    </row>
    <row r="20" spans="1:15" x14ac:dyDescent="0.2">
      <c r="A20" s="84">
        <f>B11</f>
        <v>1031</v>
      </c>
      <c r="B20" s="85">
        <v>26</v>
      </c>
      <c r="C20" s="85">
        <f>330-C24</f>
        <v>311</v>
      </c>
      <c r="D20" s="85">
        <f>251-D24</f>
        <v>239</v>
      </c>
      <c r="E20" s="85">
        <v>3</v>
      </c>
      <c r="F20" s="1">
        <v>4</v>
      </c>
      <c r="G20" s="86">
        <v>10</v>
      </c>
      <c r="H20" s="86">
        <v>4</v>
      </c>
      <c r="I20" s="87">
        <v>6</v>
      </c>
      <c r="J20" s="87">
        <v>32</v>
      </c>
      <c r="K20" s="85">
        <v>3</v>
      </c>
      <c r="L20" s="88">
        <v>6</v>
      </c>
      <c r="M20" s="88">
        <v>3</v>
      </c>
      <c r="N20" s="89">
        <f>SUM(A20:M20)</f>
        <v>1678</v>
      </c>
      <c r="O20" s="89"/>
    </row>
    <row r="21" spans="1:15" x14ac:dyDescent="0.2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5" x14ac:dyDescent="0.2">
      <c r="A22" s="92" t="s">
        <v>24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5" ht="45" x14ac:dyDescent="0.2">
      <c r="A23" s="81" t="s">
        <v>17</v>
      </c>
      <c r="B23" s="82" t="s">
        <v>18</v>
      </c>
      <c r="C23" s="82" t="s">
        <v>19</v>
      </c>
      <c r="D23" s="82" t="s">
        <v>25</v>
      </c>
      <c r="E23" s="82" t="s">
        <v>20</v>
      </c>
      <c r="F23" s="82" t="s">
        <v>21</v>
      </c>
      <c r="G23" s="82" t="s">
        <v>26</v>
      </c>
      <c r="H23" s="82" t="s">
        <v>15</v>
      </c>
      <c r="I23" s="82" t="s">
        <v>37</v>
      </c>
      <c r="J23" s="82" t="s">
        <v>38</v>
      </c>
      <c r="K23" s="94" t="s">
        <v>13</v>
      </c>
      <c r="L23" s="95" t="s">
        <v>23</v>
      </c>
      <c r="M23" s="95"/>
    </row>
    <row r="24" spans="1:15" x14ac:dyDescent="0.2">
      <c r="A24" s="96">
        <v>41</v>
      </c>
      <c r="B24" s="97">
        <v>2</v>
      </c>
      <c r="C24" s="97">
        <v>19</v>
      </c>
      <c r="D24" s="97">
        <v>12</v>
      </c>
      <c r="E24" s="97">
        <v>2</v>
      </c>
      <c r="F24" s="72">
        <v>0</v>
      </c>
      <c r="G24" s="97">
        <v>0</v>
      </c>
      <c r="H24" s="98">
        <v>1</v>
      </c>
      <c r="I24" s="98">
        <v>0</v>
      </c>
      <c r="J24" s="98">
        <v>4</v>
      </c>
      <c r="K24" s="99">
        <v>3</v>
      </c>
      <c r="L24" s="100">
        <f>SUM(A24:K24)</f>
        <v>84</v>
      </c>
      <c r="M24" s="100"/>
      <c r="N24" s="101"/>
      <c r="O24" s="101"/>
    </row>
    <row r="25" spans="1:15" x14ac:dyDescent="0.2">
      <c r="A25" s="102"/>
      <c r="C25" s="103"/>
      <c r="D25" s="104"/>
    </row>
    <row r="26" spans="1:15" x14ac:dyDescent="0.2">
      <c r="A26" s="105" t="s">
        <v>24</v>
      </c>
      <c r="B26" s="105"/>
      <c r="C26" s="105"/>
      <c r="D26" s="105"/>
      <c r="E26" s="105"/>
      <c r="F26" s="105"/>
      <c r="G26" s="105"/>
      <c r="H26" s="106"/>
      <c r="I26" s="106"/>
      <c r="J26" s="106"/>
      <c r="K26" s="106"/>
      <c r="L26" s="107"/>
      <c r="M26" s="107"/>
      <c r="N26" s="107"/>
      <c r="O26" s="107"/>
    </row>
    <row r="27" spans="1:15" ht="22.5" x14ac:dyDescent="0.2">
      <c r="A27" s="108" t="s">
        <v>27</v>
      </c>
      <c r="B27" s="109" t="s">
        <v>49</v>
      </c>
      <c r="C27" s="109" t="s">
        <v>28</v>
      </c>
      <c r="D27" s="110" t="s">
        <v>29</v>
      </c>
      <c r="E27" s="111" t="s">
        <v>30</v>
      </c>
      <c r="F27" s="111" t="s">
        <v>31</v>
      </c>
      <c r="G27" s="112" t="s">
        <v>48</v>
      </c>
      <c r="H27" s="106"/>
      <c r="I27" s="106"/>
      <c r="J27" s="106"/>
      <c r="K27" s="106"/>
      <c r="L27" s="107"/>
      <c r="M27" s="107"/>
      <c r="N27" s="107"/>
      <c r="O27" s="107"/>
    </row>
    <row r="28" spans="1:15" x14ac:dyDescent="0.2">
      <c r="A28" s="113" t="s">
        <v>40</v>
      </c>
      <c r="B28" s="114" t="s">
        <v>32</v>
      </c>
      <c r="C28" s="115" t="s">
        <v>34</v>
      </c>
      <c r="D28" s="116" t="s">
        <v>52</v>
      </c>
      <c r="E28" s="117">
        <v>41346</v>
      </c>
      <c r="F28" s="118" t="s">
        <v>66</v>
      </c>
      <c r="G28" s="119" t="s">
        <v>84</v>
      </c>
      <c r="H28" s="106"/>
      <c r="I28" s="106"/>
      <c r="J28" s="106"/>
      <c r="K28" s="106"/>
    </row>
    <row r="29" spans="1:15" x14ac:dyDescent="0.2">
      <c r="A29" s="113" t="s">
        <v>41</v>
      </c>
      <c r="B29" s="114" t="s">
        <v>32</v>
      </c>
      <c r="C29" s="115" t="s">
        <v>34</v>
      </c>
      <c r="D29" s="116" t="s">
        <v>50</v>
      </c>
      <c r="E29" s="117">
        <v>41220</v>
      </c>
      <c r="F29" s="118" t="s">
        <v>72</v>
      </c>
      <c r="G29" s="118" t="s">
        <v>73</v>
      </c>
      <c r="H29" s="106"/>
      <c r="I29" s="106"/>
      <c r="J29" s="106"/>
      <c r="K29" s="106"/>
    </row>
    <row r="30" spans="1:15" ht="16.5" x14ac:dyDescent="0.2">
      <c r="A30" s="113" t="s">
        <v>53</v>
      </c>
      <c r="B30" s="114" t="s">
        <v>32</v>
      </c>
      <c r="C30" s="115" t="s">
        <v>34</v>
      </c>
      <c r="D30" s="116" t="s">
        <v>54</v>
      </c>
      <c r="E30" s="117">
        <v>43202</v>
      </c>
      <c r="F30" s="118" t="s">
        <v>74</v>
      </c>
      <c r="G30" s="120" t="s">
        <v>82</v>
      </c>
      <c r="H30" s="106"/>
      <c r="I30" s="106"/>
      <c r="J30" s="106"/>
      <c r="K30" s="106"/>
    </row>
    <row r="31" spans="1:15" x14ac:dyDescent="0.2">
      <c r="A31" s="113" t="s">
        <v>44</v>
      </c>
      <c r="B31" s="114" t="s">
        <v>32</v>
      </c>
      <c r="C31" s="115" t="s">
        <v>55</v>
      </c>
      <c r="D31" s="116" t="s">
        <v>56</v>
      </c>
      <c r="E31" s="117">
        <v>42263</v>
      </c>
      <c r="F31" s="118" t="s">
        <v>76</v>
      </c>
      <c r="G31" s="119" t="s">
        <v>77</v>
      </c>
      <c r="H31" s="106"/>
      <c r="I31" s="106"/>
      <c r="J31" s="106"/>
      <c r="K31" s="106"/>
    </row>
    <row r="32" spans="1:15" x14ac:dyDescent="0.2">
      <c r="A32" s="113" t="s">
        <v>67</v>
      </c>
      <c r="B32" s="114" t="s">
        <v>32</v>
      </c>
      <c r="C32" s="115" t="s">
        <v>34</v>
      </c>
      <c r="D32" s="116" t="s">
        <v>68</v>
      </c>
      <c r="E32" s="117">
        <v>43556</v>
      </c>
      <c r="F32" s="118" t="s">
        <v>69</v>
      </c>
      <c r="G32" s="119" t="s">
        <v>70</v>
      </c>
      <c r="H32" s="106"/>
      <c r="I32" s="106"/>
      <c r="J32" s="106"/>
      <c r="K32" s="106"/>
    </row>
    <row r="33" spans="1:15" ht="16.5" x14ac:dyDescent="0.2">
      <c r="A33" s="121" t="s">
        <v>57</v>
      </c>
      <c r="B33" s="114" t="s">
        <v>32</v>
      </c>
      <c r="C33" s="115" t="s">
        <v>34</v>
      </c>
      <c r="D33" s="122" t="s">
        <v>58</v>
      </c>
      <c r="E33" s="117">
        <v>42767</v>
      </c>
      <c r="F33" s="118" t="s">
        <v>64</v>
      </c>
      <c r="G33" s="120" t="s">
        <v>81</v>
      </c>
      <c r="H33" s="106"/>
      <c r="I33" s="106"/>
      <c r="J33" s="106"/>
      <c r="K33" s="106"/>
    </row>
    <row r="34" spans="1:15" x14ac:dyDescent="0.2">
      <c r="A34" s="113" t="s">
        <v>45</v>
      </c>
      <c r="B34" s="114" t="s">
        <v>32</v>
      </c>
      <c r="C34" s="115" t="s">
        <v>34</v>
      </c>
      <c r="D34" s="116" t="s">
        <v>59</v>
      </c>
      <c r="E34" s="117">
        <v>40822</v>
      </c>
      <c r="F34" s="118" t="s">
        <v>75</v>
      </c>
      <c r="G34" s="119" t="s">
        <v>83</v>
      </c>
      <c r="H34" s="106"/>
      <c r="I34" s="106"/>
      <c r="J34" s="106"/>
      <c r="K34" s="106"/>
    </row>
    <row r="35" spans="1:15" x14ac:dyDescent="0.2">
      <c r="A35" s="113" t="s">
        <v>46</v>
      </c>
      <c r="B35" s="114" t="s">
        <v>32</v>
      </c>
      <c r="C35" s="115" t="s">
        <v>34</v>
      </c>
      <c r="D35" s="116" t="s">
        <v>60</v>
      </c>
      <c r="E35" s="117">
        <v>42763</v>
      </c>
      <c r="F35" s="118" t="s">
        <v>80</v>
      </c>
      <c r="G35" s="119" t="s">
        <v>83</v>
      </c>
      <c r="H35" s="106"/>
      <c r="I35" s="106"/>
      <c r="J35" s="106"/>
      <c r="K35" s="106"/>
    </row>
    <row r="36" spans="1:15" x14ac:dyDescent="0.2">
      <c r="A36" s="113" t="s">
        <v>47</v>
      </c>
      <c r="B36" s="114" t="s">
        <v>32</v>
      </c>
      <c r="C36" s="115" t="s">
        <v>61</v>
      </c>
      <c r="D36" s="123" t="s">
        <v>33</v>
      </c>
      <c r="E36" s="124">
        <v>42476</v>
      </c>
      <c r="F36" s="118" t="s">
        <v>65</v>
      </c>
      <c r="G36" s="119"/>
      <c r="H36" s="106"/>
      <c r="I36" s="106"/>
      <c r="J36" s="106"/>
      <c r="K36" s="106"/>
    </row>
    <row r="37" spans="1:15" x14ac:dyDescent="0.2">
      <c r="A37" s="113" t="s">
        <v>71</v>
      </c>
      <c r="B37" s="114" t="s">
        <v>32</v>
      </c>
      <c r="C37" s="115" t="s">
        <v>34</v>
      </c>
      <c r="D37" s="116" t="s">
        <v>62</v>
      </c>
      <c r="E37" s="117">
        <v>42064</v>
      </c>
      <c r="F37" s="125" t="s">
        <v>78</v>
      </c>
      <c r="G37" s="120" t="s">
        <v>79</v>
      </c>
      <c r="H37" s="106"/>
      <c r="I37" s="106"/>
      <c r="J37" s="106"/>
      <c r="K37" s="106"/>
    </row>
    <row r="38" spans="1:15" x14ac:dyDescent="0.2">
      <c r="A38" s="126" t="s">
        <v>35</v>
      </c>
      <c r="B38" s="126"/>
      <c r="C38" s="126"/>
      <c r="D38" s="127">
        <v>12</v>
      </c>
      <c r="E38" s="127"/>
      <c r="F38" s="127"/>
      <c r="G38" s="127"/>
    </row>
    <row r="40" spans="1:15" x14ac:dyDescent="0.2">
      <c r="A40" s="128"/>
      <c r="B40" s="128"/>
      <c r="C40" s="128"/>
      <c r="D40" s="128"/>
      <c r="E40" s="128"/>
      <c r="G40" s="128"/>
      <c r="H40" s="128"/>
      <c r="I40" s="128"/>
      <c r="J40" s="128"/>
      <c r="K40" s="128"/>
      <c r="L40" s="128"/>
      <c r="M40" s="128"/>
      <c r="N40" s="128"/>
      <c r="O40" s="128"/>
    </row>
    <row r="41" spans="1:15" ht="15" x14ac:dyDescent="0.25">
      <c r="A41" s="129" t="s">
        <v>93</v>
      </c>
      <c r="B41" s="128"/>
      <c r="C41" s="128"/>
      <c r="D41" s="128"/>
      <c r="E41" s="128"/>
      <c r="G41" s="128"/>
      <c r="H41" s="128"/>
      <c r="I41" s="128"/>
      <c r="J41" s="128"/>
      <c r="K41" s="128"/>
      <c r="L41" s="128"/>
      <c r="M41" s="128"/>
      <c r="N41" s="128"/>
      <c r="O41" s="128"/>
    </row>
    <row r="42" spans="1:15" x14ac:dyDescent="0.2">
      <c r="A42" t="s">
        <v>86</v>
      </c>
      <c r="B42" s="128"/>
      <c r="C42" s="128"/>
      <c r="D42" s="128"/>
      <c r="E42" s="128"/>
      <c r="G42" s="128"/>
      <c r="H42" s="128"/>
      <c r="I42" s="128"/>
      <c r="J42" s="128"/>
      <c r="K42" s="128"/>
      <c r="L42" s="128"/>
      <c r="M42" s="128"/>
      <c r="N42" s="128"/>
      <c r="O42" s="128"/>
    </row>
    <row r="43" spans="1:15" x14ac:dyDescent="0.2">
      <c r="A43" t="s">
        <v>87</v>
      </c>
      <c r="B43" s="128"/>
      <c r="C43" s="128"/>
      <c r="D43" s="128"/>
      <c r="E43" s="128"/>
      <c r="G43" s="128"/>
      <c r="H43" s="128"/>
      <c r="I43" s="128"/>
      <c r="J43" s="128"/>
      <c r="K43" s="128"/>
      <c r="L43" s="128"/>
      <c r="M43" s="128"/>
      <c r="N43" s="128"/>
      <c r="O43" s="128"/>
    </row>
    <row r="44" spans="1:15" x14ac:dyDescent="0.2">
      <c r="A44" s="128"/>
      <c r="B44" s="128"/>
      <c r="C44" s="128"/>
      <c r="D44" s="128"/>
      <c r="E44" s="128"/>
      <c r="G44" s="128"/>
      <c r="H44" s="128"/>
      <c r="I44" s="128"/>
      <c r="J44" s="128"/>
      <c r="K44" s="128"/>
      <c r="L44" s="128"/>
      <c r="M44" s="128"/>
      <c r="N44" s="128"/>
      <c r="O44" s="128"/>
    </row>
    <row r="45" spans="1:15" x14ac:dyDescent="0.2">
      <c r="A45" s="128"/>
      <c r="B45" s="128"/>
      <c r="C45" s="128"/>
      <c r="D45" s="128"/>
      <c r="E45" s="128"/>
      <c r="G45" s="128"/>
      <c r="H45" s="128"/>
      <c r="I45" s="128"/>
      <c r="J45" s="128"/>
      <c r="K45" s="128"/>
      <c r="L45" s="128"/>
      <c r="M45" s="128"/>
      <c r="N45" s="128"/>
      <c r="O45" s="128"/>
    </row>
    <row r="46" spans="1:15" x14ac:dyDescent="0.2">
      <c r="A46" s="128"/>
      <c r="B46" s="128"/>
      <c r="C46" s="128"/>
      <c r="D46" s="128"/>
      <c r="E46" s="128"/>
      <c r="G46" s="128"/>
      <c r="H46" s="128"/>
      <c r="I46" s="128"/>
      <c r="J46" s="128"/>
      <c r="K46" s="128"/>
      <c r="L46" s="128"/>
      <c r="M46" s="128"/>
      <c r="N46" s="128"/>
      <c r="O46" s="128"/>
    </row>
    <row r="47" spans="1:15" x14ac:dyDescent="0.2">
      <c r="A47" s="128"/>
      <c r="B47" s="128"/>
      <c r="C47" s="128"/>
      <c r="D47" s="128"/>
      <c r="E47" s="128"/>
      <c r="G47" s="128"/>
      <c r="H47" s="128"/>
      <c r="I47" s="128"/>
      <c r="J47" s="128"/>
      <c r="K47" s="128"/>
      <c r="L47" s="128"/>
      <c r="M47" s="128"/>
      <c r="N47" s="128"/>
      <c r="O47" s="128"/>
    </row>
  </sheetData>
  <mergeCells count="11">
    <mergeCell ref="L24:M24"/>
    <mergeCell ref="N24:O24"/>
    <mergeCell ref="A26:G26"/>
    <mergeCell ref="A38:C38"/>
    <mergeCell ref="D38:G38"/>
    <mergeCell ref="A16:B16"/>
    <mergeCell ref="A18:O18"/>
    <mergeCell ref="N19:O19"/>
    <mergeCell ref="N20:O20"/>
    <mergeCell ref="A22:M22"/>
    <mergeCell ref="L23:M2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9534-5AEA-4B46-B2CF-C485413D73E2}">
  <dimension ref="A1:O47"/>
  <sheetViews>
    <sheetView tabSelected="1" workbookViewId="0">
      <selection activeCell="D7" sqref="D7"/>
    </sheetView>
  </sheetViews>
  <sheetFormatPr defaultRowHeight="14.25" x14ac:dyDescent="0.2"/>
  <cols>
    <col min="1" max="1" width="40.875" customWidth="1"/>
    <col min="2" max="2" width="21" customWidth="1"/>
    <col min="3" max="3" width="22.375" customWidth="1"/>
    <col min="4" max="4" width="21.875" customWidth="1"/>
    <col min="5" max="5" width="25.125" customWidth="1"/>
    <col min="6" max="6" width="13.5" customWidth="1"/>
    <col min="7" max="7" width="24.375" customWidth="1"/>
    <col min="8" max="8" width="18.5" customWidth="1"/>
    <col min="9" max="9" width="19.25" customWidth="1"/>
    <col min="10" max="10" width="20.375" customWidth="1"/>
    <col min="11" max="11" width="19.25" customWidth="1"/>
    <col min="12" max="12" width="15" customWidth="1"/>
    <col min="13" max="13" width="14.875" customWidth="1"/>
  </cols>
  <sheetData>
    <row r="1" spans="1:2" x14ac:dyDescent="0.2">
      <c r="A1" s="69" t="s">
        <v>0</v>
      </c>
      <c r="B1" s="70" t="s">
        <v>1</v>
      </c>
    </row>
    <row r="2" spans="1:2" x14ac:dyDescent="0.2">
      <c r="A2" s="71" t="s">
        <v>2</v>
      </c>
      <c r="B2" s="72">
        <v>0</v>
      </c>
    </row>
    <row r="3" spans="1:2" x14ac:dyDescent="0.2">
      <c r="A3" s="71" t="s">
        <v>3</v>
      </c>
      <c r="B3" s="72">
        <v>20</v>
      </c>
    </row>
    <row r="4" spans="1:2" x14ac:dyDescent="0.2">
      <c r="A4" s="71" t="s">
        <v>4</v>
      </c>
      <c r="B4" s="72">
        <v>3</v>
      </c>
    </row>
    <row r="5" spans="1:2" x14ac:dyDescent="0.2">
      <c r="A5" s="71" t="s">
        <v>5</v>
      </c>
      <c r="B5" s="73">
        <v>33</v>
      </c>
    </row>
    <row r="6" spans="1:2" x14ac:dyDescent="0.2">
      <c r="A6" s="71" t="s">
        <v>6</v>
      </c>
      <c r="B6" s="73">
        <v>41</v>
      </c>
    </row>
    <row r="7" spans="1:2" x14ac:dyDescent="0.2">
      <c r="A7" s="74" t="s">
        <v>7</v>
      </c>
      <c r="B7" s="75">
        <f>552+26</f>
        <v>578</v>
      </c>
    </row>
    <row r="8" spans="1:2" x14ac:dyDescent="0.2">
      <c r="A8" s="74" t="s">
        <v>8</v>
      </c>
      <c r="B8" s="75">
        <v>10</v>
      </c>
    </row>
    <row r="9" spans="1:2" x14ac:dyDescent="0.2">
      <c r="A9" s="74" t="s">
        <v>9</v>
      </c>
      <c r="B9" s="75">
        <v>7</v>
      </c>
    </row>
    <row r="10" spans="1:2" x14ac:dyDescent="0.2">
      <c r="A10" s="74" t="s">
        <v>10</v>
      </c>
      <c r="B10" s="75">
        <v>3</v>
      </c>
    </row>
    <row r="11" spans="1:2" x14ac:dyDescent="0.2">
      <c r="A11" s="71" t="s">
        <v>11</v>
      </c>
      <c r="B11" s="75">
        <f>1609-B7</f>
        <v>1031</v>
      </c>
    </row>
    <row r="12" spans="1:2" x14ac:dyDescent="0.2">
      <c r="A12" s="76" t="s">
        <v>12</v>
      </c>
      <c r="B12" s="75">
        <v>8</v>
      </c>
    </row>
    <row r="13" spans="1:2" ht="22.5" x14ac:dyDescent="0.2">
      <c r="A13" s="71" t="s">
        <v>13</v>
      </c>
      <c r="B13" s="75">
        <v>9</v>
      </c>
    </row>
    <row r="14" spans="1:2" ht="22.5" x14ac:dyDescent="0.2">
      <c r="A14" s="71" t="s">
        <v>14</v>
      </c>
      <c r="B14" s="75">
        <v>10</v>
      </c>
    </row>
    <row r="15" spans="1:2" x14ac:dyDescent="0.2">
      <c r="A15" s="71" t="s">
        <v>15</v>
      </c>
      <c r="B15" s="75">
        <v>4</v>
      </c>
    </row>
    <row r="16" spans="1:2" x14ac:dyDescent="0.2">
      <c r="A16" s="77" t="s">
        <v>16</v>
      </c>
      <c r="B16" s="77"/>
    </row>
    <row r="17" spans="1:15" ht="15" thickBot="1" x14ac:dyDescent="0.25"/>
    <row r="18" spans="1:15" ht="15" thickBot="1" x14ac:dyDescent="0.25">
      <c r="A18" s="78" t="s">
        <v>36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</row>
    <row r="19" spans="1:15" ht="56.25" x14ac:dyDescent="0.2">
      <c r="A19" s="81" t="s">
        <v>17</v>
      </c>
      <c r="B19" s="82" t="s">
        <v>18</v>
      </c>
      <c r="C19" s="82" t="s">
        <v>19</v>
      </c>
      <c r="D19" s="82" t="s">
        <v>25</v>
      </c>
      <c r="E19" s="82" t="s">
        <v>20</v>
      </c>
      <c r="F19" s="82" t="s">
        <v>21</v>
      </c>
      <c r="G19" s="82" t="s">
        <v>39</v>
      </c>
      <c r="H19" s="82" t="s">
        <v>22</v>
      </c>
      <c r="I19" s="82" t="s">
        <v>12</v>
      </c>
      <c r="J19" s="82" t="s">
        <v>37</v>
      </c>
      <c r="K19" s="82" t="s">
        <v>38</v>
      </c>
      <c r="L19" s="82" t="s">
        <v>13</v>
      </c>
      <c r="M19" s="82" t="s">
        <v>15</v>
      </c>
      <c r="N19" s="83" t="s">
        <v>23</v>
      </c>
      <c r="O19" s="83"/>
    </row>
    <row r="20" spans="1:15" x14ac:dyDescent="0.2">
      <c r="A20" s="84">
        <f>B11</f>
        <v>1031</v>
      </c>
      <c r="B20" s="85">
        <v>26</v>
      </c>
      <c r="C20" s="85">
        <f>330-C24</f>
        <v>311</v>
      </c>
      <c r="D20" s="85">
        <f>251-D24</f>
        <v>239</v>
      </c>
      <c r="E20" s="85">
        <v>3</v>
      </c>
      <c r="F20" s="1">
        <v>4</v>
      </c>
      <c r="G20" s="86">
        <v>10</v>
      </c>
      <c r="H20" s="86">
        <v>4</v>
      </c>
      <c r="I20" s="87">
        <v>6</v>
      </c>
      <c r="J20" s="87">
        <v>32</v>
      </c>
      <c r="K20" s="85">
        <v>3</v>
      </c>
      <c r="L20" s="88">
        <v>6</v>
      </c>
      <c r="M20" s="88">
        <v>3</v>
      </c>
      <c r="N20" s="89">
        <f>SUM(A20:M20)</f>
        <v>1678</v>
      </c>
      <c r="O20" s="89"/>
    </row>
    <row r="21" spans="1:15" x14ac:dyDescent="0.2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5" x14ac:dyDescent="0.2">
      <c r="A22" s="92" t="s">
        <v>24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5" ht="45" x14ac:dyDescent="0.2">
      <c r="A23" s="81" t="s">
        <v>17</v>
      </c>
      <c r="B23" s="82" t="s">
        <v>18</v>
      </c>
      <c r="C23" s="82" t="s">
        <v>19</v>
      </c>
      <c r="D23" s="82" t="s">
        <v>25</v>
      </c>
      <c r="E23" s="82" t="s">
        <v>20</v>
      </c>
      <c r="F23" s="82" t="s">
        <v>21</v>
      </c>
      <c r="G23" s="82" t="s">
        <v>26</v>
      </c>
      <c r="H23" s="82" t="s">
        <v>15</v>
      </c>
      <c r="I23" s="82" t="s">
        <v>37</v>
      </c>
      <c r="J23" s="82" t="s">
        <v>38</v>
      </c>
      <c r="K23" s="94" t="s">
        <v>13</v>
      </c>
      <c r="L23" s="95" t="s">
        <v>23</v>
      </c>
      <c r="M23" s="95"/>
    </row>
    <row r="24" spans="1:15" x14ac:dyDescent="0.2">
      <c r="A24" s="96">
        <v>41</v>
      </c>
      <c r="B24" s="97">
        <v>2</v>
      </c>
      <c r="C24" s="97">
        <v>19</v>
      </c>
      <c r="D24" s="97">
        <v>12</v>
      </c>
      <c r="E24" s="97">
        <v>2</v>
      </c>
      <c r="F24" s="72">
        <v>0</v>
      </c>
      <c r="G24" s="97">
        <v>0</v>
      </c>
      <c r="H24" s="98">
        <v>1</v>
      </c>
      <c r="I24" s="98">
        <v>0</v>
      </c>
      <c r="J24" s="98">
        <v>4</v>
      </c>
      <c r="K24" s="99">
        <v>3</v>
      </c>
      <c r="L24" s="100">
        <f>SUM(A24:K24)</f>
        <v>84</v>
      </c>
      <c r="M24" s="100"/>
      <c r="N24" s="101"/>
      <c r="O24" s="101"/>
    </row>
    <row r="25" spans="1:15" x14ac:dyDescent="0.2">
      <c r="A25" s="102"/>
      <c r="C25" s="103"/>
      <c r="D25" s="104"/>
    </row>
    <row r="26" spans="1:15" x14ac:dyDescent="0.2">
      <c r="A26" s="105" t="s">
        <v>24</v>
      </c>
      <c r="B26" s="105"/>
      <c r="C26" s="105"/>
      <c r="D26" s="105"/>
      <c r="E26" s="105"/>
      <c r="F26" s="105"/>
      <c r="G26" s="105"/>
      <c r="H26" s="106"/>
      <c r="I26" s="106"/>
      <c r="J26" s="106"/>
      <c r="K26" s="106"/>
      <c r="L26" s="107"/>
      <c r="M26" s="107"/>
      <c r="N26" s="107"/>
      <c r="O26" s="107"/>
    </row>
    <row r="27" spans="1:15" ht="22.5" x14ac:dyDescent="0.2">
      <c r="A27" s="108" t="s">
        <v>27</v>
      </c>
      <c r="B27" s="109" t="s">
        <v>49</v>
      </c>
      <c r="C27" s="109" t="s">
        <v>28</v>
      </c>
      <c r="D27" s="110" t="s">
        <v>29</v>
      </c>
      <c r="E27" s="111" t="s">
        <v>30</v>
      </c>
      <c r="F27" s="111" t="s">
        <v>31</v>
      </c>
      <c r="G27" s="112" t="s">
        <v>48</v>
      </c>
      <c r="H27" s="106"/>
      <c r="I27" s="106"/>
      <c r="J27" s="106"/>
      <c r="K27" s="106"/>
      <c r="L27" s="107"/>
      <c r="M27" s="107"/>
      <c r="N27" s="107"/>
      <c r="O27" s="107"/>
    </row>
    <row r="28" spans="1:15" x14ac:dyDescent="0.2">
      <c r="A28" s="113" t="s">
        <v>40</v>
      </c>
      <c r="B28" s="114" t="s">
        <v>32</v>
      </c>
      <c r="C28" s="115" t="s">
        <v>34</v>
      </c>
      <c r="D28" s="116" t="s">
        <v>52</v>
      </c>
      <c r="E28" s="117">
        <v>41346</v>
      </c>
      <c r="F28" s="118" t="s">
        <v>66</v>
      </c>
      <c r="G28" s="119" t="s">
        <v>84</v>
      </c>
      <c r="H28" s="106"/>
      <c r="I28" s="106"/>
      <c r="J28" s="106"/>
      <c r="K28" s="106"/>
    </row>
    <row r="29" spans="1:15" x14ac:dyDescent="0.2">
      <c r="A29" s="113" t="s">
        <v>41</v>
      </c>
      <c r="B29" s="114" t="s">
        <v>32</v>
      </c>
      <c r="C29" s="115" t="s">
        <v>34</v>
      </c>
      <c r="D29" s="116" t="s">
        <v>50</v>
      </c>
      <c r="E29" s="117">
        <v>41220</v>
      </c>
      <c r="F29" s="118" t="s">
        <v>72</v>
      </c>
      <c r="G29" s="118" t="s">
        <v>73</v>
      </c>
      <c r="H29" s="106"/>
      <c r="I29" s="106"/>
      <c r="J29" s="106"/>
      <c r="K29" s="106"/>
    </row>
    <row r="30" spans="1:15" ht="16.5" x14ac:dyDescent="0.2">
      <c r="A30" s="113" t="s">
        <v>53</v>
      </c>
      <c r="B30" s="114" t="s">
        <v>32</v>
      </c>
      <c r="C30" s="115" t="s">
        <v>34</v>
      </c>
      <c r="D30" s="116" t="s">
        <v>54</v>
      </c>
      <c r="E30" s="117">
        <v>43202</v>
      </c>
      <c r="F30" s="118" t="s">
        <v>74</v>
      </c>
      <c r="G30" s="120" t="s">
        <v>82</v>
      </c>
      <c r="H30" s="106"/>
      <c r="I30" s="106"/>
      <c r="J30" s="106"/>
      <c r="K30" s="106"/>
    </row>
    <row r="31" spans="1:15" x14ac:dyDescent="0.2">
      <c r="A31" s="113" t="s">
        <v>44</v>
      </c>
      <c r="B31" s="114" t="s">
        <v>32</v>
      </c>
      <c r="C31" s="115" t="s">
        <v>55</v>
      </c>
      <c r="D31" s="116" t="s">
        <v>56</v>
      </c>
      <c r="E31" s="117">
        <v>42263</v>
      </c>
      <c r="F31" s="118" t="s">
        <v>76</v>
      </c>
      <c r="G31" s="119" t="s">
        <v>77</v>
      </c>
      <c r="H31" s="106"/>
      <c r="I31" s="106"/>
      <c r="J31" s="106"/>
      <c r="K31" s="106"/>
    </row>
    <row r="32" spans="1:15" x14ac:dyDescent="0.2">
      <c r="A32" s="113" t="s">
        <v>67</v>
      </c>
      <c r="B32" s="114" t="s">
        <v>32</v>
      </c>
      <c r="C32" s="115" t="s">
        <v>34</v>
      </c>
      <c r="D32" s="116" t="s">
        <v>68</v>
      </c>
      <c r="E32" s="117">
        <v>43556</v>
      </c>
      <c r="F32" s="118" t="s">
        <v>69</v>
      </c>
      <c r="G32" s="119" t="s">
        <v>70</v>
      </c>
      <c r="H32" s="106"/>
      <c r="I32" s="106"/>
      <c r="J32" s="106"/>
      <c r="K32" s="106"/>
    </row>
    <row r="33" spans="1:15" ht="16.5" x14ac:dyDescent="0.2">
      <c r="A33" s="121" t="s">
        <v>57</v>
      </c>
      <c r="B33" s="114" t="s">
        <v>32</v>
      </c>
      <c r="C33" s="115" t="s">
        <v>34</v>
      </c>
      <c r="D33" s="122" t="s">
        <v>58</v>
      </c>
      <c r="E33" s="117">
        <v>42767</v>
      </c>
      <c r="F33" s="118" t="s">
        <v>64</v>
      </c>
      <c r="G33" s="120" t="s">
        <v>81</v>
      </c>
      <c r="H33" s="106"/>
      <c r="I33" s="106"/>
      <c r="J33" s="106"/>
      <c r="K33" s="106"/>
    </row>
    <row r="34" spans="1:15" x14ac:dyDescent="0.2">
      <c r="A34" s="113" t="s">
        <v>45</v>
      </c>
      <c r="B34" s="114" t="s">
        <v>32</v>
      </c>
      <c r="C34" s="115" t="s">
        <v>34</v>
      </c>
      <c r="D34" s="116" t="s">
        <v>59</v>
      </c>
      <c r="E34" s="117">
        <v>40822</v>
      </c>
      <c r="F34" s="118" t="s">
        <v>75</v>
      </c>
      <c r="G34" s="119" t="s">
        <v>83</v>
      </c>
      <c r="H34" s="106"/>
      <c r="I34" s="106"/>
      <c r="J34" s="106"/>
      <c r="K34" s="106"/>
    </row>
    <row r="35" spans="1:15" x14ac:dyDescent="0.2">
      <c r="A35" s="113" t="s">
        <v>46</v>
      </c>
      <c r="B35" s="114" t="s">
        <v>32</v>
      </c>
      <c r="C35" s="115" t="s">
        <v>34</v>
      </c>
      <c r="D35" s="116" t="s">
        <v>60</v>
      </c>
      <c r="E35" s="117">
        <v>42763</v>
      </c>
      <c r="F35" s="118" t="s">
        <v>80</v>
      </c>
      <c r="G35" s="119" t="s">
        <v>83</v>
      </c>
      <c r="H35" s="106"/>
      <c r="I35" s="106"/>
      <c r="J35" s="106"/>
      <c r="K35" s="106"/>
    </row>
    <row r="36" spans="1:15" x14ac:dyDescent="0.2">
      <c r="A36" s="113" t="s">
        <v>47</v>
      </c>
      <c r="B36" s="114" t="s">
        <v>32</v>
      </c>
      <c r="C36" s="115" t="s">
        <v>61</v>
      </c>
      <c r="D36" s="123" t="s">
        <v>33</v>
      </c>
      <c r="E36" s="124">
        <v>42476</v>
      </c>
      <c r="F36" s="118" t="s">
        <v>65</v>
      </c>
      <c r="G36" s="119"/>
      <c r="H36" s="106"/>
      <c r="I36" s="106"/>
      <c r="J36" s="106"/>
      <c r="K36" s="106"/>
    </row>
    <row r="37" spans="1:15" x14ac:dyDescent="0.2">
      <c r="A37" s="113" t="s">
        <v>71</v>
      </c>
      <c r="B37" s="114" t="s">
        <v>32</v>
      </c>
      <c r="C37" s="115" t="s">
        <v>34</v>
      </c>
      <c r="D37" s="116" t="s">
        <v>62</v>
      </c>
      <c r="E37" s="117">
        <v>42064</v>
      </c>
      <c r="F37" s="125" t="s">
        <v>78</v>
      </c>
      <c r="G37" s="120" t="s">
        <v>79</v>
      </c>
      <c r="H37" s="106"/>
      <c r="I37" s="106"/>
      <c r="J37" s="106"/>
      <c r="K37" s="106"/>
    </row>
    <row r="38" spans="1:15" x14ac:dyDescent="0.2">
      <c r="A38" s="126" t="s">
        <v>35</v>
      </c>
      <c r="B38" s="126"/>
      <c r="C38" s="126"/>
      <c r="D38" s="127">
        <v>12</v>
      </c>
      <c r="E38" s="127"/>
      <c r="F38" s="127"/>
      <c r="G38" s="127"/>
    </row>
    <row r="40" spans="1:15" x14ac:dyDescent="0.2">
      <c r="A40" s="128"/>
      <c r="B40" s="128"/>
      <c r="C40" s="128"/>
      <c r="D40" s="128"/>
      <c r="E40" s="128"/>
      <c r="G40" s="128"/>
      <c r="H40" s="128"/>
      <c r="I40" s="128"/>
      <c r="J40" s="128"/>
      <c r="K40" s="128"/>
      <c r="L40" s="128"/>
      <c r="M40" s="128"/>
      <c r="N40" s="128"/>
      <c r="O40" s="128"/>
    </row>
    <row r="41" spans="1:15" ht="15" x14ac:dyDescent="0.25">
      <c r="A41" s="129" t="s">
        <v>93</v>
      </c>
      <c r="B41" s="128"/>
      <c r="C41" s="128"/>
      <c r="D41" s="128"/>
      <c r="E41" s="128"/>
      <c r="G41" s="128"/>
      <c r="H41" s="128"/>
      <c r="I41" s="128"/>
      <c r="J41" s="128"/>
      <c r="K41" s="128"/>
      <c r="L41" s="128"/>
      <c r="M41" s="128"/>
      <c r="N41" s="128"/>
      <c r="O41" s="128"/>
    </row>
    <row r="42" spans="1:15" x14ac:dyDescent="0.2">
      <c r="A42" t="s">
        <v>86</v>
      </c>
      <c r="B42" s="128"/>
      <c r="C42" s="128"/>
      <c r="D42" s="128"/>
      <c r="E42" s="128"/>
      <c r="G42" s="128"/>
      <c r="H42" s="128"/>
      <c r="I42" s="128"/>
      <c r="J42" s="128"/>
      <c r="K42" s="128"/>
      <c r="L42" s="128"/>
      <c r="M42" s="128"/>
      <c r="N42" s="128"/>
      <c r="O42" s="128"/>
    </row>
    <row r="43" spans="1:15" x14ac:dyDescent="0.2">
      <c r="A43" t="s">
        <v>87</v>
      </c>
      <c r="B43" s="128"/>
      <c r="C43" s="128"/>
      <c r="D43" s="128"/>
      <c r="E43" s="128"/>
      <c r="G43" s="128"/>
      <c r="H43" s="128"/>
      <c r="I43" s="128"/>
      <c r="J43" s="128"/>
      <c r="K43" s="128"/>
      <c r="L43" s="128"/>
      <c r="M43" s="128"/>
      <c r="N43" s="128"/>
      <c r="O43" s="128"/>
    </row>
    <row r="44" spans="1:15" x14ac:dyDescent="0.2">
      <c r="A44" s="128"/>
      <c r="B44" s="128"/>
      <c r="C44" s="128"/>
      <c r="D44" s="128"/>
      <c r="E44" s="128"/>
      <c r="G44" s="128"/>
      <c r="H44" s="128"/>
      <c r="I44" s="128"/>
      <c r="J44" s="128"/>
      <c r="K44" s="128"/>
      <c r="L44" s="128"/>
      <c r="M44" s="128"/>
      <c r="N44" s="128"/>
      <c r="O44" s="128"/>
    </row>
    <row r="45" spans="1:15" x14ac:dyDescent="0.2">
      <c r="A45" s="128"/>
      <c r="B45" s="128"/>
      <c r="C45" s="128"/>
      <c r="D45" s="128"/>
      <c r="E45" s="128"/>
      <c r="G45" s="128"/>
      <c r="H45" s="128"/>
      <c r="I45" s="128"/>
      <c r="J45" s="128"/>
      <c r="K45" s="128"/>
      <c r="L45" s="128"/>
      <c r="M45" s="128"/>
      <c r="N45" s="128"/>
      <c r="O45" s="128"/>
    </row>
    <row r="46" spans="1:15" x14ac:dyDescent="0.2">
      <c r="A46" s="128"/>
      <c r="B46" s="128"/>
      <c r="C46" s="128"/>
      <c r="D46" s="128"/>
      <c r="E46" s="128"/>
      <c r="G46" s="128"/>
      <c r="H46" s="128"/>
      <c r="I46" s="128"/>
      <c r="J46" s="128"/>
      <c r="K46" s="128"/>
      <c r="L46" s="128"/>
      <c r="M46" s="128"/>
      <c r="N46" s="128"/>
      <c r="O46" s="128"/>
    </row>
    <row r="47" spans="1:15" x14ac:dyDescent="0.2">
      <c r="A47" s="128"/>
      <c r="B47" s="128"/>
      <c r="C47" s="128"/>
      <c r="D47" s="128"/>
      <c r="E47" s="128"/>
      <c r="G47" s="128"/>
      <c r="H47" s="128"/>
      <c r="I47" s="128"/>
      <c r="J47" s="128"/>
      <c r="K47" s="128"/>
      <c r="L47" s="128"/>
      <c r="M47" s="128"/>
      <c r="N47" s="128"/>
      <c r="O47" s="128"/>
    </row>
  </sheetData>
  <mergeCells count="11">
    <mergeCell ref="L24:M24"/>
    <mergeCell ref="N24:O24"/>
    <mergeCell ref="A26:G26"/>
    <mergeCell ref="A38:C38"/>
    <mergeCell ref="D38:G38"/>
    <mergeCell ref="A16:B16"/>
    <mergeCell ref="A18:O18"/>
    <mergeCell ref="N19:O19"/>
    <mergeCell ref="N20:O20"/>
    <mergeCell ref="A22:M22"/>
    <mergeCell ref="L23:M2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64"/>
  <sheetViews>
    <sheetView topLeftCell="A40" zoomScale="178" zoomScaleNormal="178" workbookViewId="0">
      <selection activeCell="A43" sqref="A1:XFD1048576"/>
    </sheetView>
  </sheetViews>
  <sheetFormatPr defaultColWidth="8.75" defaultRowHeight="15" customHeight="1" x14ac:dyDescent="0.2"/>
  <cols>
    <col min="1" max="1" width="33.625" style="4" customWidth="1"/>
    <col min="2" max="2" width="17.25" style="4" customWidth="1"/>
    <col min="3" max="3" width="19.5" style="4" customWidth="1"/>
    <col min="4" max="4" width="21.375" style="4" bestFit="1" customWidth="1"/>
    <col min="5" max="5" width="17.25" style="4" customWidth="1"/>
    <col min="6" max="6" width="19.75" style="4" bestFit="1" customWidth="1"/>
    <col min="7" max="7" width="18.375" style="4" customWidth="1"/>
    <col min="8" max="10" width="18.875" style="4" customWidth="1"/>
    <col min="11" max="11" width="14.75" style="4" customWidth="1"/>
    <col min="12" max="13" width="10" style="4" customWidth="1"/>
    <col min="14" max="27" width="8.125" style="4" customWidth="1"/>
    <col min="28" max="1026" width="16" style="4" customWidth="1"/>
    <col min="1027" max="1027" width="9" style="4" customWidth="1"/>
    <col min="1028" max="16384" width="8.75" style="4"/>
  </cols>
  <sheetData>
    <row r="1" spans="1:27" ht="14.25" x14ac:dyDescent="0.2">
      <c r="A1" s="2" t="s">
        <v>0</v>
      </c>
      <c r="B1" s="3" t="s">
        <v>1</v>
      </c>
    </row>
    <row r="2" spans="1:27" ht="14.25" x14ac:dyDescent="0.2">
      <c r="A2" s="5" t="s">
        <v>2</v>
      </c>
      <c r="B2" s="6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4.25" x14ac:dyDescent="0.2">
      <c r="A3" s="5" t="s">
        <v>3</v>
      </c>
      <c r="B3" s="6">
        <v>20</v>
      </c>
      <c r="C3" s="7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x14ac:dyDescent="0.2">
      <c r="A4" s="5" t="s">
        <v>4</v>
      </c>
      <c r="B4" s="6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x14ac:dyDescent="0.2">
      <c r="A5" s="5" t="s">
        <v>5</v>
      </c>
      <c r="B5" s="9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2.5" x14ac:dyDescent="0.2">
      <c r="A6" s="5" t="s">
        <v>6</v>
      </c>
      <c r="B6" s="9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x14ac:dyDescent="0.2">
      <c r="A7" s="10" t="s">
        <v>7</v>
      </c>
      <c r="B7" s="11">
        <f>552+26</f>
        <v>578</v>
      </c>
      <c r="C7" s="54"/>
      <c r="D7" s="54"/>
      <c r="E7" s="54"/>
      <c r="F7" s="55"/>
      <c r="G7" s="55"/>
      <c r="H7" s="55"/>
      <c r="I7" s="12"/>
      <c r="J7" s="12"/>
      <c r="K7" s="55"/>
      <c r="L7" s="55"/>
      <c r="M7" s="55"/>
      <c r="N7" s="55"/>
      <c r="O7" s="55"/>
      <c r="P7" s="55"/>
      <c r="Q7" s="55"/>
      <c r="R7" s="55"/>
      <c r="S7" s="55"/>
      <c r="T7" s="7"/>
      <c r="U7" s="7"/>
      <c r="V7" s="7"/>
      <c r="W7" s="7"/>
      <c r="X7" s="7"/>
      <c r="Y7" s="7"/>
      <c r="Z7" s="7"/>
      <c r="AA7" s="7"/>
    </row>
    <row r="8" spans="1:27" ht="14.25" x14ac:dyDescent="0.2">
      <c r="A8" s="10" t="s">
        <v>8</v>
      </c>
      <c r="B8" s="11">
        <v>11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7"/>
      <c r="U8" s="7"/>
      <c r="V8" s="7"/>
      <c r="W8" s="7"/>
      <c r="X8" s="7"/>
      <c r="Y8" s="7"/>
      <c r="Z8" s="7"/>
      <c r="AA8" s="7"/>
    </row>
    <row r="9" spans="1:27" ht="14.25" x14ac:dyDescent="0.2">
      <c r="A9" s="10" t="s">
        <v>9</v>
      </c>
      <c r="B9" s="11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25" x14ac:dyDescent="0.2">
      <c r="A10" s="10" t="s">
        <v>10</v>
      </c>
      <c r="B10" s="11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4.25" x14ac:dyDescent="0.2">
      <c r="A11" s="5" t="s">
        <v>11</v>
      </c>
      <c r="B11" s="11">
        <f>1619-B7</f>
        <v>1041</v>
      </c>
      <c r="C11" s="7"/>
    </row>
    <row r="12" spans="1:27" ht="14.25" x14ac:dyDescent="0.2">
      <c r="A12" s="14" t="s">
        <v>12</v>
      </c>
      <c r="B12" s="11">
        <v>8</v>
      </c>
      <c r="C12" s="54"/>
      <c r="D12" s="54"/>
      <c r="E12" s="54"/>
      <c r="F12" s="55"/>
      <c r="G12" s="55"/>
      <c r="H12" s="55"/>
      <c r="I12" s="12"/>
      <c r="J12" s="12"/>
      <c r="K12" s="55"/>
      <c r="L12" s="55"/>
      <c r="M12" s="5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22.5" x14ac:dyDescent="0.2">
      <c r="A13" s="5" t="s">
        <v>13</v>
      </c>
      <c r="B13" s="11">
        <v>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33.75" x14ac:dyDescent="0.2">
      <c r="A14" s="5" t="s">
        <v>14</v>
      </c>
      <c r="B14" s="11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2.5" x14ac:dyDescent="0.2">
      <c r="A15" s="5" t="s">
        <v>15</v>
      </c>
      <c r="B15" s="11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4.25" x14ac:dyDescent="0.2">
      <c r="A16" s="59" t="s">
        <v>16</v>
      </c>
      <c r="B16" s="5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3.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3.5" customHeight="1" thickBot="1" x14ac:dyDescent="0.25">
      <c r="A18" s="60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27" ht="90" x14ac:dyDescent="0.2">
      <c r="A19" s="15" t="s">
        <v>17</v>
      </c>
      <c r="B19" s="16" t="s">
        <v>18</v>
      </c>
      <c r="C19" s="16" t="s">
        <v>19</v>
      </c>
      <c r="D19" s="16" t="s">
        <v>25</v>
      </c>
      <c r="E19" s="16" t="s">
        <v>20</v>
      </c>
      <c r="F19" s="16" t="s">
        <v>21</v>
      </c>
      <c r="G19" s="16" t="s">
        <v>39</v>
      </c>
      <c r="H19" s="16" t="s">
        <v>22</v>
      </c>
      <c r="I19" s="16" t="s">
        <v>12</v>
      </c>
      <c r="J19" s="16" t="s">
        <v>37</v>
      </c>
      <c r="K19" s="16" t="s">
        <v>38</v>
      </c>
      <c r="L19" s="16" t="s">
        <v>13</v>
      </c>
      <c r="M19" s="16" t="s">
        <v>15</v>
      </c>
      <c r="N19" s="63" t="s">
        <v>23</v>
      </c>
      <c r="O19" s="6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4.25" customHeight="1" x14ac:dyDescent="0.2">
      <c r="A20" s="18">
        <f>B11</f>
        <v>1041</v>
      </c>
      <c r="B20" s="19">
        <v>26</v>
      </c>
      <c r="C20" s="19">
        <f>330-C24</f>
        <v>310</v>
      </c>
      <c r="D20" s="19">
        <f>251-D24</f>
        <v>238</v>
      </c>
      <c r="E20" s="19">
        <v>3</v>
      </c>
      <c r="F20" s="1">
        <v>4</v>
      </c>
      <c r="G20" s="20">
        <v>11</v>
      </c>
      <c r="H20" s="20">
        <v>4</v>
      </c>
      <c r="I20" s="1">
        <v>6</v>
      </c>
      <c r="J20" s="1">
        <v>32</v>
      </c>
      <c r="K20" s="19">
        <v>3</v>
      </c>
      <c r="L20" s="21">
        <v>6</v>
      </c>
      <c r="M20" s="21">
        <v>3</v>
      </c>
      <c r="N20" s="64">
        <f>SUM(A20:M20)</f>
        <v>1687</v>
      </c>
      <c r="O20" s="64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customHeight="1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customHeight="1" x14ac:dyDescent="0.2">
      <c r="A22" s="65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27" ht="67.5" x14ac:dyDescent="0.2">
      <c r="A23" s="15" t="s">
        <v>17</v>
      </c>
      <c r="B23" s="16" t="s">
        <v>18</v>
      </c>
      <c r="C23" s="16" t="s">
        <v>19</v>
      </c>
      <c r="D23" s="16" t="s">
        <v>25</v>
      </c>
      <c r="E23" s="16" t="s">
        <v>20</v>
      </c>
      <c r="F23" s="16" t="s">
        <v>21</v>
      </c>
      <c r="G23" s="16" t="s">
        <v>26</v>
      </c>
      <c r="H23" s="16" t="s">
        <v>15</v>
      </c>
      <c r="I23" s="16" t="s">
        <v>37</v>
      </c>
      <c r="J23" s="16" t="s">
        <v>38</v>
      </c>
      <c r="K23" s="24" t="s">
        <v>13</v>
      </c>
      <c r="L23" s="67" t="s">
        <v>23</v>
      </c>
      <c r="M23" s="67"/>
      <c r="N23" s="7"/>
    </row>
    <row r="24" spans="1:27" ht="14.25" customHeight="1" x14ac:dyDescent="0.2">
      <c r="A24" s="25">
        <v>41</v>
      </c>
      <c r="B24" s="26">
        <v>2</v>
      </c>
      <c r="C24" s="26">
        <v>20</v>
      </c>
      <c r="D24" s="26">
        <v>13</v>
      </c>
      <c r="E24" s="26">
        <v>1</v>
      </c>
      <c r="F24" s="6">
        <v>0</v>
      </c>
      <c r="G24" s="26">
        <v>0</v>
      </c>
      <c r="H24" s="27">
        <v>1</v>
      </c>
      <c r="I24" s="27">
        <v>1</v>
      </c>
      <c r="J24" s="27">
        <v>4</v>
      </c>
      <c r="K24" s="28">
        <v>3</v>
      </c>
      <c r="L24" s="68">
        <f>SUM(A24:K24)</f>
        <v>86</v>
      </c>
      <c r="M24" s="68"/>
      <c r="N24" s="55"/>
      <c r="O24" s="55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27.75" customHeight="1" x14ac:dyDescent="0.2">
      <c r="A25" s="30"/>
      <c r="B25" s="7"/>
      <c r="C25" s="31"/>
      <c r="D25" s="3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4.25" x14ac:dyDescent="0.2">
      <c r="A26" s="56" t="s">
        <v>24</v>
      </c>
      <c r="B26" s="56"/>
      <c r="C26" s="56"/>
      <c r="D26" s="56"/>
      <c r="E26" s="56"/>
      <c r="F26" s="56"/>
      <c r="G26" s="56"/>
      <c r="H26" s="33"/>
      <c r="I26" s="33"/>
      <c r="J26" s="33"/>
      <c r="K26" s="3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33.75" x14ac:dyDescent="0.2">
      <c r="A27" s="34" t="s">
        <v>27</v>
      </c>
      <c r="B27" s="35" t="s">
        <v>49</v>
      </c>
      <c r="C27" s="35" t="s">
        <v>28</v>
      </c>
      <c r="D27" s="36" t="s">
        <v>29</v>
      </c>
      <c r="E27" s="37" t="s">
        <v>30</v>
      </c>
      <c r="F27" s="37" t="s">
        <v>31</v>
      </c>
      <c r="G27" s="38" t="s">
        <v>48</v>
      </c>
      <c r="H27" s="33"/>
      <c r="I27" s="33"/>
      <c r="J27" s="33"/>
      <c r="K27" s="3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4.25" x14ac:dyDescent="0.2">
      <c r="A28" s="39" t="s">
        <v>40</v>
      </c>
      <c r="B28" s="40" t="s">
        <v>32</v>
      </c>
      <c r="C28" s="40" t="s">
        <v>34</v>
      </c>
      <c r="D28" s="41" t="s">
        <v>52</v>
      </c>
      <c r="E28" s="42">
        <v>41346</v>
      </c>
      <c r="F28" s="43" t="s">
        <v>66</v>
      </c>
      <c r="G28" s="44" t="s">
        <v>84</v>
      </c>
      <c r="H28" s="33"/>
      <c r="I28" s="33"/>
      <c r="J28" s="33"/>
      <c r="K28" s="33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4.25" x14ac:dyDescent="0.2">
      <c r="A29" s="39" t="s">
        <v>41</v>
      </c>
      <c r="B29" s="40" t="s">
        <v>32</v>
      </c>
      <c r="C29" s="40" t="s">
        <v>34</v>
      </c>
      <c r="D29" s="41" t="s">
        <v>50</v>
      </c>
      <c r="E29" s="42">
        <v>41220</v>
      </c>
      <c r="F29" s="43" t="s">
        <v>72</v>
      </c>
      <c r="G29" s="43" t="s">
        <v>73</v>
      </c>
      <c r="H29" s="33"/>
      <c r="I29" s="33"/>
      <c r="J29" s="33"/>
      <c r="K29" s="3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4.25" x14ac:dyDescent="0.2">
      <c r="A30" s="39" t="s">
        <v>42</v>
      </c>
      <c r="B30" s="40" t="s">
        <v>32</v>
      </c>
      <c r="C30" s="40" t="s">
        <v>34</v>
      </c>
      <c r="D30" s="41" t="s">
        <v>51</v>
      </c>
      <c r="E30" s="42">
        <v>42138</v>
      </c>
      <c r="F30" s="43" t="s">
        <v>65</v>
      </c>
      <c r="G30" s="44"/>
      <c r="H30" s="33"/>
      <c r="I30" s="33"/>
      <c r="J30" s="33"/>
      <c r="K30" s="3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6.5" x14ac:dyDescent="0.2">
      <c r="A31" s="39" t="s">
        <v>53</v>
      </c>
      <c r="B31" s="40" t="s">
        <v>32</v>
      </c>
      <c r="C31" s="40" t="s">
        <v>34</v>
      </c>
      <c r="D31" s="41" t="s">
        <v>54</v>
      </c>
      <c r="E31" s="42">
        <v>43202</v>
      </c>
      <c r="F31" s="43" t="s">
        <v>74</v>
      </c>
      <c r="G31" s="45" t="s">
        <v>82</v>
      </c>
      <c r="H31" s="33"/>
      <c r="I31" s="33"/>
      <c r="J31" s="33"/>
      <c r="K31" s="3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4.25" x14ac:dyDescent="0.2">
      <c r="A32" s="39" t="s">
        <v>43</v>
      </c>
      <c r="B32" s="40" t="s">
        <v>32</v>
      </c>
      <c r="C32" s="40" t="s">
        <v>34</v>
      </c>
      <c r="D32" s="41" t="s">
        <v>63</v>
      </c>
      <c r="E32" s="42">
        <v>36173</v>
      </c>
      <c r="F32" s="43" t="s">
        <v>65</v>
      </c>
      <c r="G32" s="44"/>
      <c r="H32" s="33"/>
      <c r="I32" s="33"/>
      <c r="J32" s="33"/>
      <c r="K32" s="3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39" t="s">
        <v>44</v>
      </c>
      <c r="B33" s="40" t="s">
        <v>32</v>
      </c>
      <c r="C33" s="40" t="s">
        <v>55</v>
      </c>
      <c r="D33" s="41" t="s">
        <v>56</v>
      </c>
      <c r="E33" s="42">
        <v>42263</v>
      </c>
      <c r="F33" s="43" t="s">
        <v>76</v>
      </c>
      <c r="G33" s="44" t="s">
        <v>77</v>
      </c>
      <c r="H33" s="33"/>
      <c r="I33" s="33"/>
      <c r="J33" s="33"/>
      <c r="K33" s="3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4.25" x14ac:dyDescent="0.2">
      <c r="A34" s="39" t="s">
        <v>67</v>
      </c>
      <c r="B34" s="40" t="s">
        <v>32</v>
      </c>
      <c r="C34" s="40" t="s">
        <v>34</v>
      </c>
      <c r="D34" s="41" t="s">
        <v>68</v>
      </c>
      <c r="E34" s="42">
        <v>43556</v>
      </c>
      <c r="F34" s="43" t="s">
        <v>69</v>
      </c>
      <c r="G34" s="44" t="s">
        <v>70</v>
      </c>
      <c r="H34" s="33"/>
      <c r="I34" s="33"/>
      <c r="J34" s="33"/>
      <c r="K34" s="33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6.5" x14ac:dyDescent="0.2">
      <c r="A35" s="46" t="s">
        <v>57</v>
      </c>
      <c r="B35" s="40" t="s">
        <v>32</v>
      </c>
      <c r="C35" s="40" t="s">
        <v>34</v>
      </c>
      <c r="D35" s="47" t="s">
        <v>58</v>
      </c>
      <c r="E35" s="42">
        <v>42767</v>
      </c>
      <c r="F35" s="43" t="s">
        <v>64</v>
      </c>
      <c r="G35" s="45" t="s">
        <v>81</v>
      </c>
      <c r="H35" s="33"/>
      <c r="I35" s="33"/>
      <c r="J35" s="33"/>
      <c r="K35" s="33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4.25" x14ac:dyDescent="0.2">
      <c r="A36" s="39" t="s">
        <v>45</v>
      </c>
      <c r="B36" s="40" t="s">
        <v>32</v>
      </c>
      <c r="C36" s="40" t="s">
        <v>34</v>
      </c>
      <c r="D36" s="41" t="s">
        <v>59</v>
      </c>
      <c r="E36" s="42">
        <v>40822</v>
      </c>
      <c r="F36" s="43" t="s">
        <v>75</v>
      </c>
      <c r="G36" s="44" t="s">
        <v>83</v>
      </c>
      <c r="H36" s="33"/>
      <c r="I36" s="33"/>
      <c r="J36" s="33"/>
      <c r="K36" s="3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4.25" x14ac:dyDescent="0.2">
      <c r="A37" s="39" t="s">
        <v>46</v>
      </c>
      <c r="B37" s="40" t="s">
        <v>32</v>
      </c>
      <c r="C37" s="40" t="s">
        <v>34</v>
      </c>
      <c r="D37" s="41" t="s">
        <v>60</v>
      </c>
      <c r="E37" s="42">
        <v>42763</v>
      </c>
      <c r="F37" s="43" t="s">
        <v>80</v>
      </c>
      <c r="G37" s="44" t="s">
        <v>83</v>
      </c>
      <c r="H37" s="33"/>
      <c r="I37" s="33"/>
      <c r="J37" s="33"/>
      <c r="K37" s="3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4.25" x14ac:dyDescent="0.2">
      <c r="A38" s="39" t="s">
        <v>47</v>
      </c>
      <c r="B38" s="40" t="s">
        <v>32</v>
      </c>
      <c r="C38" s="40" t="s">
        <v>61</v>
      </c>
      <c r="D38" s="48" t="s">
        <v>33</v>
      </c>
      <c r="E38" s="49">
        <v>42476</v>
      </c>
      <c r="F38" s="43" t="s">
        <v>65</v>
      </c>
      <c r="G38" s="44"/>
      <c r="H38" s="33"/>
      <c r="I38" s="33"/>
      <c r="J38" s="33"/>
      <c r="K38" s="3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.25" customHeight="1" x14ac:dyDescent="0.2">
      <c r="A39" s="39" t="s">
        <v>71</v>
      </c>
      <c r="B39" s="40" t="s">
        <v>32</v>
      </c>
      <c r="C39" s="40" t="s">
        <v>34</v>
      </c>
      <c r="D39" s="41" t="s">
        <v>62</v>
      </c>
      <c r="E39" s="42">
        <v>42064</v>
      </c>
      <c r="F39" s="50" t="s">
        <v>78</v>
      </c>
      <c r="G39" s="45" t="s">
        <v>79</v>
      </c>
      <c r="H39" s="33"/>
      <c r="I39" s="33"/>
      <c r="J39" s="33"/>
      <c r="K39" s="33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.25" x14ac:dyDescent="0.2">
      <c r="A40" s="57" t="s">
        <v>35</v>
      </c>
      <c r="B40" s="57"/>
      <c r="C40" s="57"/>
      <c r="D40" s="58">
        <v>11</v>
      </c>
      <c r="E40" s="58"/>
      <c r="F40" s="58"/>
      <c r="G40" s="5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3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3.5" customHeight="1" x14ac:dyDescent="0.2">
      <c r="A42" s="51"/>
      <c r="B42" s="51"/>
      <c r="C42" s="51"/>
      <c r="D42" s="51"/>
      <c r="E42" s="51"/>
      <c r="F42" s="7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pans="1:27" ht="13.5" customHeight="1" x14ac:dyDescent="0.2">
      <c r="A43" s="51" t="s">
        <v>89</v>
      </c>
      <c r="B43" s="51"/>
      <c r="C43" s="51"/>
      <c r="D43" s="51"/>
      <c r="E43" s="51"/>
      <c r="F43" s="7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pans="1:27" ht="13.5" customHeight="1" x14ac:dyDescent="0.2">
      <c r="A44" s="51"/>
      <c r="B44" s="51"/>
      <c r="C44" s="51"/>
      <c r="D44" s="51"/>
      <c r="E44" s="51"/>
      <c r="F44" s="7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pans="1:27" ht="13.5" customHeight="1" x14ac:dyDescent="0.2">
      <c r="A45" s="51"/>
      <c r="B45" s="51"/>
      <c r="C45" s="51"/>
      <c r="D45" s="51"/>
      <c r="E45" s="51"/>
      <c r="F45" s="7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pans="1:27" ht="13.5" customHeight="1" x14ac:dyDescent="0.2">
      <c r="A46" s="51"/>
      <c r="B46" s="51"/>
      <c r="C46" s="51"/>
      <c r="D46" s="51"/>
      <c r="E46" s="51"/>
      <c r="F46" s="7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7" ht="13.5" customHeight="1" x14ac:dyDescent="0.2">
      <c r="A47" s="51"/>
      <c r="B47" s="51"/>
      <c r="C47" s="51"/>
      <c r="D47" s="51"/>
      <c r="E47" s="51"/>
      <c r="F47" s="7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pans="1:27" ht="13.5" customHeight="1" x14ac:dyDescent="0.2">
      <c r="A48" s="51"/>
      <c r="B48" s="51"/>
      <c r="C48" s="51"/>
      <c r="D48" s="51"/>
      <c r="E48" s="51"/>
      <c r="F48" s="7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pans="1:27" ht="13.5" customHeight="1" x14ac:dyDescent="0.2">
      <c r="A49" s="51"/>
      <c r="B49" s="51"/>
      <c r="C49" s="51"/>
      <c r="D49" s="51"/>
      <c r="E49" s="51"/>
      <c r="F49" s="7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pans="1:27" ht="13.5" customHeight="1" x14ac:dyDescent="0.2">
      <c r="A50" s="51"/>
      <c r="B50" s="51"/>
      <c r="C50" s="51"/>
      <c r="D50" s="51"/>
      <c r="E50" s="51"/>
      <c r="F50" s="7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pans="1:27" ht="13.5" customHeight="1" x14ac:dyDescent="0.2">
      <c r="A51" s="51"/>
      <c r="B51" s="51"/>
      <c r="C51" s="51"/>
      <c r="D51" s="51"/>
      <c r="E51" s="51"/>
      <c r="F51" s="7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pans="1:27" ht="13.5" customHeight="1" x14ac:dyDescent="0.2">
      <c r="A52" s="51"/>
      <c r="B52" s="51"/>
      <c r="C52" s="51"/>
      <c r="D52" s="51"/>
      <c r="E52" s="51"/>
      <c r="F52" s="7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pans="1:27" ht="13.5" customHeight="1" x14ac:dyDescent="0.2">
      <c r="A53" s="51"/>
      <c r="B53" s="51"/>
      <c r="C53" s="51"/>
      <c r="D53" s="51"/>
      <c r="E53" s="51"/>
      <c r="F53" s="7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pans="1:27" ht="13.5" customHeight="1" x14ac:dyDescent="0.2">
      <c r="A54" s="51"/>
      <c r="B54" s="51"/>
      <c r="C54" s="51"/>
      <c r="D54" s="51"/>
      <c r="E54" s="51"/>
      <c r="F54" s="7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pans="1:27" ht="13.5" customHeight="1" x14ac:dyDescent="0.2">
      <c r="A55" s="51"/>
      <c r="B55" s="51"/>
      <c r="C55" s="51"/>
      <c r="D55" s="51"/>
      <c r="E55" s="51"/>
      <c r="F55" s="7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pans="1:27" ht="13.5" customHeight="1" x14ac:dyDescent="0.2">
      <c r="A56" s="51"/>
      <c r="B56" s="51"/>
      <c r="C56" s="51"/>
      <c r="D56" s="51"/>
      <c r="E56" s="51"/>
      <c r="F56" s="7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pans="1:27" ht="13.5" customHeight="1" x14ac:dyDescent="0.2">
      <c r="A57" s="51"/>
      <c r="B57" s="51"/>
      <c r="C57" s="51"/>
      <c r="D57" s="51"/>
      <c r="E57" s="51"/>
      <c r="F57" s="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pans="1:27" ht="13.5" customHeight="1" x14ac:dyDescent="0.2">
      <c r="A58" s="51"/>
      <c r="B58" s="51"/>
      <c r="C58" s="51"/>
      <c r="D58" s="51"/>
      <c r="E58" s="51"/>
      <c r="F58" s="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pans="1:27" ht="13.5" customHeight="1" x14ac:dyDescent="0.2">
      <c r="A59" s="51"/>
      <c r="B59" s="51"/>
      <c r="C59" s="51"/>
      <c r="D59" s="51"/>
      <c r="E59" s="51"/>
      <c r="F59" s="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pans="1:27" ht="13.5" customHeight="1" x14ac:dyDescent="0.2">
      <c r="A60" s="51"/>
      <c r="B60" s="51"/>
      <c r="C60" s="51"/>
      <c r="D60" s="51"/>
      <c r="E60" s="51"/>
      <c r="F60" s="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pans="1:27" ht="13.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pans="1:27" ht="13.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pans="1:27" ht="13.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pans="1:27" ht="13.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pans="1:27" ht="13.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pans="1:27" ht="13.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 spans="1:27" ht="13.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 spans="1:27" ht="13.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 spans="1:27" ht="13.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 spans="1:27" ht="13.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pans="1:27" ht="13.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pans="1:27" ht="13.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pans="1:27" ht="13.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pans="1:27" ht="13.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7" ht="13.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7" ht="13.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7" ht="13.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pans="1:27" ht="13.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7" ht="13.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pans="1:27" ht="13.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pans="1:27" ht="13.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pans="1:27" ht="13.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ht="13.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ht="13.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ht="13.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ht="13.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ht="13.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ht="13.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ht="13.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ht="13.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ht="13.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ht="13.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ht="13.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ht="13.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ht="13.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pans="1:27" ht="13.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pans="1:27" ht="13.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pans="1:27" ht="13.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ht="13.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 spans="1:27" ht="13.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 spans="1:27" ht="13.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 spans="1:27" ht="13.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 spans="1:27" ht="13.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 spans="1:27" ht="13.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 spans="1:27" ht="13.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 spans="1:27" ht="13.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 spans="1:27" ht="13.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 spans="1:27" ht="13.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pans="1:27" ht="13.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 spans="1:27" ht="13.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pans="1:27" ht="13.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 spans="1:27" ht="13.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 spans="1:27" ht="13.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 spans="1:27" ht="13.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 spans="1:27" ht="13.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 spans="1:27" ht="13.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 spans="1:27" ht="13.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pans="1:27" ht="13.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 spans="1:27" ht="13.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pans="1:27" ht="13.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pans="1:27" ht="13.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 spans="1:27" ht="13.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 spans="1:27" ht="13.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 spans="1:27" ht="13.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 spans="1:27" ht="13.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pans="1:27" ht="13.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 spans="1:27" ht="13.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pans="1:27" ht="13.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 spans="1:27" ht="13.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 spans="1:27" ht="13.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 spans="1:27" ht="13.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 spans="1:27" ht="13.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 spans="1:27" ht="13.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 spans="1:27" ht="13.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 spans="1:27" ht="13.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pans="1:27" ht="13.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pans="1:27" ht="13.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pans="1:27" ht="13.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 spans="1:27" ht="13.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 spans="1:27" ht="13.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 spans="1:27" ht="13.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 spans="1:27" ht="13.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 spans="1:27" ht="13.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pans="1:27" ht="13.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 spans="1:27" ht="13.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pans="1:27" ht="13.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 spans="1:27" ht="13.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 spans="1:27" ht="13.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pans="1:27" ht="13.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 spans="1:27" ht="13.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pans="1:27" ht="13.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 spans="1:27" ht="13.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 spans="1:27" ht="13.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 spans="1:27" ht="13.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 spans="1:27" ht="13.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 spans="1:27" ht="13.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 spans="1:27" ht="13.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 spans="1:27" ht="13.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 spans="1:27" ht="13.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 spans="1:27" ht="13.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 spans="1:27" ht="13.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 spans="1:27" ht="13.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 spans="1:27" ht="13.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 spans="1:27" ht="13.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 spans="1:27" ht="13.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 spans="1:27" ht="13.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 spans="1:27" ht="13.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 spans="1:27" ht="13.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 spans="1:27" ht="13.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 spans="1:27" ht="13.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 spans="1:27" ht="13.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 spans="1:27" ht="13.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 spans="1:27" ht="13.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pans="1:27" ht="13.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 spans="1:27" ht="13.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pans="1:27" ht="13.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 spans="1:27" ht="13.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 spans="1:27" ht="13.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 spans="1:27" ht="13.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pans="1:27" ht="13.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 spans="1:27" ht="13.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 spans="1:27" ht="13.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 spans="1:27" ht="13.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 spans="1:27" ht="13.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 spans="1:27" ht="13.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pans="1:27" ht="13.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 spans="1:27" ht="13.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 spans="1:27" ht="13.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 spans="1:27" ht="13.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 spans="1:27" ht="13.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 spans="1:27" ht="13.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 spans="1:27" ht="13.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 spans="1:27" ht="13.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pans="1:27" ht="13.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pans="1:27" ht="13.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pans="1:27" ht="13.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pans="1:27" ht="13.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pans="1:27" ht="13.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 spans="1:27" ht="13.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 spans="1:27" ht="13.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 spans="1:27" ht="13.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 spans="1:27" ht="13.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pans="1:27" ht="13.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 spans="1:27" ht="13.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 spans="1:27" ht="13.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 spans="1:27" ht="13.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 spans="1:27" ht="13.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 spans="1:27" ht="13.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 spans="1:27" ht="13.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 spans="1:27" ht="13.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 spans="1:27" ht="13.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 spans="1:27" ht="13.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 spans="1:27" ht="13.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 spans="1:27" ht="13.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 spans="1:27" ht="13.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 spans="1:27" ht="13.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 spans="1:27" ht="13.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 spans="1:27" ht="13.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 spans="1:27" ht="13.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 spans="1:27" ht="13.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 spans="1:27" ht="13.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 spans="1:27" ht="13.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 spans="1:27" ht="13.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 spans="1:27" ht="13.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 spans="1:27" ht="13.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 spans="1:27" ht="13.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 spans="1:27" ht="13.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 spans="1:27" ht="13.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 spans="1:27" ht="13.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 spans="1:27" ht="13.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 spans="1:27" ht="13.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 spans="1:27" ht="13.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 spans="1:27" ht="13.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 spans="1:27" ht="13.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 spans="1:27" ht="13.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 spans="1:27" ht="13.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 spans="1:27" ht="13.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 spans="1:27" ht="13.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pans="1:27" ht="13.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 spans="1:27" ht="13.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pans="1:27" ht="13.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 spans="1:27" ht="13.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 spans="1:27" ht="13.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 spans="1:27" ht="13.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pans="1:27" ht="13.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 spans="1:27" ht="13.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 spans="1:27" ht="13.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 spans="1:27" ht="13.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 spans="1:27" ht="13.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 spans="1:27" ht="13.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pans="1:27" ht="13.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 spans="1:27" ht="13.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 spans="1:27" ht="13.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 spans="1:27" ht="13.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 spans="1:27" ht="13.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 spans="1:27" ht="13.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 spans="1:27" ht="13.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 spans="1:27" ht="13.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 spans="1:27" ht="13.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 spans="1:27" ht="13.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 spans="1:27" ht="13.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 spans="1:27" ht="13.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 spans="1:27" ht="13.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 spans="1:27" ht="13.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 spans="1:27" ht="13.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 spans="1:27" ht="13.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 spans="1:27" ht="13.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 spans="1:27" ht="13.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 spans="1:27" ht="13.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 spans="1:27" ht="13.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 spans="1:27" ht="13.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 spans="1:27" ht="13.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 spans="1:27" ht="13.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 spans="1:27" ht="13.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 spans="1:27" ht="13.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 spans="1:27" ht="13.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 spans="1:27" ht="13.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 spans="1:27" ht="13.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 spans="1:27" ht="13.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 spans="1:27" ht="13.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 spans="1:27" ht="13.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 spans="1:27" ht="13.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 spans="1:27" ht="13.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 spans="1:27" ht="13.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 spans="1:27" ht="13.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 spans="1:27" ht="13.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 spans="1:27" ht="13.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 spans="1:27" ht="13.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 spans="1:27" ht="13.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 spans="1:27" ht="13.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 spans="1:27" ht="13.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 spans="1:27" ht="13.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 spans="1:27" ht="13.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 spans="1:27" ht="13.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 spans="1:27" ht="13.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 spans="1:27" ht="13.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 spans="1:27" ht="13.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 spans="1:27" ht="13.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 spans="1:27" ht="13.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 spans="1:27" ht="13.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 spans="1:27" ht="13.5" customHeight="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 spans="1:27" ht="13.5" customHeight="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 spans="1:27" ht="13.5" customHeight="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 spans="1:27" ht="13.5" customHeight="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 spans="1:27" ht="13.5" customHeight="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 spans="1:27" ht="13.5" customHeight="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 spans="1:27" ht="13.5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 spans="1:27" ht="13.5" customHeight="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 spans="1:27" ht="13.5" customHeight="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 spans="1:27" ht="13.5" customHeight="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 spans="1:27" ht="13.5" customHeight="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 spans="1:27" ht="13.5" customHeight="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 spans="1:27" ht="13.5" customHeight="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 spans="1:27" ht="13.5" customHeight="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 spans="1:27" ht="13.5" customHeight="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 spans="1:27" ht="13.5" customHeight="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 spans="1:27" ht="13.5" customHeight="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 spans="1:27" ht="13.5" customHeight="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 spans="1:27" ht="13.5" customHeight="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 spans="1:27" ht="13.5" customHeight="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 spans="1:27" ht="13.5" customHeight="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 spans="1:27" ht="13.5" customHeight="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 spans="1:27" ht="13.5" customHeight="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 spans="1:27" ht="13.5" customHeight="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 spans="1:27" ht="13.5" customHeight="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 spans="1:27" ht="13.5" customHeight="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 spans="1:27" ht="13.5" customHeight="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 spans="1:27" ht="13.5" customHeight="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 spans="1:27" ht="13.5" customHeight="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 spans="1:27" ht="13.5" customHeight="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 spans="1:27" ht="13.5" customHeight="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 spans="1:27" ht="13.5" customHeight="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 spans="1:27" ht="13.5" customHeight="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 spans="1:27" ht="13.5" customHeight="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 spans="1:27" ht="13.5" customHeight="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 spans="1:27" ht="13.5" customHeight="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 spans="1:27" ht="13.5" customHeight="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 spans="1:27" ht="13.5" customHeight="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 spans="1:27" ht="13.5" customHeight="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 spans="1:27" ht="13.5" customHeight="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 spans="1:27" ht="13.5" customHeight="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 spans="1:27" ht="13.5" customHeight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 spans="1:27" ht="13.5" customHeight="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 spans="1:27" ht="13.5" customHeight="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 spans="1:27" ht="13.5" customHeight="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 spans="1:27" ht="13.5" customHeight="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 spans="1:27" ht="13.5" customHeight="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 spans="1:27" ht="13.5" customHeight="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 spans="1:27" ht="13.5" customHeight="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 spans="1:27" ht="13.5" customHeight="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 spans="1:27" ht="13.5" customHeight="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 spans="1:27" ht="13.5" customHeight="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 spans="1:27" ht="13.5" customHeight="1" x14ac:dyDescent="0.2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 spans="1:27" ht="13.5" customHeight="1" x14ac:dyDescent="0.2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 spans="1:27" ht="13.5" customHeight="1" x14ac:dyDescent="0.2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 spans="1:27" ht="13.5" customHeight="1" x14ac:dyDescent="0.2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 spans="1:27" ht="13.5" customHeight="1" x14ac:dyDescent="0.2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 spans="1:27" ht="13.5" customHeight="1" x14ac:dyDescent="0.2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 spans="1:27" ht="13.5" customHeight="1" x14ac:dyDescent="0.2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 spans="1:27" ht="13.5" customHeight="1" x14ac:dyDescent="0.2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 spans="1:27" ht="13.5" customHeight="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 spans="1:27" ht="13.5" customHeight="1" x14ac:dyDescent="0.2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 spans="1:27" ht="13.5" customHeight="1" x14ac:dyDescent="0.2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 spans="1:27" ht="13.5" customHeight="1" x14ac:dyDescent="0.2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 spans="1:27" ht="13.5" customHeight="1" x14ac:dyDescent="0.2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 spans="1:27" ht="13.5" customHeight="1" x14ac:dyDescent="0.2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 spans="1:27" ht="13.5" customHeight="1" x14ac:dyDescent="0.2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 spans="1:27" ht="13.5" customHeight="1" x14ac:dyDescent="0.2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 spans="1:27" ht="13.5" customHeight="1" x14ac:dyDescent="0.2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 spans="1:27" ht="13.5" customHeight="1" x14ac:dyDescent="0.2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 spans="1:27" ht="13.5" customHeight="1" x14ac:dyDescent="0.2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 spans="1:27" ht="13.5" customHeight="1" x14ac:dyDescent="0.2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 spans="1:27" ht="13.5" customHeight="1" x14ac:dyDescent="0.2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 spans="1:27" ht="13.5" customHeight="1" x14ac:dyDescent="0.2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 spans="1:27" ht="13.5" customHeight="1" x14ac:dyDescent="0.2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 spans="1:27" ht="13.5" customHeight="1" x14ac:dyDescent="0.2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 spans="1:27" ht="13.5" customHeight="1" x14ac:dyDescent="0.2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 spans="1:27" ht="13.5" customHeight="1" x14ac:dyDescent="0.2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 spans="1:27" ht="13.5" customHeight="1" x14ac:dyDescent="0.2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 spans="1:27" ht="13.5" customHeight="1" x14ac:dyDescent="0.2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 spans="1:27" ht="13.5" customHeight="1" x14ac:dyDescent="0.2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 spans="1:27" ht="13.5" customHeight="1" x14ac:dyDescent="0.2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 spans="1:27" ht="13.5" customHeight="1" x14ac:dyDescent="0.2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 spans="1:27" ht="13.5" customHeight="1" x14ac:dyDescent="0.2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 spans="1:27" ht="13.5" customHeight="1" x14ac:dyDescent="0.2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 spans="1:27" ht="13.5" customHeight="1" x14ac:dyDescent="0.2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 spans="1:27" ht="13.5" customHeight="1" x14ac:dyDescent="0.2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 spans="1:27" ht="13.5" customHeight="1" x14ac:dyDescent="0.2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 spans="1:27" ht="13.5" customHeight="1" x14ac:dyDescent="0.2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 spans="1:27" ht="13.5" customHeight="1" x14ac:dyDescent="0.2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 spans="1:27" ht="13.5" customHeight="1" x14ac:dyDescent="0.2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 spans="1:27" ht="13.5" customHeight="1" x14ac:dyDescent="0.2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 spans="1:27" ht="13.5" customHeight="1" x14ac:dyDescent="0.2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 spans="1:27" ht="13.5" customHeight="1" x14ac:dyDescent="0.2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 spans="1:27" ht="13.5" customHeight="1" x14ac:dyDescent="0.2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 spans="1:27" ht="13.5" customHeight="1" x14ac:dyDescent="0.2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 spans="1:27" ht="13.5" customHeight="1" x14ac:dyDescent="0.2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 spans="1:27" ht="13.5" customHeight="1" x14ac:dyDescent="0.2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 spans="1:27" ht="13.5" customHeight="1" x14ac:dyDescent="0.2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 spans="1:27" ht="13.5" customHeight="1" x14ac:dyDescent="0.2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 spans="1:27" ht="13.5" customHeight="1" x14ac:dyDescent="0.2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 spans="1:27" ht="13.5" customHeight="1" x14ac:dyDescent="0.2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 spans="1:27" ht="13.5" customHeight="1" x14ac:dyDescent="0.2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 spans="1:27" ht="13.5" customHeight="1" x14ac:dyDescent="0.2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 spans="1:27" ht="13.5" customHeight="1" x14ac:dyDescent="0.2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 spans="1:27" ht="13.5" customHeight="1" x14ac:dyDescent="0.2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 spans="1:27" ht="13.5" customHeight="1" x14ac:dyDescent="0.2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 spans="1:27" ht="13.5" customHeight="1" x14ac:dyDescent="0.2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 spans="1:27" ht="13.5" customHeight="1" x14ac:dyDescent="0.2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 spans="1:27" ht="13.5" customHeight="1" x14ac:dyDescent="0.2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 spans="1:27" ht="13.5" customHeight="1" x14ac:dyDescent="0.2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 spans="1:27" ht="13.5" customHeight="1" x14ac:dyDescent="0.2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 spans="1:27" ht="13.5" customHeight="1" x14ac:dyDescent="0.2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 spans="1:27" ht="13.5" customHeight="1" x14ac:dyDescent="0.2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 spans="1:27" ht="13.5" customHeight="1" x14ac:dyDescent="0.2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 spans="1:27" ht="13.5" customHeight="1" x14ac:dyDescent="0.2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 spans="1:27" ht="13.5" customHeight="1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 spans="1:27" ht="13.5" customHeight="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 spans="1:27" ht="13.5" customHeight="1" x14ac:dyDescent="0.2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 spans="1:27" ht="13.5" customHeight="1" x14ac:dyDescent="0.2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 spans="1:27" ht="13.5" customHeight="1" x14ac:dyDescent="0.2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 spans="1:27" ht="13.5" customHeight="1" x14ac:dyDescent="0.2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 spans="1:27" ht="13.5" customHeight="1" x14ac:dyDescent="0.2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 spans="1:27" ht="13.5" customHeight="1" x14ac:dyDescent="0.2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 spans="1:27" ht="13.5" customHeight="1" x14ac:dyDescent="0.2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 spans="1:27" ht="13.5" customHeight="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 spans="1:27" ht="13.5" customHeight="1" x14ac:dyDescent="0.2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 spans="1:27" ht="13.5" customHeight="1" x14ac:dyDescent="0.2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 spans="1:27" ht="13.5" customHeight="1" x14ac:dyDescent="0.2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 spans="1:27" ht="13.5" customHeight="1" x14ac:dyDescent="0.2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 spans="1:27" ht="13.5" customHeight="1" x14ac:dyDescent="0.2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 spans="1:27" ht="13.5" customHeight="1" x14ac:dyDescent="0.2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 spans="1:27" ht="13.5" customHeight="1" x14ac:dyDescent="0.2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 spans="1:27" ht="13.5" customHeight="1" x14ac:dyDescent="0.2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 spans="1:27" ht="13.5" customHeight="1" x14ac:dyDescent="0.2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 spans="1:27" ht="13.5" customHeight="1" x14ac:dyDescent="0.2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 spans="1:27" ht="13.5" customHeight="1" x14ac:dyDescent="0.2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 spans="1:27" ht="13.5" customHeight="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 spans="1:27" ht="13.5" customHeight="1" x14ac:dyDescent="0.2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 spans="1:27" ht="13.5" customHeight="1" x14ac:dyDescent="0.2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 spans="1:27" ht="13.5" customHeight="1" x14ac:dyDescent="0.2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 spans="1:27" ht="13.5" customHeight="1" x14ac:dyDescent="0.2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 spans="1:27" ht="13.5" customHeight="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 spans="1:27" ht="13.5" customHeight="1" x14ac:dyDescent="0.2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 spans="1:27" ht="13.5" customHeight="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 spans="1:27" ht="13.5" customHeight="1" x14ac:dyDescent="0.2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 spans="1:27" ht="13.5" customHeight="1" x14ac:dyDescent="0.2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 spans="1:27" ht="13.5" customHeight="1" x14ac:dyDescent="0.2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 spans="1:27" ht="13.5" customHeight="1" x14ac:dyDescent="0.2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 spans="1:27" ht="13.5" customHeight="1" x14ac:dyDescent="0.2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 spans="1:27" ht="13.5" customHeight="1" x14ac:dyDescent="0.2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 spans="1:27" ht="13.5" customHeight="1" x14ac:dyDescent="0.2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 spans="1:27" ht="13.5" customHeight="1" x14ac:dyDescent="0.2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 spans="1:27" ht="13.5" customHeight="1" x14ac:dyDescent="0.2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 spans="1:27" ht="13.5" customHeight="1" x14ac:dyDescent="0.2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 spans="1:27" ht="13.5" customHeight="1" x14ac:dyDescent="0.2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 spans="1:27" ht="13.5" customHeight="1" x14ac:dyDescent="0.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 spans="1:27" ht="13.5" customHeight="1" x14ac:dyDescent="0.2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 spans="1:27" ht="13.5" customHeight="1" x14ac:dyDescent="0.2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 spans="1:27" ht="13.5" customHeight="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 spans="1:27" ht="13.5" customHeight="1" x14ac:dyDescent="0.2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 spans="1:27" ht="13.5" customHeight="1" x14ac:dyDescent="0.2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 spans="1:27" ht="13.5" customHeight="1" x14ac:dyDescent="0.2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 spans="1:27" ht="13.5" customHeight="1" x14ac:dyDescent="0.2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 spans="1:27" ht="13.5" customHeight="1" x14ac:dyDescent="0.2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 spans="1:27" ht="13.5" customHeight="1" x14ac:dyDescent="0.2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 spans="1:27" ht="13.5" customHeight="1" x14ac:dyDescent="0.2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 spans="1:27" ht="13.5" customHeight="1" x14ac:dyDescent="0.2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 spans="1:27" ht="13.5" customHeight="1" x14ac:dyDescent="0.2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 spans="1:27" ht="13.5" customHeight="1" x14ac:dyDescent="0.2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 spans="1:27" ht="13.5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 spans="1:27" ht="13.5" customHeight="1" x14ac:dyDescent="0.2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 spans="1:27" ht="13.5" customHeight="1" x14ac:dyDescent="0.2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 spans="1:27" ht="13.5" customHeight="1" x14ac:dyDescent="0.2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 spans="1:27" ht="13.5" customHeight="1" x14ac:dyDescent="0.2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 spans="1:27" ht="13.5" customHeight="1" x14ac:dyDescent="0.2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 spans="1:27" ht="13.5" customHeight="1" x14ac:dyDescent="0.2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 spans="1:27" ht="13.5" customHeight="1" x14ac:dyDescent="0.2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 spans="1:27" ht="13.5" customHeight="1" x14ac:dyDescent="0.2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 spans="1:27" ht="13.5" customHeight="1" x14ac:dyDescent="0.2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 spans="1:27" ht="13.5" customHeight="1" x14ac:dyDescent="0.2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 spans="1:27" ht="13.5" customHeight="1" x14ac:dyDescent="0.2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 spans="1:27" ht="13.5" customHeight="1" x14ac:dyDescent="0.2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 spans="1:27" ht="13.5" customHeight="1" x14ac:dyDescent="0.2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 spans="1:27" ht="13.5" customHeight="1" x14ac:dyDescent="0.2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 spans="1:27" ht="13.5" customHeight="1" x14ac:dyDescent="0.2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 spans="1:27" ht="13.5" customHeight="1" x14ac:dyDescent="0.2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 spans="1:27" ht="13.5" customHeight="1" x14ac:dyDescent="0.2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 spans="1:27" ht="13.5" customHeight="1" x14ac:dyDescent="0.2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 spans="1:27" ht="13.5" customHeight="1" x14ac:dyDescent="0.2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 spans="1:27" ht="13.5" customHeight="1" x14ac:dyDescent="0.2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 spans="1:27" ht="13.5" customHeight="1" x14ac:dyDescent="0.2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 spans="1:27" ht="13.5" customHeight="1" x14ac:dyDescent="0.2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 spans="1:27" ht="13.5" customHeight="1" x14ac:dyDescent="0.2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 spans="1:27" ht="13.5" customHeight="1" x14ac:dyDescent="0.2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 spans="1:27" ht="13.5" customHeight="1" x14ac:dyDescent="0.2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 spans="1:27" ht="13.5" customHeight="1" x14ac:dyDescent="0.2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 spans="1:27" ht="13.5" customHeight="1" x14ac:dyDescent="0.2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 spans="1:27" ht="13.5" customHeight="1" x14ac:dyDescent="0.2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 spans="1:27" ht="13.5" customHeight="1" x14ac:dyDescent="0.2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 spans="1:27" ht="13.5" customHeight="1" x14ac:dyDescent="0.2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 spans="1:27" ht="13.5" customHeight="1" x14ac:dyDescent="0.2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 spans="1:27" ht="13.5" customHeight="1" x14ac:dyDescent="0.2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 spans="1:27" ht="13.5" customHeight="1" x14ac:dyDescent="0.2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 spans="1:27" ht="13.5" customHeight="1" x14ac:dyDescent="0.2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 spans="1:27" ht="13.5" customHeight="1" x14ac:dyDescent="0.2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 spans="1:27" ht="13.5" customHeight="1" x14ac:dyDescent="0.2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 spans="1:27" ht="13.5" customHeight="1" x14ac:dyDescent="0.2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 spans="1:27" ht="13.5" customHeight="1" x14ac:dyDescent="0.2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 spans="1:27" ht="13.5" customHeight="1" x14ac:dyDescent="0.2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 spans="1:27" ht="13.5" customHeight="1" x14ac:dyDescent="0.2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 spans="1:27" ht="13.5" customHeight="1" x14ac:dyDescent="0.2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 spans="1:27" ht="13.5" customHeight="1" x14ac:dyDescent="0.2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 spans="1:27" ht="13.5" customHeight="1" x14ac:dyDescent="0.2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 spans="1:27" ht="13.5" customHeight="1" x14ac:dyDescent="0.2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 spans="1:27" ht="13.5" customHeight="1" x14ac:dyDescent="0.2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 spans="1:27" ht="13.5" customHeight="1" x14ac:dyDescent="0.2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 spans="1:27" ht="13.5" customHeight="1" x14ac:dyDescent="0.2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 spans="1:27" ht="13.5" customHeight="1" x14ac:dyDescent="0.2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 spans="1:27" ht="13.5" customHeight="1" x14ac:dyDescent="0.2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 spans="1:27" ht="13.5" customHeight="1" x14ac:dyDescent="0.2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 spans="1:27" ht="13.5" customHeight="1" x14ac:dyDescent="0.2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 spans="1:27" ht="13.5" customHeight="1" x14ac:dyDescent="0.2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 spans="1:27" ht="13.5" customHeight="1" x14ac:dyDescent="0.2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 spans="1:27" ht="13.5" customHeight="1" x14ac:dyDescent="0.2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 spans="1:27" ht="13.5" customHeight="1" x14ac:dyDescent="0.2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 spans="1:27" ht="13.5" customHeight="1" x14ac:dyDescent="0.2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 spans="1:27" ht="13.5" customHeight="1" x14ac:dyDescent="0.2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 spans="1:27" ht="13.5" customHeight="1" x14ac:dyDescent="0.2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 spans="1:27" ht="13.5" customHeight="1" x14ac:dyDescent="0.2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 spans="1:27" ht="13.5" customHeight="1" x14ac:dyDescent="0.2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 spans="1:27" ht="13.5" customHeight="1" x14ac:dyDescent="0.2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 spans="1:27" ht="13.5" customHeight="1" x14ac:dyDescent="0.2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 spans="1:27" ht="13.5" customHeigh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 spans="1:27" ht="13.5" customHeigh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 spans="1:27" ht="13.5" customHeigh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 spans="1:27" ht="13.5" customHeigh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 spans="1:27" ht="13.5" customHeigh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 spans="1:27" ht="13.5" customHeigh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 spans="1:27" ht="13.5" customHeigh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 spans="1:27" ht="13.5" customHeigh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 spans="1:27" ht="13.5" customHeigh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 spans="1:27" ht="13.5" customHeigh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 spans="1:27" ht="13.5" customHeigh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 spans="1:27" ht="13.5" customHeigh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 spans="1:27" ht="13.5" customHeigh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 spans="1:27" ht="13.5" customHeigh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 spans="1:27" ht="13.5" customHeigh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 spans="1:27" ht="13.5" customHeigh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 spans="1:27" ht="13.5" customHeigh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 spans="1:27" ht="13.5" customHeigh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 spans="1:27" ht="13.5" customHeigh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 spans="1:27" ht="13.5" customHeigh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 spans="1:27" ht="13.5" customHeigh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 spans="1:27" ht="13.5" customHeigh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 spans="1:27" ht="13.5" customHeigh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 spans="1:27" ht="13.5" customHeigh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 spans="1:27" ht="13.5" customHeigh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 spans="1:27" ht="13.5" customHeigh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 spans="1:27" ht="13.5" customHeigh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 spans="1:27" ht="13.5" customHeigh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 spans="1:27" ht="13.5" customHeigh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 spans="1:27" ht="13.5" customHeigh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 spans="1:27" ht="13.5" customHeigh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 spans="1:27" ht="13.5" customHeigh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 spans="1:27" ht="13.5" customHeigh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 spans="1:27" ht="13.5" customHeigh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 spans="1:27" ht="13.5" customHeigh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 spans="1:27" ht="13.5" customHeigh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 spans="1:27" ht="13.5" customHeigh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 spans="1:27" ht="13.5" customHeigh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 spans="1:27" ht="13.5" customHeigh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 spans="1:27" ht="13.5" customHeigh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 spans="1:27" ht="13.5" customHeigh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 spans="1:27" ht="13.5" customHeigh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 spans="1:27" ht="13.5" customHeigh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 spans="1:27" ht="13.5" customHeigh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 spans="1:27" ht="13.5" customHeigh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 spans="1:27" ht="13.5" customHeigh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 spans="1:27" ht="13.5" customHeigh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 spans="1:27" ht="13.5" customHeigh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 spans="1:27" ht="13.5" customHeigh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 spans="1:27" ht="13.5" customHeigh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 spans="1:27" ht="13.5" customHeigh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 spans="1:27" ht="13.5" customHeigh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 spans="1:27" ht="13.5" customHeigh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 spans="1:27" ht="13.5" customHeigh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 spans="1:27" ht="13.5" customHeigh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 spans="1:27" ht="13.5" customHeigh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 spans="1:27" ht="13.5" customHeigh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 spans="1:27" ht="13.5" customHeigh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 spans="1:27" ht="13.5" customHeigh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 spans="1:27" ht="13.5" customHeigh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 spans="1:27" ht="13.5" customHeigh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 spans="1:27" ht="13.5" customHeigh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 spans="1:27" ht="13.5" customHeigh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 spans="1:27" ht="13.5" customHeigh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 spans="1:27" ht="13.5" customHeigh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 spans="1:27" ht="13.5" customHeigh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 spans="1:27" ht="13.5" customHeigh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 spans="1:27" ht="13.5" customHeigh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 spans="1:27" ht="13.5" customHeigh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 spans="1:27" ht="13.5" customHeigh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 spans="1:27" ht="13.5" customHeigh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 spans="1:27" ht="13.5" customHeigh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 spans="1:27" ht="13.5" customHeigh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 spans="1:27" ht="13.5" customHeigh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 spans="1:27" ht="13.5" customHeigh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 spans="1:27" ht="13.5" customHeigh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 spans="1:27" ht="13.5" customHeigh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 spans="1:27" ht="13.5" customHeigh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 spans="1:27" ht="13.5" customHeigh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 spans="1:27" ht="13.5" customHeigh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 spans="1:27" ht="13.5" customHeigh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 spans="1:27" ht="13.5" customHeigh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 spans="1:27" ht="13.5" customHeigh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 spans="1:27" ht="13.5" customHeigh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 spans="1:27" ht="13.5" customHeigh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 spans="1:27" ht="13.5" customHeigh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 spans="1:27" ht="13.5" customHeigh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 spans="1:27" ht="13.5" customHeigh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 spans="1:27" ht="13.5" customHeigh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 spans="1:27" ht="13.5" customHeigh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 spans="1:27" ht="13.5" customHeigh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 spans="1:27" ht="13.5" customHeigh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 spans="1:27" ht="13.5" customHeigh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 spans="1:27" ht="13.5" customHeigh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 spans="1:27" ht="13.5" customHeigh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 spans="1:27" ht="13.5" customHeigh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 spans="1:27" ht="13.5" customHeigh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 spans="1:27" ht="13.5" customHeigh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 spans="1:27" ht="13.5" customHeigh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 spans="1:27" ht="13.5" customHeigh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 spans="1:27" ht="13.5" customHeigh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 spans="1:27" ht="13.5" customHeigh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 spans="1:27" ht="13.5" customHeigh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 spans="1:27" ht="13.5" customHeigh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 spans="1:27" ht="13.5" customHeigh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 spans="1:27" ht="13.5" customHeigh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 spans="1:27" ht="13.5" customHeigh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 spans="1:27" ht="13.5" customHeigh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 spans="1:27" ht="13.5" customHeigh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 spans="1:27" ht="13.5" customHeigh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 spans="1:27" ht="13.5" customHeigh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 spans="1:27" ht="13.5" customHeigh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 spans="1:27" ht="13.5" customHeigh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 spans="1:27" ht="13.5" customHeigh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 spans="1:27" ht="13.5" customHeigh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 spans="1:27" ht="13.5" customHeigh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 spans="1:27" ht="13.5" customHeigh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 spans="1:27" ht="13.5" customHeigh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 spans="1:27" ht="13.5" customHeigh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 spans="1:27" ht="13.5" customHeigh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 spans="1:27" ht="13.5" customHeigh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 spans="1:27" ht="13.5" customHeigh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 spans="1:27" ht="13.5" customHeigh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 spans="1:27" ht="13.5" customHeigh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 spans="1:27" ht="13.5" customHeigh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 spans="1:27" ht="13.5" customHeigh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 spans="1:27" ht="13.5" customHeigh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 spans="1:27" ht="13.5" customHeigh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 spans="1:27" ht="13.5" customHeigh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 spans="1:27" ht="13.5" customHeigh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 spans="1:27" ht="13.5" customHeigh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 spans="1:27" ht="13.5" customHeigh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 spans="1:27" ht="13.5" customHeigh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 spans="1:27" ht="13.5" customHeigh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 spans="1:27" ht="13.5" customHeigh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 spans="1:27" ht="13.5" customHeigh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 spans="1:27" ht="13.5" customHeigh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 spans="1:27" ht="13.5" customHeigh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 spans="1:27" ht="13.5" customHeigh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 spans="1:27" ht="13.5" customHeigh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 spans="1:27" ht="13.5" customHeigh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 spans="1:27" ht="13.5" customHeigh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 spans="1:27" ht="13.5" customHeigh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 spans="1:27" ht="13.5" customHeigh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 spans="1:27" ht="13.5" customHeigh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 spans="1:27" ht="13.5" customHeigh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 spans="1:27" ht="13.5" customHeigh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 spans="1:27" ht="13.5" customHeigh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 spans="1:27" ht="13.5" customHeigh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 spans="1:27" ht="13.5" customHeigh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 spans="1:27" ht="13.5" customHeigh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 spans="1:27" ht="13.5" customHeigh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 spans="1:27" ht="13.5" customHeigh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 spans="1:27" ht="13.5" customHeigh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 spans="1:27" ht="13.5" customHeigh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 spans="1:27" ht="13.5" customHeight="1" x14ac:dyDescent="0.2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 spans="1:27" ht="13.5" customHeight="1" x14ac:dyDescent="0.2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 spans="1:27" ht="13.5" customHeight="1" x14ac:dyDescent="0.2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 spans="1:27" ht="13.5" customHeight="1" x14ac:dyDescent="0.2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 spans="1:27" ht="13.5" customHeight="1" x14ac:dyDescent="0.2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 spans="1:27" ht="13.5" customHeight="1" x14ac:dyDescent="0.2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 spans="1:27" ht="13.5" customHeight="1" x14ac:dyDescent="0.2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 spans="1:27" ht="13.5" customHeight="1" x14ac:dyDescent="0.2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 spans="1:27" ht="13.5" customHeight="1" x14ac:dyDescent="0.2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 spans="1:27" ht="13.5" customHeight="1" x14ac:dyDescent="0.2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 spans="1:27" ht="13.5" customHeight="1" x14ac:dyDescent="0.2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 spans="1:27" ht="13.5" customHeight="1" x14ac:dyDescent="0.2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 spans="1:27" ht="13.5" customHeight="1" x14ac:dyDescent="0.2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 spans="1:27" ht="13.5" customHeight="1" x14ac:dyDescent="0.2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 spans="1:27" ht="13.5" customHeight="1" x14ac:dyDescent="0.2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 spans="1:27" ht="13.5" customHeight="1" x14ac:dyDescent="0.2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 spans="1:27" ht="13.5" customHeight="1" x14ac:dyDescent="0.2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 spans="1:27" ht="13.5" customHeight="1" x14ac:dyDescent="0.2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 spans="1:27" ht="13.5" customHeight="1" x14ac:dyDescent="0.2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 spans="1:27" ht="13.5" customHeight="1" x14ac:dyDescent="0.2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 spans="1:27" ht="13.5" customHeight="1" x14ac:dyDescent="0.2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 spans="1:27" ht="13.5" customHeight="1" x14ac:dyDescent="0.2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 spans="1:27" ht="13.5" customHeight="1" x14ac:dyDescent="0.2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 spans="1:27" ht="13.5" customHeight="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 spans="1:27" ht="13.5" customHeight="1" x14ac:dyDescent="0.2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 spans="1:27" ht="13.5" customHeight="1" x14ac:dyDescent="0.2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 spans="1:27" ht="13.5" customHeight="1" x14ac:dyDescent="0.2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 spans="1:27" ht="13.5" customHeight="1" x14ac:dyDescent="0.2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 spans="1:27" ht="13.5" customHeight="1" x14ac:dyDescent="0.2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 spans="1:27" ht="13.5" customHeight="1" x14ac:dyDescent="0.2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 spans="1:27" ht="13.5" customHeight="1" x14ac:dyDescent="0.2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 spans="1:27" ht="13.5" customHeight="1" x14ac:dyDescent="0.2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 spans="1:27" ht="13.5" customHeight="1" x14ac:dyDescent="0.2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 spans="1:27" ht="13.5" customHeight="1" x14ac:dyDescent="0.2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 spans="1:27" ht="13.5" customHeight="1" x14ac:dyDescent="0.2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 spans="1:27" ht="13.5" customHeight="1" x14ac:dyDescent="0.2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 spans="1:27" ht="13.5" customHeight="1" x14ac:dyDescent="0.2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 spans="1:27" ht="13.5" customHeight="1" x14ac:dyDescent="0.2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 spans="1:27" ht="13.5" customHeight="1" x14ac:dyDescent="0.2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 spans="1:27" ht="13.5" customHeight="1" x14ac:dyDescent="0.2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 spans="1:27" ht="13.5" customHeight="1" x14ac:dyDescent="0.2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 spans="1:27" ht="13.5" customHeight="1" x14ac:dyDescent="0.2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 spans="1:27" ht="13.5" customHeight="1" x14ac:dyDescent="0.2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 spans="1:27" ht="13.5" customHeight="1" x14ac:dyDescent="0.2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 spans="1:27" ht="13.5" customHeight="1" x14ac:dyDescent="0.2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 spans="1:27" ht="13.5" customHeight="1" x14ac:dyDescent="0.2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 spans="1:27" ht="13.5" customHeight="1" x14ac:dyDescent="0.2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 spans="1:27" ht="13.5" customHeight="1" x14ac:dyDescent="0.2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 spans="1:27" ht="13.5" customHeight="1" x14ac:dyDescent="0.2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 spans="1:27" ht="13.5" customHeight="1" x14ac:dyDescent="0.2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 spans="1:27" ht="13.5" customHeight="1" x14ac:dyDescent="0.2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 spans="1:27" ht="13.5" customHeight="1" x14ac:dyDescent="0.2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 spans="1:27" ht="13.5" customHeight="1" x14ac:dyDescent="0.2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 spans="1:27" ht="13.5" customHeight="1" x14ac:dyDescent="0.2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 spans="1:27" ht="13.5" customHeight="1" x14ac:dyDescent="0.2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 spans="1:27" ht="13.5" customHeight="1" x14ac:dyDescent="0.2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 spans="1:27" ht="13.5" customHeight="1" x14ac:dyDescent="0.2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 spans="1:27" ht="13.5" customHeight="1" x14ac:dyDescent="0.2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 spans="1:27" ht="13.5" customHeight="1" x14ac:dyDescent="0.2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 spans="1:27" ht="13.5" customHeight="1" x14ac:dyDescent="0.2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 spans="1:27" ht="13.5" customHeight="1" x14ac:dyDescent="0.2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 spans="1:27" ht="13.5" customHeight="1" x14ac:dyDescent="0.2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 spans="1:27" ht="13.5" customHeight="1" x14ac:dyDescent="0.2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 spans="1:27" ht="13.5" customHeight="1" x14ac:dyDescent="0.2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 spans="1:27" ht="13.5" customHeight="1" x14ac:dyDescent="0.2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 spans="1:27" ht="13.5" customHeight="1" x14ac:dyDescent="0.2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 spans="1:27" ht="13.5" customHeight="1" x14ac:dyDescent="0.2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 spans="1:27" ht="13.5" customHeight="1" x14ac:dyDescent="0.2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 spans="1:27" ht="13.5" customHeight="1" x14ac:dyDescent="0.2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 spans="1:27" ht="13.5" customHeight="1" x14ac:dyDescent="0.2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 spans="1:27" ht="13.5" customHeight="1" x14ac:dyDescent="0.2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 spans="1:27" ht="13.5" customHeight="1" x14ac:dyDescent="0.2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 spans="1:27" ht="13.5" customHeight="1" x14ac:dyDescent="0.2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 spans="1:27" ht="13.5" customHeight="1" x14ac:dyDescent="0.2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 spans="1:27" ht="13.5" customHeight="1" x14ac:dyDescent="0.2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 spans="1:27" ht="13.5" customHeight="1" x14ac:dyDescent="0.2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 spans="1:27" ht="13.5" customHeight="1" x14ac:dyDescent="0.2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 spans="1:27" ht="13.5" customHeight="1" x14ac:dyDescent="0.2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 spans="1:27" ht="13.5" customHeight="1" x14ac:dyDescent="0.2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 spans="1:27" ht="13.5" customHeight="1" x14ac:dyDescent="0.2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 spans="1:27" ht="13.5" customHeight="1" x14ac:dyDescent="0.2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 spans="1:27" ht="13.5" customHeight="1" x14ac:dyDescent="0.2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 spans="1:27" ht="13.5" customHeight="1" x14ac:dyDescent="0.2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 spans="1:27" ht="13.5" customHeight="1" x14ac:dyDescent="0.2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 spans="1:27" ht="13.5" customHeight="1" x14ac:dyDescent="0.2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 spans="1:27" ht="13.5" customHeight="1" x14ac:dyDescent="0.2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 spans="1:27" ht="13.5" customHeight="1" x14ac:dyDescent="0.2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 spans="1:27" ht="13.5" customHeight="1" x14ac:dyDescent="0.2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 spans="1:27" ht="13.5" customHeight="1" x14ac:dyDescent="0.2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 spans="1:27" ht="13.5" customHeight="1" x14ac:dyDescent="0.2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 spans="1:27" ht="13.5" customHeight="1" x14ac:dyDescent="0.2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 spans="1:27" ht="13.5" customHeight="1" x14ac:dyDescent="0.2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 spans="1:27" ht="13.5" customHeight="1" x14ac:dyDescent="0.2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 spans="1:27" ht="13.5" customHeight="1" x14ac:dyDescent="0.2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 spans="1:27" ht="13.5" customHeight="1" x14ac:dyDescent="0.2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 spans="1:27" ht="13.5" customHeight="1" x14ac:dyDescent="0.2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 spans="1:27" ht="13.5" customHeight="1" x14ac:dyDescent="0.2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 spans="1:27" ht="13.5" customHeight="1" x14ac:dyDescent="0.2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 spans="1:27" ht="13.5" customHeight="1" x14ac:dyDescent="0.2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 spans="1:27" ht="13.5" customHeight="1" x14ac:dyDescent="0.2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 spans="1:27" ht="13.5" customHeight="1" x14ac:dyDescent="0.2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 spans="1:27" ht="13.5" customHeight="1" x14ac:dyDescent="0.2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 spans="1:27" ht="13.5" customHeight="1" x14ac:dyDescent="0.2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 spans="1:27" ht="13.5" customHeight="1" x14ac:dyDescent="0.2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 spans="1:27" ht="13.5" customHeight="1" x14ac:dyDescent="0.2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 spans="1:27" ht="13.5" customHeight="1" x14ac:dyDescent="0.2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 spans="1:27" ht="13.5" customHeight="1" x14ac:dyDescent="0.2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 spans="1:27" ht="13.5" customHeight="1" x14ac:dyDescent="0.2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 spans="1:27" ht="13.5" customHeight="1" x14ac:dyDescent="0.2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 spans="1:27" ht="13.5" customHeight="1" x14ac:dyDescent="0.2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 spans="1:27" ht="13.5" customHeight="1" x14ac:dyDescent="0.2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 spans="1:27" ht="13.5" customHeight="1" x14ac:dyDescent="0.2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 spans="1:27" ht="13.5" customHeight="1" x14ac:dyDescent="0.2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 spans="1:27" ht="13.5" customHeight="1" x14ac:dyDescent="0.2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 spans="1:27" ht="13.5" customHeight="1" x14ac:dyDescent="0.2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 spans="1:27" ht="13.5" customHeight="1" x14ac:dyDescent="0.2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 spans="1:27" ht="13.5" customHeight="1" x14ac:dyDescent="0.2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 spans="1:27" ht="13.5" customHeight="1" x14ac:dyDescent="0.2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 spans="1:27" ht="13.5" customHeight="1" x14ac:dyDescent="0.2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 spans="1:27" ht="13.5" customHeight="1" x14ac:dyDescent="0.2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 spans="1:27" ht="13.5" customHeight="1" x14ac:dyDescent="0.2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 spans="1:27" ht="13.5" customHeight="1" x14ac:dyDescent="0.2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 spans="1:27" ht="13.5" customHeight="1" x14ac:dyDescent="0.2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 spans="1:27" ht="13.5" customHeight="1" x14ac:dyDescent="0.2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 spans="1:27" ht="13.5" customHeight="1" x14ac:dyDescent="0.2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 spans="1:27" ht="13.5" customHeight="1" x14ac:dyDescent="0.2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 spans="1:27" ht="13.5" customHeight="1" x14ac:dyDescent="0.2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 spans="1:27" ht="13.5" customHeight="1" x14ac:dyDescent="0.2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 spans="1:27" ht="13.5" customHeight="1" x14ac:dyDescent="0.2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 spans="1:27" ht="13.5" customHeight="1" x14ac:dyDescent="0.2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 spans="1:27" ht="13.5" customHeight="1" x14ac:dyDescent="0.2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 spans="1:27" ht="13.5" customHeight="1" x14ac:dyDescent="0.2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 spans="1:27" ht="13.5" customHeight="1" x14ac:dyDescent="0.2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 spans="1:27" ht="13.5" customHeight="1" x14ac:dyDescent="0.2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 spans="1:27" ht="13.5" customHeight="1" x14ac:dyDescent="0.2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 spans="1:27" ht="13.5" customHeight="1" x14ac:dyDescent="0.2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 spans="1:27" ht="13.5" customHeight="1" x14ac:dyDescent="0.2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 spans="1:27" ht="13.5" customHeight="1" x14ac:dyDescent="0.2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 spans="1:27" ht="13.5" customHeight="1" x14ac:dyDescent="0.2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 spans="1:27" ht="13.5" customHeight="1" x14ac:dyDescent="0.2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 spans="1:27" ht="13.5" customHeight="1" x14ac:dyDescent="0.2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 spans="1:27" ht="13.5" customHeight="1" x14ac:dyDescent="0.2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 spans="1:27" ht="13.5" customHeight="1" x14ac:dyDescent="0.2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 spans="1:27" ht="13.5" customHeight="1" x14ac:dyDescent="0.2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 spans="1:27" ht="13.5" customHeight="1" x14ac:dyDescent="0.2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 spans="1:27" ht="13.5" customHeight="1" x14ac:dyDescent="0.2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 spans="1:27" ht="13.5" customHeight="1" x14ac:dyDescent="0.2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 spans="1:27" ht="13.5" customHeight="1" x14ac:dyDescent="0.2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 spans="1:27" ht="13.5" customHeight="1" x14ac:dyDescent="0.2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 spans="1:27" ht="13.5" customHeight="1" x14ac:dyDescent="0.2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 spans="1:27" ht="13.5" customHeight="1" x14ac:dyDescent="0.2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 spans="1:27" ht="13.5" customHeight="1" x14ac:dyDescent="0.2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 spans="1:27" ht="13.5" customHeight="1" x14ac:dyDescent="0.2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 spans="1:27" ht="13.5" customHeight="1" x14ac:dyDescent="0.2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 spans="1:27" ht="13.5" customHeight="1" x14ac:dyDescent="0.2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 spans="1:27" ht="13.5" customHeight="1" x14ac:dyDescent="0.2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 spans="1:27" ht="13.5" customHeight="1" x14ac:dyDescent="0.2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  <row r="846" spans="1:27" ht="13.5" customHeight="1" x14ac:dyDescent="0.2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</row>
    <row r="847" spans="1:27" ht="13.5" customHeight="1" x14ac:dyDescent="0.2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</row>
    <row r="848" spans="1:27" ht="13.5" customHeight="1" x14ac:dyDescent="0.2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</row>
    <row r="849" spans="1:27" ht="13.5" customHeight="1" x14ac:dyDescent="0.2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</row>
    <row r="850" spans="1:27" ht="13.5" customHeight="1" x14ac:dyDescent="0.2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</row>
    <row r="851" spans="1:27" ht="13.5" customHeight="1" x14ac:dyDescent="0.2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</row>
    <row r="852" spans="1:27" ht="13.5" customHeight="1" x14ac:dyDescent="0.2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</row>
    <row r="853" spans="1:27" ht="13.5" customHeight="1" x14ac:dyDescent="0.2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</row>
    <row r="854" spans="1:27" ht="13.5" customHeight="1" x14ac:dyDescent="0.2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</row>
    <row r="855" spans="1:27" ht="13.5" customHeight="1" x14ac:dyDescent="0.2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</row>
    <row r="856" spans="1:27" ht="13.5" customHeight="1" x14ac:dyDescent="0.2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</row>
    <row r="857" spans="1:27" ht="13.5" customHeight="1" x14ac:dyDescent="0.2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</row>
    <row r="858" spans="1:27" ht="13.5" customHeight="1" x14ac:dyDescent="0.2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</row>
    <row r="859" spans="1:27" ht="13.5" customHeight="1" x14ac:dyDescent="0.2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</row>
    <row r="860" spans="1:27" ht="13.5" customHeight="1" x14ac:dyDescent="0.2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</row>
    <row r="861" spans="1:27" ht="13.5" customHeight="1" x14ac:dyDescent="0.2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</row>
    <row r="862" spans="1:27" ht="13.5" customHeight="1" x14ac:dyDescent="0.2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</row>
    <row r="863" spans="1:27" ht="13.5" customHeight="1" x14ac:dyDescent="0.2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</row>
    <row r="864" spans="1:27" ht="13.5" customHeight="1" x14ac:dyDescent="0.2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</row>
    <row r="865" spans="1:27" ht="13.5" customHeight="1" x14ac:dyDescent="0.2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</row>
    <row r="866" spans="1:27" ht="13.5" customHeight="1" x14ac:dyDescent="0.2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</row>
    <row r="867" spans="1:27" ht="13.5" customHeight="1" x14ac:dyDescent="0.2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</row>
    <row r="868" spans="1:27" ht="13.5" customHeight="1" x14ac:dyDescent="0.2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</row>
    <row r="869" spans="1:27" ht="13.5" customHeight="1" x14ac:dyDescent="0.2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</row>
    <row r="870" spans="1:27" ht="13.5" customHeight="1" x14ac:dyDescent="0.2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</row>
    <row r="871" spans="1:27" ht="13.5" customHeight="1" x14ac:dyDescent="0.2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</row>
    <row r="872" spans="1:27" ht="13.5" customHeight="1" x14ac:dyDescent="0.2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</row>
    <row r="873" spans="1:27" ht="13.5" customHeight="1" x14ac:dyDescent="0.2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</row>
    <row r="874" spans="1:27" ht="13.5" customHeight="1" x14ac:dyDescent="0.2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</row>
    <row r="875" spans="1:27" ht="13.5" customHeight="1" x14ac:dyDescent="0.2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</row>
    <row r="876" spans="1:27" ht="13.5" customHeight="1" x14ac:dyDescent="0.2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</row>
    <row r="877" spans="1:27" ht="13.5" customHeight="1" x14ac:dyDescent="0.2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</row>
    <row r="878" spans="1:27" ht="13.5" customHeight="1" x14ac:dyDescent="0.2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</row>
    <row r="879" spans="1:27" ht="13.5" customHeight="1" x14ac:dyDescent="0.2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</row>
    <row r="880" spans="1:27" ht="13.5" customHeight="1" x14ac:dyDescent="0.2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</row>
    <row r="881" spans="1:27" ht="13.5" customHeight="1" x14ac:dyDescent="0.2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</row>
    <row r="882" spans="1:27" ht="13.5" customHeight="1" x14ac:dyDescent="0.2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</row>
    <row r="883" spans="1:27" ht="13.5" customHeight="1" x14ac:dyDescent="0.2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</row>
    <row r="884" spans="1:27" ht="13.5" customHeight="1" x14ac:dyDescent="0.2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</row>
    <row r="885" spans="1:27" ht="13.5" customHeight="1" x14ac:dyDescent="0.2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</row>
    <row r="886" spans="1:27" ht="13.5" customHeight="1" x14ac:dyDescent="0.2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</row>
    <row r="887" spans="1:27" ht="13.5" customHeight="1" x14ac:dyDescent="0.2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</row>
    <row r="888" spans="1:27" ht="13.5" customHeight="1" x14ac:dyDescent="0.2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</row>
    <row r="889" spans="1:27" ht="13.5" customHeight="1" x14ac:dyDescent="0.2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</row>
    <row r="890" spans="1:27" ht="13.5" customHeight="1" x14ac:dyDescent="0.2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</row>
    <row r="891" spans="1:27" ht="13.5" customHeight="1" x14ac:dyDescent="0.2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</row>
    <row r="892" spans="1:27" ht="13.5" customHeight="1" x14ac:dyDescent="0.2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</row>
    <row r="893" spans="1:27" ht="13.5" customHeight="1" x14ac:dyDescent="0.2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</row>
    <row r="894" spans="1:27" ht="13.5" customHeight="1" x14ac:dyDescent="0.2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</row>
    <row r="895" spans="1:27" ht="13.5" customHeight="1" x14ac:dyDescent="0.2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</row>
    <row r="896" spans="1:27" ht="13.5" customHeight="1" x14ac:dyDescent="0.2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</row>
    <row r="897" spans="1:27" ht="13.5" customHeight="1" x14ac:dyDescent="0.2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</row>
    <row r="898" spans="1:27" ht="13.5" customHeight="1" x14ac:dyDescent="0.2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</row>
    <row r="899" spans="1:27" ht="13.5" customHeight="1" x14ac:dyDescent="0.2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</row>
    <row r="900" spans="1:27" ht="13.5" customHeight="1" x14ac:dyDescent="0.2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</row>
    <row r="901" spans="1:27" ht="13.5" customHeight="1" x14ac:dyDescent="0.2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</row>
    <row r="902" spans="1:27" ht="13.5" customHeight="1" x14ac:dyDescent="0.2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</row>
    <row r="903" spans="1:27" ht="13.5" customHeight="1" x14ac:dyDescent="0.2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</row>
    <row r="904" spans="1:27" ht="13.5" customHeight="1" x14ac:dyDescent="0.2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</row>
    <row r="905" spans="1:27" ht="13.5" customHeight="1" x14ac:dyDescent="0.2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</row>
    <row r="906" spans="1:27" ht="13.5" customHeight="1" x14ac:dyDescent="0.2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</row>
    <row r="907" spans="1:27" ht="13.5" customHeight="1" x14ac:dyDescent="0.2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</row>
    <row r="908" spans="1:27" ht="13.5" customHeight="1" x14ac:dyDescent="0.2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</row>
    <row r="909" spans="1:27" ht="13.5" customHeight="1" x14ac:dyDescent="0.2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</row>
    <row r="910" spans="1:27" ht="13.5" customHeight="1" x14ac:dyDescent="0.2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</row>
    <row r="911" spans="1:27" ht="13.5" customHeight="1" x14ac:dyDescent="0.2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</row>
    <row r="912" spans="1:27" ht="13.5" customHeight="1" x14ac:dyDescent="0.2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</row>
    <row r="913" spans="1:27" ht="13.5" customHeight="1" x14ac:dyDescent="0.2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</row>
    <row r="914" spans="1:27" ht="13.5" customHeight="1" x14ac:dyDescent="0.2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</row>
    <row r="915" spans="1:27" ht="13.5" customHeight="1" x14ac:dyDescent="0.2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</row>
    <row r="916" spans="1:27" ht="13.5" customHeight="1" x14ac:dyDescent="0.2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</row>
    <row r="917" spans="1:27" ht="13.5" customHeight="1" x14ac:dyDescent="0.2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</row>
    <row r="918" spans="1:27" ht="13.5" customHeight="1" x14ac:dyDescent="0.2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</row>
    <row r="919" spans="1:27" ht="13.5" customHeight="1" x14ac:dyDescent="0.2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</row>
    <row r="920" spans="1:27" ht="13.5" customHeight="1" x14ac:dyDescent="0.2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</row>
    <row r="921" spans="1:27" ht="13.5" customHeight="1" x14ac:dyDescent="0.2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</row>
    <row r="922" spans="1:27" ht="13.5" customHeight="1" x14ac:dyDescent="0.2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</row>
    <row r="923" spans="1:27" ht="13.5" customHeight="1" x14ac:dyDescent="0.2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</row>
    <row r="924" spans="1:27" ht="13.5" customHeight="1" x14ac:dyDescent="0.2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</row>
    <row r="925" spans="1:27" ht="13.5" customHeight="1" x14ac:dyDescent="0.2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</row>
    <row r="926" spans="1:27" ht="13.5" customHeight="1" x14ac:dyDescent="0.2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</row>
    <row r="927" spans="1:27" ht="13.5" customHeight="1" x14ac:dyDescent="0.2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</row>
    <row r="928" spans="1:27" ht="13.5" customHeight="1" x14ac:dyDescent="0.2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</row>
    <row r="929" spans="1:27" ht="13.5" customHeight="1" x14ac:dyDescent="0.2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</row>
    <row r="930" spans="1:27" ht="13.5" customHeight="1" x14ac:dyDescent="0.2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</row>
    <row r="931" spans="1:27" ht="13.5" customHeight="1" x14ac:dyDescent="0.2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</row>
    <row r="932" spans="1:27" ht="13.5" customHeight="1" x14ac:dyDescent="0.2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</row>
    <row r="933" spans="1:27" ht="13.5" customHeight="1" x14ac:dyDescent="0.2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</row>
    <row r="934" spans="1:27" ht="13.5" customHeight="1" x14ac:dyDescent="0.2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</row>
    <row r="935" spans="1:27" ht="13.5" customHeight="1" x14ac:dyDescent="0.2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</row>
    <row r="936" spans="1:27" ht="13.5" customHeight="1" x14ac:dyDescent="0.2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</row>
    <row r="937" spans="1:27" ht="13.5" customHeight="1" x14ac:dyDescent="0.2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</row>
    <row r="938" spans="1:27" ht="13.5" customHeight="1" x14ac:dyDescent="0.2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</row>
    <row r="939" spans="1:27" ht="13.5" customHeight="1" x14ac:dyDescent="0.2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</row>
    <row r="940" spans="1:27" ht="13.5" customHeight="1" x14ac:dyDescent="0.2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</row>
    <row r="941" spans="1:27" ht="13.5" customHeight="1" x14ac:dyDescent="0.2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</row>
    <row r="942" spans="1:27" ht="13.5" customHeight="1" x14ac:dyDescent="0.2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</row>
    <row r="943" spans="1:27" ht="13.5" customHeight="1" x14ac:dyDescent="0.2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</row>
    <row r="944" spans="1:27" ht="13.5" customHeight="1" x14ac:dyDescent="0.2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</row>
    <row r="945" spans="1:27" ht="13.5" customHeight="1" x14ac:dyDescent="0.2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</row>
    <row r="946" spans="1:27" ht="13.5" customHeight="1" x14ac:dyDescent="0.2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</row>
    <row r="947" spans="1:27" ht="13.5" customHeight="1" x14ac:dyDescent="0.2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</row>
    <row r="948" spans="1:27" ht="13.5" customHeight="1" x14ac:dyDescent="0.2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</row>
    <row r="949" spans="1:27" ht="13.5" customHeight="1" x14ac:dyDescent="0.2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</row>
    <row r="950" spans="1:27" ht="13.5" customHeight="1" x14ac:dyDescent="0.2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</row>
    <row r="951" spans="1:27" ht="13.5" customHeight="1" x14ac:dyDescent="0.2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</row>
    <row r="952" spans="1:27" ht="13.5" customHeight="1" x14ac:dyDescent="0.2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</row>
    <row r="953" spans="1:27" ht="13.5" customHeight="1" x14ac:dyDescent="0.2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</row>
    <row r="954" spans="1:27" ht="13.5" customHeight="1" x14ac:dyDescent="0.2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</row>
    <row r="955" spans="1:27" ht="13.5" customHeight="1" x14ac:dyDescent="0.2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</row>
    <row r="956" spans="1:27" ht="13.5" customHeight="1" x14ac:dyDescent="0.2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</row>
    <row r="957" spans="1:27" ht="13.5" customHeight="1" x14ac:dyDescent="0.2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</row>
    <row r="958" spans="1:27" ht="13.5" customHeight="1" x14ac:dyDescent="0.2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</row>
    <row r="959" spans="1:27" ht="13.5" customHeight="1" x14ac:dyDescent="0.2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</row>
    <row r="960" spans="1:27" ht="13.5" customHeight="1" x14ac:dyDescent="0.2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</row>
    <row r="961" spans="1:27" ht="13.5" customHeight="1" x14ac:dyDescent="0.2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</row>
    <row r="962" spans="1:27" ht="13.5" customHeight="1" x14ac:dyDescent="0.2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</row>
    <row r="963" spans="1:27" ht="13.5" customHeight="1" x14ac:dyDescent="0.2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</row>
    <row r="964" spans="1:27" ht="13.5" customHeight="1" x14ac:dyDescent="0.2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</row>
  </sheetData>
  <mergeCells count="19">
    <mergeCell ref="Q7:S7"/>
    <mergeCell ref="C12:E12"/>
    <mergeCell ref="F12:H12"/>
    <mergeCell ref="K12:M12"/>
    <mergeCell ref="L23:M23"/>
    <mergeCell ref="C7:E7"/>
    <mergeCell ref="F7:H7"/>
    <mergeCell ref="K7:M7"/>
    <mergeCell ref="N7:P7"/>
    <mergeCell ref="A16:B16"/>
    <mergeCell ref="A18:O18"/>
    <mergeCell ref="N19:O19"/>
    <mergeCell ref="N20:O20"/>
    <mergeCell ref="A22:M22"/>
    <mergeCell ref="L24:M24"/>
    <mergeCell ref="N24:O24"/>
    <mergeCell ref="A26:G26"/>
    <mergeCell ref="A40:C40"/>
    <mergeCell ref="D40:G40"/>
  </mergeCells>
  <pageMargins left="0.74803149606299213" right="0.74803149606299213" top="1.3775590551181101" bottom="1.3775590551181101" header="0.98385826771653495" footer="0.98385826771653495"/>
  <pageSetup paperSize="9" fitToWidth="0" fitToHeight="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64"/>
  <sheetViews>
    <sheetView topLeftCell="A25" zoomScale="87" zoomScaleNormal="87" workbookViewId="0">
      <selection activeCell="A43" sqref="A1:XFD1048576"/>
    </sheetView>
  </sheetViews>
  <sheetFormatPr defaultColWidth="8.75" defaultRowHeight="15" customHeight="1" x14ac:dyDescent="0.2"/>
  <cols>
    <col min="1" max="1" width="33.625" style="4" customWidth="1"/>
    <col min="2" max="2" width="17.25" style="4" customWidth="1"/>
    <col min="3" max="3" width="19.5" style="4" customWidth="1"/>
    <col min="4" max="4" width="21.375" style="4" bestFit="1" customWidth="1"/>
    <col min="5" max="5" width="17.25" style="4" customWidth="1"/>
    <col min="6" max="6" width="19.75" style="4" bestFit="1" customWidth="1"/>
    <col min="7" max="7" width="18.375" style="4" customWidth="1"/>
    <col min="8" max="10" width="18.875" style="4" customWidth="1"/>
    <col min="11" max="11" width="14.75" style="4" customWidth="1"/>
    <col min="12" max="13" width="10" style="4" customWidth="1"/>
    <col min="14" max="27" width="8.125" style="4" customWidth="1"/>
    <col min="28" max="1026" width="16" style="4" customWidth="1"/>
    <col min="1027" max="1027" width="9" style="4" customWidth="1"/>
    <col min="1028" max="16384" width="8.75" style="4"/>
  </cols>
  <sheetData>
    <row r="1" spans="1:27" ht="14.25" x14ac:dyDescent="0.2">
      <c r="A1" s="2" t="s">
        <v>0</v>
      </c>
      <c r="B1" s="3" t="s">
        <v>1</v>
      </c>
    </row>
    <row r="2" spans="1:27" ht="14.25" x14ac:dyDescent="0.2">
      <c r="A2" s="5" t="s">
        <v>2</v>
      </c>
      <c r="B2" s="6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4.25" x14ac:dyDescent="0.2">
      <c r="A3" s="5" t="s">
        <v>3</v>
      </c>
      <c r="B3" s="6">
        <v>20</v>
      </c>
      <c r="C3" s="7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x14ac:dyDescent="0.2">
      <c r="A4" s="5" t="s">
        <v>4</v>
      </c>
      <c r="B4" s="6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x14ac:dyDescent="0.2">
      <c r="A5" s="5" t="s">
        <v>5</v>
      </c>
      <c r="B5" s="9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2.5" x14ac:dyDescent="0.2">
      <c r="A6" s="5" t="s">
        <v>6</v>
      </c>
      <c r="B6" s="9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x14ac:dyDescent="0.2">
      <c r="A7" s="10" t="s">
        <v>7</v>
      </c>
      <c r="B7" s="11">
        <f>552+26</f>
        <v>578</v>
      </c>
      <c r="C7" s="54"/>
      <c r="D7" s="54"/>
      <c r="E7" s="54"/>
      <c r="F7" s="55"/>
      <c r="G7" s="55"/>
      <c r="H7" s="55"/>
      <c r="I7" s="12"/>
      <c r="J7" s="12"/>
      <c r="K7" s="55"/>
      <c r="L7" s="55"/>
      <c r="M7" s="55"/>
      <c r="N7" s="55"/>
      <c r="O7" s="55"/>
      <c r="P7" s="55"/>
      <c r="Q7" s="55"/>
      <c r="R7" s="55"/>
      <c r="S7" s="55"/>
      <c r="T7" s="7"/>
      <c r="U7" s="7"/>
      <c r="V7" s="7"/>
      <c r="W7" s="7"/>
      <c r="X7" s="7"/>
      <c r="Y7" s="7"/>
      <c r="Z7" s="7"/>
      <c r="AA7" s="7"/>
    </row>
    <row r="8" spans="1:27" ht="14.25" x14ac:dyDescent="0.2">
      <c r="A8" s="10" t="s">
        <v>8</v>
      </c>
      <c r="B8" s="11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7"/>
      <c r="U8" s="7"/>
      <c r="V8" s="7"/>
      <c r="W8" s="7"/>
      <c r="X8" s="7"/>
      <c r="Y8" s="7"/>
      <c r="Z8" s="7"/>
      <c r="AA8" s="7"/>
    </row>
    <row r="9" spans="1:27" ht="14.25" x14ac:dyDescent="0.2">
      <c r="A9" s="10" t="s">
        <v>9</v>
      </c>
      <c r="B9" s="11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25" x14ac:dyDescent="0.2">
      <c r="A10" s="10" t="s">
        <v>10</v>
      </c>
      <c r="B10" s="11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4.25" x14ac:dyDescent="0.2">
      <c r="A11" s="5" t="s">
        <v>11</v>
      </c>
      <c r="B11" s="11">
        <f>1619-B7</f>
        <v>1041</v>
      </c>
      <c r="C11" s="7"/>
    </row>
    <row r="12" spans="1:27" ht="14.25" x14ac:dyDescent="0.2">
      <c r="A12" s="14" t="s">
        <v>12</v>
      </c>
      <c r="B12" s="11">
        <v>8</v>
      </c>
      <c r="C12" s="54"/>
      <c r="D12" s="54"/>
      <c r="E12" s="54"/>
      <c r="F12" s="55"/>
      <c r="G12" s="55"/>
      <c r="H12" s="55"/>
      <c r="I12" s="12"/>
      <c r="J12" s="12"/>
      <c r="K12" s="55"/>
      <c r="L12" s="55"/>
      <c r="M12" s="5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22.5" x14ac:dyDescent="0.2">
      <c r="A13" s="5" t="s">
        <v>13</v>
      </c>
      <c r="B13" s="11">
        <v>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33.75" x14ac:dyDescent="0.2">
      <c r="A14" s="5" t="s">
        <v>14</v>
      </c>
      <c r="B14" s="11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2.5" x14ac:dyDescent="0.2">
      <c r="A15" s="5" t="s">
        <v>15</v>
      </c>
      <c r="B15" s="11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4.25" x14ac:dyDescent="0.2">
      <c r="A16" s="59" t="s">
        <v>16</v>
      </c>
      <c r="B16" s="5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3.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3.5" customHeight="1" thickBot="1" x14ac:dyDescent="0.25">
      <c r="A18" s="60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27" ht="90" x14ac:dyDescent="0.2">
      <c r="A19" s="15" t="s">
        <v>17</v>
      </c>
      <c r="B19" s="16" t="s">
        <v>18</v>
      </c>
      <c r="C19" s="16" t="s">
        <v>19</v>
      </c>
      <c r="D19" s="16" t="s">
        <v>25</v>
      </c>
      <c r="E19" s="16" t="s">
        <v>20</v>
      </c>
      <c r="F19" s="16" t="s">
        <v>21</v>
      </c>
      <c r="G19" s="16" t="s">
        <v>39</v>
      </c>
      <c r="H19" s="16" t="s">
        <v>22</v>
      </c>
      <c r="I19" s="16" t="s">
        <v>12</v>
      </c>
      <c r="J19" s="16" t="s">
        <v>37</v>
      </c>
      <c r="K19" s="16" t="s">
        <v>38</v>
      </c>
      <c r="L19" s="16" t="s">
        <v>13</v>
      </c>
      <c r="M19" s="16" t="s">
        <v>15</v>
      </c>
      <c r="N19" s="63" t="s">
        <v>23</v>
      </c>
      <c r="O19" s="6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4.25" customHeight="1" x14ac:dyDescent="0.2">
      <c r="A20" s="18">
        <f>B11</f>
        <v>1041</v>
      </c>
      <c r="B20" s="19">
        <v>26</v>
      </c>
      <c r="C20" s="19">
        <f>330-C24</f>
        <v>311</v>
      </c>
      <c r="D20" s="19">
        <f>251-D24</f>
        <v>238</v>
      </c>
      <c r="E20" s="19">
        <v>3</v>
      </c>
      <c r="F20" s="1">
        <v>4</v>
      </c>
      <c r="G20" s="20">
        <v>12</v>
      </c>
      <c r="H20" s="20">
        <v>4</v>
      </c>
      <c r="I20" s="1">
        <v>6</v>
      </c>
      <c r="J20" s="1">
        <v>32</v>
      </c>
      <c r="K20" s="19">
        <v>3</v>
      </c>
      <c r="L20" s="21">
        <v>6</v>
      </c>
      <c r="M20" s="21">
        <v>3</v>
      </c>
      <c r="N20" s="64">
        <f>SUM(A20:M20)</f>
        <v>1689</v>
      </c>
      <c r="O20" s="64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customHeight="1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customHeight="1" x14ac:dyDescent="0.2">
      <c r="A22" s="65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27" ht="67.5" x14ac:dyDescent="0.2">
      <c r="A23" s="15" t="s">
        <v>17</v>
      </c>
      <c r="B23" s="16" t="s">
        <v>18</v>
      </c>
      <c r="C23" s="16" t="s">
        <v>19</v>
      </c>
      <c r="D23" s="16" t="s">
        <v>25</v>
      </c>
      <c r="E23" s="16" t="s">
        <v>20</v>
      </c>
      <c r="F23" s="16" t="s">
        <v>21</v>
      </c>
      <c r="G23" s="16" t="s">
        <v>26</v>
      </c>
      <c r="H23" s="16" t="s">
        <v>15</v>
      </c>
      <c r="I23" s="16" t="s">
        <v>37</v>
      </c>
      <c r="J23" s="16" t="s">
        <v>38</v>
      </c>
      <c r="K23" s="24" t="s">
        <v>13</v>
      </c>
      <c r="L23" s="67" t="s">
        <v>23</v>
      </c>
      <c r="M23" s="67"/>
      <c r="N23" s="7"/>
    </row>
    <row r="24" spans="1:27" ht="14.25" customHeight="1" x14ac:dyDescent="0.2">
      <c r="A24" s="25">
        <v>41</v>
      </c>
      <c r="B24" s="26">
        <v>2</v>
      </c>
      <c r="C24" s="26">
        <v>19</v>
      </c>
      <c r="D24" s="26">
        <v>13</v>
      </c>
      <c r="E24" s="26">
        <v>2</v>
      </c>
      <c r="F24" s="6">
        <v>0</v>
      </c>
      <c r="G24" s="26">
        <v>0</v>
      </c>
      <c r="H24" s="27">
        <v>1</v>
      </c>
      <c r="I24" s="27">
        <v>1</v>
      </c>
      <c r="J24" s="27">
        <v>4</v>
      </c>
      <c r="K24" s="28">
        <v>3</v>
      </c>
      <c r="L24" s="68">
        <f>SUM(A24:K24)</f>
        <v>86</v>
      </c>
      <c r="M24" s="68"/>
      <c r="N24" s="55"/>
      <c r="O24" s="55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27.75" customHeight="1" x14ac:dyDescent="0.2">
      <c r="A25" s="30"/>
      <c r="B25" s="7"/>
      <c r="C25" s="31"/>
      <c r="D25" s="3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4.25" x14ac:dyDescent="0.2">
      <c r="A26" s="56" t="s">
        <v>24</v>
      </c>
      <c r="B26" s="56"/>
      <c r="C26" s="56"/>
      <c r="D26" s="56"/>
      <c r="E26" s="56"/>
      <c r="F26" s="56"/>
      <c r="G26" s="56"/>
      <c r="H26" s="33"/>
      <c r="I26" s="33"/>
      <c r="J26" s="33"/>
      <c r="K26" s="3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33.75" x14ac:dyDescent="0.2">
      <c r="A27" s="34" t="s">
        <v>27</v>
      </c>
      <c r="B27" s="35" t="s">
        <v>49</v>
      </c>
      <c r="C27" s="35" t="s">
        <v>28</v>
      </c>
      <c r="D27" s="36" t="s">
        <v>29</v>
      </c>
      <c r="E27" s="37" t="s">
        <v>30</v>
      </c>
      <c r="F27" s="37" t="s">
        <v>31</v>
      </c>
      <c r="G27" s="38" t="s">
        <v>48</v>
      </c>
      <c r="H27" s="33"/>
      <c r="I27" s="33"/>
      <c r="J27" s="33"/>
      <c r="K27" s="3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4.25" x14ac:dyDescent="0.2">
      <c r="A28" s="39" t="s">
        <v>40</v>
      </c>
      <c r="B28" s="40" t="s">
        <v>32</v>
      </c>
      <c r="C28" s="40" t="s">
        <v>34</v>
      </c>
      <c r="D28" s="41" t="s">
        <v>52</v>
      </c>
      <c r="E28" s="42">
        <v>41346</v>
      </c>
      <c r="F28" s="43" t="s">
        <v>66</v>
      </c>
      <c r="G28" s="44" t="s">
        <v>84</v>
      </c>
      <c r="H28" s="33"/>
      <c r="I28" s="33"/>
      <c r="J28" s="33"/>
      <c r="K28" s="33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4.25" x14ac:dyDescent="0.2">
      <c r="A29" s="39" t="s">
        <v>41</v>
      </c>
      <c r="B29" s="40" t="s">
        <v>32</v>
      </c>
      <c r="C29" s="40" t="s">
        <v>34</v>
      </c>
      <c r="D29" s="41" t="s">
        <v>50</v>
      </c>
      <c r="E29" s="42">
        <v>41220</v>
      </c>
      <c r="F29" s="43" t="s">
        <v>72</v>
      </c>
      <c r="G29" s="43" t="s">
        <v>73</v>
      </c>
      <c r="H29" s="33"/>
      <c r="I29" s="33"/>
      <c r="J29" s="33"/>
      <c r="K29" s="3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4.25" x14ac:dyDescent="0.2">
      <c r="A30" s="39" t="s">
        <v>42</v>
      </c>
      <c r="B30" s="40" t="s">
        <v>32</v>
      </c>
      <c r="C30" s="40" t="s">
        <v>34</v>
      </c>
      <c r="D30" s="41" t="s">
        <v>51</v>
      </c>
      <c r="E30" s="42">
        <v>42138</v>
      </c>
      <c r="F30" s="43" t="s">
        <v>65</v>
      </c>
      <c r="G30" s="44"/>
      <c r="H30" s="33"/>
      <c r="I30" s="33"/>
      <c r="J30" s="33"/>
      <c r="K30" s="3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6.5" x14ac:dyDescent="0.2">
      <c r="A31" s="39" t="s">
        <v>53</v>
      </c>
      <c r="B31" s="40" t="s">
        <v>32</v>
      </c>
      <c r="C31" s="40" t="s">
        <v>34</v>
      </c>
      <c r="D31" s="41" t="s">
        <v>54</v>
      </c>
      <c r="E31" s="42">
        <v>43202</v>
      </c>
      <c r="F31" s="43" t="s">
        <v>74</v>
      </c>
      <c r="G31" s="45" t="s">
        <v>82</v>
      </c>
      <c r="H31" s="33"/>
      <c r="I31" s="33"/>
      <c r="J31" s="33"/>
      <c r="K31" s="3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4.25" x14ac:dyDescent="0.2">
      <c r="A32" s="39" t="s">
        <v>43</v>
      </c>
      <c r="B32" s="40" t="s">
        <v>32</v>
      </c>
      <c r="C32" s="40" t="s">
        <v>34</v>
      </c>
      <c r="D32" s="41" t="s">
        <v>63</v>
      </c>
      <c r="E32" s="42">
        <v>36173</v>
      </c>
      <c r="F32" s="43" t="s">
        <v>65</v>
      </c>
      <c r="G32" s="44"/>
      <c r="H32" s="33"/>
      <c r="I32" s="33"/>
      <c r="J32" s="33"/>
      <c r="K32" s="3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39" t="s">
        <v>44</v>
      </c>
      <c r="B33" s="40" t="s">
        <v>32</v>
      </c>
      <c r="C33" s="40" t="s">
        <v>55</v>
      </c>
      <c r="D33" s="41" t="s">
        <v>56</v>
      </c>
      <c r="E33" s="42">
        <v>42263</v>
      </c>
      <c r="F33" s="43" t="s">
        <v>76</v>
      </c>
      <c r="G33" s="44" t="s">
        <v>77</v>
      </c>
      <c r="H33" s="33"/>
      <c r="I33" s="33"/>
      <c r="J33" s="33"/>
      <c r="K33" s="3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4.25" x14ac:dyDescent="0.2">
      <c r="A34" s="39" t="s">
        <v>67</v>
      </c>
      <c r="B34" s="40" t="s">
        <v>32</v>
      </c>
      <c r="C34" s="40" t="s">
        <v>34</v>
      </c>
      <c r="D34" s="41" t="s">
        <v>68</v>
      </c>
      <c r="E34" s="42">
        <v>43556</v>
      </c>
      <c r="F34" s="43" t="s">
        <v>69</v>
      </c>
      <c r="G34" s="44" t="s">
        <v>70</v>
      </c>
      <c r="H34" s="33"/>
      <c r="I34" s="33"/>
      <c r="J34" s="33"/>
      <c r="K34" s="33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6.5" x14ac:dyDescent="0.2">
      <c r="A35" s="46" t="s">
        <v>57</v>
      </c>
      <c r="B35" s="40" t="s">
        <v>32</v>
      </c>
      <c r="C35" s="40" t="s">
        <v>34</v>
      </c>
      <c r="D35" s="47" t="s">
        <v>58</v>
      </c>
      <c r="E35" s="42">
        <v>42767</v>
      </c>
      <c r="F35" s="43" t="s">
        <v>64</v>
      </c>
      <c r="G35" s="45" t="s">
        <v>81</v>
      </c>
      <c r="H35" s="33"/>
      <c r="I35" s="33"/>
      <c r="J35" s="33"/>
      <c r="K35" s="33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4.25" x14ac:dyDescent="0.2">
      <c r="A36" s="39" t="s">
        <v>45</v>
      </c>
      <c r="B36" s="40" t="s">
        <v>32</v>
      </c>
      <c r="C36" s="40" t="s">
        <v>34</v>
      </c>
      <c r="D36" s="41" t="s">
        <v>59</v>
      </c>
      <c r="E36" s="42">
        <v>40822</v>
      </c>
      <c r="F36" s="43" t="s">
        <v>75</v>
      </c>
      <c r="G36" s="44" t="s">
        <v>83</v>
      </c>
      <c r="H36" s="33"/>
      <c r="I36" s="33"/>
      <c r="J36" s="33"/>
      <c r="K36" s="3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4.25" x14ac:dyDescent="0.2">
      <c r="A37" s="39" t="s">
        <v>46</v>
      </c>
      <c r="B37" s="40" t="s">
        <v>32</v>
      </c>
      <c r="C37" s="40" t="s">
        <v>34</v>
      </c>
      <c r="D37" s="41" t="s">
        <v>60</v>
      </c>
      <c r="E37" s="42">
        <v>42763</v>
      </c>
      <c r="F37" s="43" t="s">
        <v>80</v>
      </c>
      <c r="G37" s="44" t="s">
        <v>83</v>
      </c>
      <c r="H37" s="33"/>
      <c r="I37" s="33"/>
      <c r="J37" s="33"/>
      <c r="K37" s="3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4.25" x14ac:dyDescent="0.2">
      <c r="A38" s="39" t="s">
        <v>47</v>
      </c>
      <c r="B38" s="40" t="s">
        <v>32</v>
      </c>
      <c r="C38" s="40" t="s">
        <v>61</v>
      </c>
      <c r="D38" s="48" t="s">
        <v>33</v>
      </c>
      <c r="E38" s="49">
        <v>42476</v>
      </c>
      <c r="F38" s="43" t="s">
        <v>65</v>
      </c>
      <c r="G38" s="44"/>
      <c r="H38" s="33"/>
      <c r="I38" s="33"/>
      <c r="J38" s="33"/>
      <c r="K38" s="3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.25" customHeight="1" x14ac:dyDescent="0.2">
      <c r="A39" s="39" t="s">
        <v>71</v>
      </c>
      <c r="B39" s="40" t="s">
        <v>32</v>
      </c>
      <c r="C39" s="40" t="s">
        <v>34</v>
      </c>
      <c r="D39" s="41" t="s">
        <v>62</v>
      </c>
      <c r="E39" s="42">
        <v>42064</v>
      </c>
      <c r="F39" s="50" t="s">
        <v>78</v>
      </c>
      <c r="G39" s="45" t="s">
        <v>79</v>
      </c>
      <c r="H39" s="33"/>
      <c r="I39" s="33"/>
      <c r="J39" s="33"/>
      <c r="K39" s="33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.25" x14ac:dyDescent="0.2">
      <c r="A40" s="57" t="s">
        <v>35</v>
      </c>
      <c r="B40" s="57"/>
      <c r="C40" s="57"/>
      <c r="D40" s="58">
        <v>12</v>
      </c>
      <c r="E40" s="58"/>
      <c r="F40" s="58"/>
      <c r="G40" s="5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3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3.5" customHeight="1" x14ac:dyDescent="0.2">
      <c r="A42" s="51"/>
      <c r="B42" s="51"/>
      <c r="C42" s="51"/>
      <c r="D42" s="51"/>
      <c r="E42" s="51"/>
      <c r="F42" s="7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pans="1:27" ht="13.5" customHeight="1" x14ac:dyDescent="0.2">
      <c r="A43" s="51" t="s">
        <v>90</v>
      </c>
      <c r="B43" s="51"/>
      <c r="C43" s="51"/>
      <c r="D43" s="51"/>
      <c r="E43" s="51"/>
      <c r="F43" s="7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pans="1:27" ht="13.5" customHeight="1" x14ac:dyDescent="0.2">
      <c r="A44" s="51"/>
      <c r="B44" s="51"/>
      <c r="C44" s="51"/>
      <c r="D44" s="51"/>
      <c r="E44" s="51"/>
      <c r="F44" s="7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pans="1:27" ht="13.5" customHeight="1" x14ac:dyDescent="0.2">
      <c r="A45" s="51"/>
      <c r="B45" s="51"/>
      <c r="C45" s="51"/>
      <c r="D45" s="51"/>
      <c r="E45" s="51"/>
      <c r="F45" s="7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pans="1:27" ht="13.5" customHeight="1" x14ac:dyDescent="0.2">
      <c r="A46" s="51"/>
      <c r="B46" s="51"/>
      <c r="C46" s="51"/>
      <c r="D46" s="51"/>
      <c r="E46" s="51"/>
      <c r="F46" s="7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7" ht="13.5" customHeight="1" x14ac:dyDescent="0.2">
      <c r="A47" s="51"/>
      <c r="B47" s="51"/>
      <c r="C47" s="51"/>
      <c r="D47" s="51"/>
      <c r="E47" s="51"/>
      <c r="F47" s="7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pans="1:27" ht="13.5" customHeight="1" x14ac:dyDescent="0.2">
      <c r="A48" s="51"/>
      <c r="B48" s="51"/>
      <c r="C48" s="51"/>
      <c r="D48" s="51"/>
      <c r="E48" s="51"/>
      <c r="F48" s="7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pans="1:27" ht="13.5" customHeight="1" x14ac:dyDescent="0.2">
      <c r="A49" s="51"/>
      <c r="B49" s="51"/>
      <c r="C49" s="51"/>
      <c r="D49" s="51"/>
      <c r="E49" s="51"/>
      <c r="F49" s="7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pans="1:27" ht="13.5" customHeight="1" x14ac:dyDescent="0.2">
      <c r="A50" s="51"/>
      <c r="B50" s="51"/>
      <c r="C50" s="51"/>
      <c r="D50" s="51"/>
      <c r="E50" s="51"/>
      <c r="F50" s="7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pans="1:27" ht="13.5" customHeight="1" x14ac:dyDescent="0.2">
      <c r="A51" s="51"/>
      <c r="B51" s="51"/>
      <c r="C51" s="51"/>
      <c r="D51" s="51"/>
      <c r="E51" s="51"/>
      <c r="F51" s="7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pans="1:27" ht="13.5" customHeight="1" x14ac:dyDescent="0.2">
      <c r="A52" s="51"/>
      <c r="B52" s="51"/>
      <c r="C52" s="51"/>
      <c r="D52" s="51"/>
      <c r="E52" s="51"/>
      <c r="F52" s="7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pans="1:27" ht="13.5" customHeight="1" x14ac:dyDescent="0.2">
      <c r="A53" s="51"/>
      <c r="B53" s="51"/>
      <c r="C53" s="51"/>
      <c r="D53" s="51"/>
      <c r="E53" s="51"/>
      <c r="F53" s="7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pans="1:27" ht="13.5" customHeight="1" x14ac:dyDescent="0.2">
      <c r="A54" s="51"/>
      <c r="B54" s="51"/>
      <c r="C54" s="51"/>
      <c r="D54" s="51"/>
      <c r="E54" s="51"/>
      <c r="F54" s="7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pans="1:27" ht="13.5" customHeight="1" x14ac:dyDescent="0.2">
      <c r="A55" s="51"/>
      <c r="B55" s="51"/>
      <c r="C55" s="51"/>
      <c r="D55" s="51"/>
      <c r="E55" s="51"/>
      <c r="F55" s="7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pans="1:27" ht="13.5" customHeight="1" x14ac:dyDescent="0.2">
      <c r="A56" s="51"/>
      <c r="B56" s="51"/>
      <c r="C56" s="51"/>
      <c r="D56" s="51"/>
      <c r="E56" s="51"/>
      <c r="F56" s="7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pans="1:27" ht="13.5" customHeight="1" x14ac:dyDescent="0.2">
      <c r="A57" s="51"/>
      <c r="B57" s="51"/>
      <c r="C57" s="51"/>
      <c r="D57" s="51"/>
      <c r="E57" s="51"/>
      <c r="F57" s="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pans="1:27" ht="13.5" customHeight="1" x14ac:dyDescent="0.2">
      <c r="A58" s="51"/>
      <c r="B58" s="51"/>
      <c r="C58" s="51"/>
      <c r="D58" s="51"/>
      <c r="E58" s="51"/>
      <c r="F58" s="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pans="1:27" ht="13.5" customHeight="1" x14ac:dyDescent="0.2">
      <c r="A59" s="51"/>
      <c r="B59" s="51"/>
      <c r="C59" s="51"/>
      <c r="D59" s="51"/>
      <c r="E59" s="51"/>
      <c r="F59" s="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pans="1:27" ht="13.5" customHeight="1" x14ac:dyDescent="0.2">
      <c r="A60" s="51"/>
      <c r="B60" s="51"/>
      <c r="C60" s="51"/>
      <c r="D60" s="51"/>
      <c r="E60" s="51"/>
      <c r="F60" s="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pans="1:27" ht="13.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pans="1:27" ht="13.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pans="1:27" ht="13.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pans="1:27" ht="13.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pans="1:27" ht="13.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pans="1:27" ht="13.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 spans="1:27" ht="13.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 spans="1:27" ht="13.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 spans="1:27" ht="13.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 spans="1:27" ht="13.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pans="1:27" ht="13.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pans="1:27" ht="13.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pans="1:27" ht="13.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pans="1:27" ht="13.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7" ht="13.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7" ht="13.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7" ht="13.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pans="1:27" ht="13.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7" ht="13.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pans="1:27" ht="13.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pans="1:27" ht="13.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pans="1:27" ht="13.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ht="13.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ht="13.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ht="13.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ht="13.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ht="13.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ht="13.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ht="13.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ht="13.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ht="13.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ht="13.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ht="13.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ht="13.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ht="13.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pans="1:27" ht="13.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pans="1:27" ht="13.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pans="1:27" ht="13.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ht="13.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 spans="1:27" ht="13.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 spans="1:27" ht="13.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 spans="1:27" ht="13.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 spans="1:27" ht="13.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 spans="1:27" ht="13.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 spans="1:27" ht="13.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 spans="1:27" ht="13.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 spans="1:27" ht="13.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 spans="1:27" ht="13.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pans="1:27" ht="13.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 spans="1:27" ht="13.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pans="1:27" ht="13.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 spans="1:27" ht="13.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 spans="1:27" ht="13.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 spans="1:27" ht="13.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 spans="1:27" ht="13.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 spans="1:27" ht="13.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 spans="1:27" ht="13.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pans="1:27" ht="13.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 spans="1:27" ht="13.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pans="1:27" ht="13.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pans="1:27" ht="13.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 spans="1:27" ht="13.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 spans="1:27" ht="13.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 spans="1:27" ht="13.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 spans="1:27" ht="13.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pans="1:27" ht="13.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 spans="1:27" ht="13.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pans="1:27" ht="13.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 spans="1:27" ht="13.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 spans="1:27" ht="13.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 spans="1:27" ht="13.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 spans="1:27" ht="13.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 spans="1:27" ht="13.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 spans="1:27" ht="13.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 spans="1:27" ht="13.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pans="1:27" ht="13.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pans="1:27" ht="13.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pans="1:27" ht="13.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 spans="1:27" ht="13.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 spans="1:27" ht="13.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 spans="1:27" ht="13.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 spans="1:27" ht="13.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 spans="1:27" ht="13.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pans="1:27" ht="13.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 spans="1:27" ht="13.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pans="1:27" ht="13.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 spans="1:27" ht="13.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 spans="1:27" ht="13.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pans="1:27" ht="13.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 spans="1:27" ht="13.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pans="1:27" ht="13.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 spans="1:27" ht="13.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 spans="1:27" ht="13.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 spans="1:27" ht="13.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 spans="1:27" ht="13.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 spans="1:27" ht="13.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 spans="1:27" ht="13.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 spans="1:27" ht="13.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 spans="1:27" ht="13.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 spans="1:27" ht="13.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 spans="1:27" ht="13.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 spans="1:27" ht="13.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 spans="1:27" ht="13.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 spans="1:27" ht="13.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 spans="1:27" ht="13.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 spans="1:27" ht="13.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 spans="1:27" ht="13.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 spans="1:27" ht="13.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 spans="1:27" ht="13.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 spans="1:27" ht="13.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 spans="1:27" ht="13.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 spans="1:27" ht="13.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 spans="1:27" ht="13.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pans="1:27" ht="13.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 spans="1:27" ht="13.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pans="1:27" ht="13.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 spans="1:27" ht="13.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 spans="1:27" ht="13.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 spans="1:27" ht="13.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pans="1:27" ht="13.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 spans="1:27" ht="13.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 spans="1:27" ht="13.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 spans="1:27" ht="13.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 spans="1:27" ht="13.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 spans="1:27" ht="13.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pans="1:27" ht="13.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 spans="1:27" ht="13.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 spans="1:27" ht="13.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 spans="1:27" ht="13.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 spans="1:27" ht="13.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 spans="1:27" ht="13.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 spans="1:27" ht="13.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 spans="1:27" ht="13.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pans="1:27" ht="13.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pans="1:27" ht="13.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pans="1:27" ht="13.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pans="1:27" ht="13.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pans="1:27" ht="13.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 spans="1:27" ht="13.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 spans="1:27" ht="13.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 spans="1:27" ht="13.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 spans="1:27" ht="13.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pans="1:27" ht="13.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 spans="1:27" ht="13.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 spans="1:27" ht="13.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 spans="1:27" ht="13.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 spans="1:27" ht="13.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 spans="1:27" ht="13.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 spans="1:27" ht="13.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 spans="1:27" ht="13.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 spans="1:27" ht="13.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 spans="1:27" ht="13.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 spans="1:27" ht="13.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 spans="1:27" ht="13.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 spans="1:27" ht="13.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 spans="1:27" ht="13.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 spans="1:27" ht="13.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 spans="1:27" ht="13.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 spans="1:27" ht="13.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 spans="1:27" ht="13.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 spans="1:27" ht="13.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 spans="1:27" ht="13.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 spans="1:27" ht="13.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 spans="1:27" ht="13.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 spans="1:27" ht="13.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 spans="1:27" ht="13.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 spans="1:27" ht="13.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 spans="1:27" ht="13.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 spans="1:27" ht="13.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 spans="1:27" ht="13.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 spans="1:27" ht="13.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 spans="1:27" ht="13.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 spans="1:27" ht="13.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 spans="1:27" ht="13.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 spans="1:27" ht="13.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 spans="1:27" ht="13.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 spans="1:27" ht="13.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 spans="1:27" ht="13.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pans="1:27" ht="13.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 spans="1:27" ht="13.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pans="1:27" ht="13.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 spans="1:27" ht="13.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 spans="1:27" ht="13.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 spans="1:27" ht="13.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pans="1:27" ht="13.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 spans="1:27" ht="13.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 spans="1:27" ht="13.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 spans="1:27" ht="13.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 spans="1:27" ht="13.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 spans="1:27" ht="13.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pans="1:27" ht="13.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 spans="1:27" ht="13.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 spans="1:27" ht="13.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 spans="1:27" ht="13.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 spans="1:27" ht="13.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 spans="1:27" ht="13.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 spans="1:27" ht="13.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 spans="1:27" ht="13.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 spans="1:27" ht="13.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 spans="1:27" ht="13.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 spans="1:27" ht="13.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 spans="1:27" ht="13.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 spans="1:27" ht="13.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 spans="1:27" ht="13.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 spans="1:27" ht="13.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 spans="1:27" ht="13.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 spans="1:27" ht="13.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 spans="1:27" ht="13.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 spans="1:27" ht="13.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 spans="1:27" ht="13.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 spans="1:27" ht="13.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 spans="1:27" ht="13.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 spans="1:27" ht="13.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 spans="1:27" ht="13.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 spans="1:27" ht="13.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 spans="1:27" ht="13.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 spans="1:27" ht="13.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 spans="1:27" ht="13.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 spans="1:27" ht="13.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 spans="1:27" ht="13.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 spans="1:27" ht="13.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 spans="1:27" ht="13.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 spans="1:27" ht="13.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 spans="1:27" ht="13.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 spans="1:27" ht="13.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 spans="1:27" ht="13.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 spans="1:27" ht="13.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 spans="1:27" ht="13.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 spans="1:27" ht="13.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 spans="1:27" ht="13.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 spans="1:27" ht="13.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 spans="1:27" ht="13.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 spans="1:27" ht="13.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 spans="1:27" ht="13.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 spans="1:27" ht="13.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 spans="1:27" ht="13.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 spans="1:27" ht="13.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 spans="1:27" ht="13.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 spans="1:27" ht="13.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 spans="1:27" ht="13.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 spans="1:27" ht="13.5" customHeight="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 spans="1:27" ht="13.5" customHeight="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 spans="1:27" ht="13.5" customHeight="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 spans="1:27" ht="13.5" customHeight="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 spans="1:27" ht="13.5" customHeight="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 spans="1:27" ht="13.5" customHeight="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 spans="1:27" ht="13.5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 spans="1:27" ht="13.5" customHeight="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 spans="1:27" ht="13.5" customHeight="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 spans="1:27" ht="13.5" customHeight="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 spans="1:27" ht="13.5" customHeight="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 spans="1:27" ht="13.5" customHeight="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 spans="1:27" ht="13.5" customHeight="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 spans="1:27" ht="13.5" customHeight="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 spans="1:27" ht="13.5" customHeight="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 spans="1:27" ht="13.5" customHeight="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 spans="1:27" ht="13.5" customHeight="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 spans="1:27" ht="13.5" customHeight="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 spans="1:27" ht="13.5" customHeight="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 spans="1:27" ht="13.5" customHeight="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 spans="1:27" ht="13.5" customHeight="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 spans="1:27" ht="13.5" customHeight="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 spans="1:27" ht="13.5" customHeight="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 spans="1:27" ht="13.5" customHeight="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 spans="1:27" ht="13.5" customHeight="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 spans="1:27" ht="13.5" customHeight="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 spans="1:27" ht="13.5" customHeight="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 spans="1:27" ht="13.5" customHeight="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 spans="1:27" ht="13.5" customHeight="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 spans="1:27" ht="13.5" customHeight="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 spans="1:27" ht="13.5" customHeight="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 spans="1:27" ht="13.5" customHeight="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 spans="1:27" ht="13.5" customHeight="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 spans="1:27" ht="13.5" customHeight="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 spans="1:27" ht="13.5" customHeight="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 spans="1:27" ht="13.5" customHeight="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 spans="1:27" ht="13.5" customHeight="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 spans="1:27" ht="13.5" customHeight="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 spans="1:27" ht="13.5" customHeight="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 spans="1:27" ht="13.5" customHeight="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 spans="1:27" ht="13.5" customHeight="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 spans="1:27" ht="13.5" customHeight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 spans="1:27" ht="13.5" customHeight="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 spans="1:27" ht="13.5" customHeight="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 spans="1:27" ht="13.5" customHeight="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 spans="1:27" ht="13.5" customHeight="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 spans="1:27" ht="13.5" customHeight="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 spans="1:27" ht="13.5" customHeight="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 spans="1:27" ht="13.5" customHeight="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 spans="1:27" ht="13.5" customHeight="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 spans="1:27" ht="13.5" customHeight="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 spans="1:27" ht="13.5" customHeight="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 spans="1:27" ht="13.5" customHeight="1" x14ac:dyDescent="0.2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 spans="1:27" ht="13.5" customHeight="1" x14ac:dyDescent="0.2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 spans="1:27" ht="13.5" customHeight="1" x14ac:dyDescent="0.2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 spans="1:27" ht="13.5" customHeight="1" x14ac:dyDescent="0.2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 spans="1:27" ht="13.5" customHeight="1" x14ac:dyDescent="0.2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 spans="1:27" ht="13.5" customHeight="1" x14ac:dyDescent="0.2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 spans="1:27" ht="13.5" customHeight="1" x14ac:dyDescent="0.2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 spans="1:27" ht="13.5" customHeight="1" x14ac:dyDescent="0.2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 spans="1:27" ht="13.5" customHeight="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 spans="1:27" ht="13.5" customHeight="1" x14ac:dyDescent="0.2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 spans="1:27" ht="13.5" customHeight="1" x14ac:dyDescent="0.2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 spans="1:27" ht="13.5" customHeight="1" x14ac:dyDescent="0.2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 spans="1:27" ht="13.5" customHeight="1" x14ac:dyDescent="0.2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 spans="1:27" ht="13.5" customHeight="1" x14ac:dyDescent="0.2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 spans="1:27" ht="13.5" customHeight="1" x14ac:dyDescent="0.2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 spans="1:27" ht="13.5" customHeight="1" x14ac:dyDescent="0.2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 spans="1:27" ht="13.5" customHeight="1" x14ac:dyDescent="0.2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 spans="1:27" ht="13.5" customHeight="1" x14ac:dyDescent="0.2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 spans="1:27" ht="13.5" customHeight="1" x14ac:dyDescent="0.2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 spans="1:27" ht="13.5" customHeight="1" x14ac:dyDescent="0.2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 spans="1:27" ht="13.5" customHeight="1" x14ac:dyDescent="0.2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 spans="1:27" ht="13.5" customHeight="1" x14ac:dyDescent="0.2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 spans="1:27" ht="13.5" customHeight="1" x14ac:dyDescent="0.2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 spans="1:27" ht="13.5" customHeight="1" x14ac:dyDescent="0.2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 spans="1:27" ht="13.5" customHeight="1" x14ac:dyDescent="0.2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 spans="1:27" ht="13.5" customHeight="1" x14ac:dyDescent="0.2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 spans="1:27" ht="13.5" customHeight="1" x14ac:dyDescent="0.2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 spans="1:27" ht="13.5" customHeight="1" x14ac:dyDescent="0.2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 spans="1:27" ht="13.5" customHeight="1" x14ac:dyDescent="0.2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 spans="1:27" ht="13.5" customHeight="1" x14ac:dyDescent="0.2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 spans="1:27" ht="13.5" customHeight="1" x14ac:dyDescent="0.2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 spans="1:27" ht="13.5" customHeight="1" x14ac:dyDescent="0.2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 spans="1:27" ht="13.5" customHeight="1" x14ac:dyDescent="0.2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 spans="1:27" ht="13.5" customHeight="1" x14ac:dyDescent="0.2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 spans="1:27" ht="13.5" customHeight="1" x14ac:dyDescent="0.2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 spans="1:27" ht="13.5" customHeight="1" x14ac:dyDescent="0.2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 spans="1:27" ht="13.5" customHeight="1" x14ac:dyDescent="0.2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 spans="1:27" ht="13.5" customHeight="1" x14ac:dyDescent="0.2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 spans="1:27" ht="13.5" customHeight="1" x14ac:dyDescent="0.2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 spans="1:27" ht="13.5" customHeight="1" x14ac:dyDescent="0.2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 spans="1:27" ht="13.5" customHeight="1" x14ac:dyDescent="0.2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 spans="1:27" ht="13.5" customHeight="1" x14ac:dyDescent="0.2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 spans="1:27" ht="13.5" customHeight="1" x14ac:dyDescent="0.2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 spans="1:27" ht="13.5" customHeight="1" x14ac:dyDescent="0.2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 spans="1:27" ht="13.5" customHeight="1" x14ac:dyDescent="0.2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 spans="1:27" ht="13.5" customHeight="1" x14ac:dyDescent="0.2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 spans="1:27" ht="13.5" customHeight="1" x14ac:dyDescent="0.2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 spans="1:27" ht="13.5" customHeight="1" x14ac:dyDescent="0.2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 spans="1:27" ht="13.5" customHeight="1" x14ac:dyDescent="0.2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 spans="1:27" ht="13.5" customHeight="1" x14ac:dyDescent="0.2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 spans="1:27" ht="13.5" customHeight="1" x14ac:dyDescent="0.2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 spans="1:27" ht="13.5" customHeight="1" x14ac:dyDescent="0.2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 spans="1:27" ht="13.5" customHeight="1" x14ac:dyDescent="0.2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 spans="1:27" ht="13.5" customHeight="1" x14ac:dyDescent="0.2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 spans="1:27" ht="13.5" customHeight="1" x14ac:dyDescent="0.2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 spans="1:27" ht="13.5" customHeight="1" x14ac:dyDescent="0.2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 spans="1:27" ht="13.5" customHeight="1" x14ac:dyDescent="0.2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 spans="1:27" ht="13.5" customHeight="1" x14ac:dyDescent="0.2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 spans="1:27" ht="13.5" customHeight="1" x14ac:dyDescent="0.2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 spans="1:27" ht="13.5" customHeight="1" x14ac:dyDescent="0.2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 spans="1:27" ht="13.5" customHeight="1" x14ac:dyDescent="0.2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 spans="1:27" ht="13.5" customHeight="1" x14ac:dyDescent="0.2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 spans="1:27" ht="13.5" customHeight="1" x14ac:dyDescent="0.2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 spans="1:27" ht="13.5" customHeight="1" x14ac:dyDescent="0.2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 spans="1:27" ht="13.5" customHeight="1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 spans="1:27" ht="13.5" customHeight="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 spans="1:27" ht="13.5" customHeight="1" x14ac:dyDescent="0.2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 spans="1:27" ht="13.5" customHeight="1" x14ac:dyDescent="0.2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 spans="1:27" ht="13.5" customHeight="1" x14ac:dyDescent="0.2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 spans="1:27" ht="13.5" customHeight="1" x14ac:dyDescent="0.2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 spans="1:27" ht="13.5" customHeight="1" x14ac:dyDescent="0.2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 spans="1:27" ht="13.5" customHeight="1" x14ac:dyDescent="0.2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 spans="1:27" ht="13.5" customHeight="1" x14ac:dyDescent="0.2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 spans="1:27" ht="13.5" customHeight="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 spans="1:27" ht="13.5" customHeight="1" x14ac:dyDescent="0.2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 spans="1:27" ht="13.5" customHeight="1" x14ac:dyDescent="0.2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 spans="1:27" ht="13.5" customHeight="1" x14ac:dyDescent="0.2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 spans="1:27" ht="13.5" customHeight="1" x14ac:dyDescent="0.2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 spans="1:27" ht="13.5" customHeight="1" x14ac:dyDescent="0.2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 spans="1:27" ht="13.5" customHeight="1" x14ac:dyDescent="0.2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 spans="1:27" ht="13.5" customHeight="1" x14ac:dyDescent="0.2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 spans="1:27" ht="13.5" customHeight="1" x14ac:dyDescent="0.2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 spans="1:27" ht="13.5" customHeight="1" x14ac:dyDescent="0.2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 spans="1:27" ht="13.5" customHeight="1" x14ac:dyDescent="0.2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 spans="1:27" ht="13.5" customHeight="1" x14ac:dyDescent="0.2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 spans="1:27" ht="13.5" customHeight="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 spans="1:27" ht="13.5" customHeight="1" x14ac:dyDescent="0.2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 spans="1:27" ht="13.5" customHeight="1" x14ac:dyDescent="0.2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 spans="1:27" ht="13.5" customHeight="1" x14ac:dyDescent="0.2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 spans="1:27" ht="13.5" customHeight="1" x14ac:dyDescent="0.2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 spans="1:27" ht="13.5" customHeight="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 spans="1:27" ht="13.5" customHeight="1" x14ac:dyDescent="0.2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 spans="1:27" ht="13.5" customHeight="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 spans="1:27" ht="13.5" customHeight="1" x14ac:dyDescent="0.2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 spans="1:27" ht="13.5" customHeight="1" x14ac:dyDescent="0.2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 spans="1:27" ht="13.5" customHeight="1" x14ac:dyDescent="0.2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 spans="1:27" ht="13.5" customHeight="1" x14ac:dyDescent="0.2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 spans="1:27" ht="13.5" customHeight="1" x14ac:dyDescent="0.2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 spans="1:27" ht="13.5" customHeight="1" x14ac:dyDescent="0.2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 spans="1:27" ht="13.5" customHeight="1" x14ac:dyDescent="0.2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 spans="1:27" ht="13.5" customHeight="1" x14ac:dyDescent="0.2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 spans="1:27" ht="13.5" customHeight="1" x14ac:dyDescent="0.2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 spans="1:27" ht="13.5" customHeight="1" x14ac:dyDescent="0.2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 spans="1:27" ht="13.5" customHeight="1" x14ac:dyDescent="0.2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 spans="1:27" ht="13.5" customHeight="1" x14ac:dyDescent="0.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 spans="1:27" ht="13.5" customHeight="1" x14ac:dyDescent="0.2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 spans="1:27" ht="13.5" customHeight="1" x14ac:dyDescent="0.2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 spans="1:27" ht="13.5" customHeight="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 spans="1:27" ht="13.5" customHeight="1" x14ac:dyDescent="0.2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 spans="1:27" ht="13.5" customHeight="1" x14ac:dyDescent="0.2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 spans="1:27" ht="13.5" customHeight="1" x14ac:dyDescent="0.2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 spans="1:27" ht="13.5" customHeight="1" x14ac:dyDescent="0.2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 spans="1:27" ht="13.5" customHeight="1" x14ac:dyDescent="0.2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 spans="1:27" ht="13.5" customHeight="1" x14ac:dyDescent="0.2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 spans="1:27" ht="13.5" customHeight="1" x14ac:dyDescent="0.2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 spans="1:27" ht="13.5" customHeight="1" x14ac:dyDescent="0.2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 spans="1:27" ht="13.5" customHeight="1" x14ac:dyDescent="0.2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 spans="1:27" ht="13.5" customHeight="1" x14ac:dyDescent="0.2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 spans="1:27" ht="13.5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 spans="1:27" ht="13.5" customHeight="1" x14ac:dyDescent="0.2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 spans="1:27" ht="13.5" customHeight="1" x14ac:dyDescent="0.2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 spans="1:27" ht="13.5" customHeight="1" x14ac:dyDescent="0.2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 spans="1:27" ht="13.5" customHeight="1" x14ac:dyDescent="0.2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 spans="1:27" ht="13.5" customHeight="1" x14ac:dyDescent="0.2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 spans="1:27" ht="13.5" customHeight="1" x14ac:dyDescent="0.2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 spans="1:27" ht="13.5" customHeight="1" x14ac:dyDescent="0.2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 spans="1:27" ht="13.5" customHeight="1" x14ac:dyDescent="0.2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 spans="1:27" ht="13.5" customHeight="1" x14ac:dyDescent="0.2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 spans="1:27" ht="13.5" customHeight="1" x14ac:dyDescent="0.2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 spans="1:27" ht="13.5" customHeight="1" x14ac:dyDescent="0.2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 spans="1:27" ht="13.5" customHeight="1" x14ac:dyDescent="0.2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 spans="1:27" ht="13.5" customHeight="1" x14ac:dyDescent="0.2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 spans="1:27" ht="13.5" customHeight="1" x14ac:dyDescent="0.2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 spans="1:27" ht="13.5" customHeight="1" x14ac:dyDescent="0.2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 spans="1:27" ht="13.5" customHeight="1" x14ac:dyDescent="0.2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 spans="1:27" ht="13.5" customHeight="1" x14ac:dyDescent="0.2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 spans="1:27" ht="13.5" customHeight="1" x14ac:dyDescent="0.2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 spans="1:27" ht="13.5" customHeight="1" x14ac:dyDescent="0.2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 spans="1:27" ht="13.5" customHeight="1" x14ac:dyDescent="0.2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 spans="1:27" ht="13.5" customHeight="1" x14ac:dyDescent="0.2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 spans="1:27" ht="13.5" customHeight="1" x14ac:dyDescent="0.2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 spans="1:27" ht="13.5" customHeight="1" x14ac:dyDescent="0.2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 spans="1:27" ht="13.5" customHeight="1" x14ac:dyDescent="0.2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 spans="1:27" ht="13.5" customHeight="1" x14ac:dyDescent="0.2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 spans="1:27" ht="13.5" customHeight="1" x14ac:dyDescent="0.2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 spans="1:27" ht="13.5" customHeight="1" x14ac:dyDescent="0.2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 spans="1:27" ht="13.5" customHeight="1" x14ac:dyDescent="0.2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 spans="1:27" ht="13.5" customHeight="1" x14ac:dyDescent="0.2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 spans="1:27" ht="13.5" customHeight="1" x14ac:dyDescent="0.2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 spans="1:27" ht="13.5" customHeight="1" x14ac:dyDescent="0.2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 spans="1:27" ht="13.5" customHeight="1" x14ac:dyDescent="0.2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 spans="1:27" ht="13.5" customHeight="1" x14ac:dyDescent="0.2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 spans="1:27" ht="13.5" customHeight="1" x14ac:dyDescent="0.2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 spans="1:27" ht="13.5" customHeight="1" x14ac:dyDescent="0.2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 spans="1:27" ht="13.5" customHeight="1" x14ac:dyDescent="0.2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 spans="1:27" ht="13.5" customHeight="1" x14ac:dyDescent="0.2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 spans="1:27" ht="13.5" customHeight="1" x14ac:dyDescent="0.2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 spans="1:27" ht="13.5" customHeight="1" x14ac:dyDescent="0.2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 spans="1:27" ht="13.5" customHeight="1" x14ac:dyDescent="0.2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 spans="1:27" ht="13.5" customHeight="1" x14ac:dyDescent="0.2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 spans="1:27" ht="13.5" customHeight="1" x14ac:dyDescent="0.2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 spans="1:27" ht="13.5" customHeight="1" x14ac:dyDescent="0.2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 spans="1:27" ht="13.5" customHeight="1" x14ac:dyDescent="0.2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 spans="1:27" ht="13.5" customHeight="1" x14ac:dyDescent="0.2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 spans="1:27" ht="13.5" customHeight="1" x14ac:dyDescent="0.2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 spans="1:27" ht="13.5" customHeight="1" x14ac:dyDescent="0.2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 spans="1:27" ht="13.5" customHeight="1" x14ac:dyDescent="0.2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 spans="1:27" ht="13.5" customHeight="1" x14ac:dyDescent="0.2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 spans="1:27" ht="13.5" customHeight="1" x14ac:dyDescent="0.2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 spans="1:27" ht="13.5" customHeight="1" x14ac:dyDescent="0.2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 spans="1:27" ht="13.5" customHeight="1" x14ac:dyDescent="0.2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 spans="1:27" ht="13.5" customHeight="1" x14ac:dyDescent="0.2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 spans="1:27" ht="13.5" customHeight="1" x14ac:dyDescent="0.2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 spans="1:27" ht="13.5" customHeight="1" x14ac:dyDescent="0.2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 spans="1:27" ht="13.5" customHeight="1" x14ac:dyDescent="0.2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 spans="1:27" ht="13.5" customHeight="1" x14ac:dyDescent="0.2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 spans="1:27" ht="13.5" customHeight="1" x14ac:dyDescent="0.2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 spans="1:27" ht="13.5" customHeight="1" x14ac:dyDescent="0.2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 spans="1:27" ht="13.5" customHeight="1" x14ac:dyDescent="0.2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 spans="1:27" ht="13.5" customHeight="1" x14ac:dyDescent="0.2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 spans="1:27" ht="13.5" customHeight="1" x14ac:dyDescent="0.2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 spans="1:27" ht="13.5" customHeigh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 spans="1:27" ht="13.5" customHeigh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 spans="1:27" ht="13.5" customHeigh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 spans="1:27" ht="13.5" customHeigh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 spans="1:27" ht="13.5" customHeigh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 spans="1:27" ht="13.5" customHeigh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 spans="1:27" ht="13.5" customHeigh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 spans="1:27" ht="13.5" customHeigh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 spans="1:27" ht="13.5" customHeigh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 spans="1:27" ht="13.5" customHeigh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 spans="1:27" ht="13.5" customHeigh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 spans="1:27" ht="13.5" customHeigh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 spans="1:27" ht="13.5" customHeigh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 spans="1:27" ht="13.5" customHeigh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 spans="1:27" ht="13.5" customHeigh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 spans="1:27" ht="13.5" customHeigh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 spans="1:27" ht="13.5" customHeigh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 spans="1:27" ht="13.5" customHeigh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 spans="1:27" ht="13.5" customHeigh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 spans="1:27" ht="13.5" customHeigh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 spans="1:27" ht="13.5" customHeigh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 spans="1:27" ht="13.5" customHeigh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 spans="1:27" ht="13.5" customHeigh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 spans="1:27" ht="13.5" customHeigh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 spans="1:27" ht="13.5" customHeigh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 spans="1:27" ht="13.5" customHeigh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 spans="1:27" ht="13.5" customHeigh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 spans="1:27" ht="13.5" customHeigh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 spans="1:27" ht="13.5" customHeigh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 spans="1:27" ht="13.5" customHeigh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 spans="1:27" ht="13.5" customHeigh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 spans="1:27" ht="13.5" customHeigh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 spans="1:27" ht="13.5" customHeigh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 spans="1:27" ht="13.5" customHeigh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 spans="1:27" ht="13.5" customHeigh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 spans="1:27" ht="13.5" customHeigh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 spans="1:27" ht="13.5" customHeigh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 spans="1:27" ht="13.5" customHeigh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 spans="1:27" ht="13.5" customHeigh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 spans="1:27" ht="13.5" customHeigh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 spans="1:27" ht="13.5" customHeigh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 spans="1:27" ht="13.5" customHeigh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 spans="1:27" ht="13.5" customHeigh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 spans="1:27" ht="13.5" customHeigh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 spans="1:27" ht="13.5" customHeigh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 spans="1:27" ht="13.5" customHeigh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 spans="1:27" ht="13.5" customHeigh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 spans="1:27" ht="13.5" customHeigh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 spans="1:27" ht="13.5" customHeigh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 spans="1:27" ht="13.5" customHeigh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 spans="1:27" ht="13.5" customHeigh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 spans="1:27" ht="13.5" customHeigh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 spans="1:27" ht="13.5" customHeigh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 spans="1:27" ht="13.5" customHeigh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 spans="1:27" ht="13.5" customHeigh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 spans="1:27" ht="13.5" customHeigh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 spans="1:27" ht="13.5" customHeigh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 spans="1:27" ht="13.5" customHeigh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 spans="1:27" ht="13.5" customHeigh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 spans="1:27" ht="13.5" customHeigh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 spans="1:27" ht="13.5" customHeigh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 spans="1:27" ht="13.5" customHeigh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 spans="1:27" ht="13.5" customHeigh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 spans="1:27" ht="13.5" customHeigh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 spans="1:27" ht="13.5" customHeigh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 spans="1:27" ht="13.5" customHeigh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 spans="1:27" ht="13.5" customHeigh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 spans="1:27" ht="13.5" customHeigh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 spans="1:27" ht="13.5" customHeigh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 spans="1:27" ht="13.5" customHeigh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 spans="1:27" ht="13.5" customHeigh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 spans="1:27" ht="13.5" customHeigh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 spans="1:27" ht="13.5" customHeigh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 spans="1:27" ht="13.5" customHeigh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 spans="1:27" ht="13.5" customHeigh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 spans="1:27" ht="13.5" customHeigh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 spans="1:27" ht="13.5" customHeigh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 spans="1:27" ht="13.5" customHeigh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 spans="1:27" ht="13.5" customHeigh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 spans="1:27" ht="13.5" customHeigh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 spans="1:27" ht="13.5" customHeigh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 spans="1:27" ht="13.5" customHeigh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 spans="1:27" ht="13.5" customHeigh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 spans="1:27" ht="13.5" customHeigh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 spans="1:27" ht="13.5" customHeigh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 spans="1:27" ht="13.5" customHeigh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 spans="1:27" ht="13.5" customHeigh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 spans="1:27" ht="13.5" customHeigh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 spans="1:27" ht="13.5" customHeigh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 spans="1:27" ht="13.5" customHeigh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 spans="1:27" ht="13.5" customHeigh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 spans="1:27" ht="13.5" customHeigh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 spans="1:27" ht="13.5" customHeigh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 spans="1:27" ht="13.5" customHeigh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 spans="1:27" ht="13.5" customHeigh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 spans="1:27" ht="13.5" customHeigh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 spans="1:27" ht="13.5" customHeigh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 spans="1:27" ht="13.5" customHeigh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 spans="1:27" ht="13.5" customHeigh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 spans="1:27" ht="13.5" customHeigh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 spans="1:27" ht="13.5" customHeigh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 spans="1:27" ht="13.5" customHeigh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 spans="1:27" ht="13.5" customHeigh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 spans="1:27" ht="13.5" customHeigh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 spans="1:27" ht="13.5" customHeigh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 spans="1:27" ht="13.5" customHeigh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 spans="1:27" ht="13.5" customHeigh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 spans="1:27" ht="13.5" customHeigh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 spans="1:27" ht="13.5" customHeigh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 spans="1:27" ht="13.5" customHeigh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 spans="1:27" ht="13.5" customHeigh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 spans="1:27" ht="13.5" customHeigh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 spans="1:27" ht="13.5" customHeigh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 spans="1:27" ht="13.5" customHeigh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 spans="1:27" ht="13.5" customHeigh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 spans="1:27" ht="13.5" customHeigh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 spans="1:27" ht="13.5" customHeigh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 spans="1:27" ht="13.5" customHeigh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 spans="1:27" ht="13.5" customHeigh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 spans="1:27" ht="13.5" customHeigh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 spans="1:27" ht="13.5" customHeigh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 spans="1:27" ht="13.5" customHeigh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 spans="1:27" ht="13.5" customHeigh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 spans="1:27" ht="13.5" customHeigh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 spans="1:27" ht="13.5" customHeigh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 spans="1:27" ht="13.5" customHeigh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 spans="1:27" ht="13.5" customHeigh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 spans="1:27" ht="13.5" customHeigh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 spans="1:27" ht="13.5" customHeigh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 spans="1:27" ht="13.5" customHeigh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 spans="1:27" ht="13.5" customHeigh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 spans="1:27" ht="13.5" customHeigh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 spans="1:27" ht="13.5" customHeigh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 spans="1:27" ht="13.5" customHeigh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 spans="1:27" ht="13.5" customHeigh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 spans="1:27" ht="13.5" customHeigh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 spans="1:27" ht="13.5" customHeigh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 spans="1:27" ht="13.5" customHeigh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 spans="1:27" ht="13.5" customHeigh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 spans="1:27" ht="13.5" customHeigh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 spans="1:27" ht="13.5" customHeigh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 spans="1:27" ht="13.5" customHeigh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 spans="1:27" ht="13.5" customHeigh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 spans="1:27" ht="13.5" customHeigh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 spans="1:27" ht="13.5" customHeigh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 spans="1:27" ht="13.5" customHeigh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 spans="1:27" ht="13.5" customHeigh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 spans="1:27" ht="13.5" customHeigh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 spans="1:27" ht="13.5" customHeigh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 spans="1:27" ht="13.5" customHeigh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 spans="1:27" ht="13.5" customHeigh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 spans="1:27" ht="13.5" customHeigh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 spans="1:27" ht="13.5" customHeigh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 spans="1:27" ht="13.5" customHeigh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 spans="1:27" ht="13.5" customHeigh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 spans="1:27" ht="13.5" customHeight="1" x14ac:dyDescent="0.2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 spans="1:27" ht="13.5" customHeight="1" x14ac:dyDescent="0.2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 spans="1:27" ht="13.5" customHeight="1" x14ac:dyDescent="0.2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 spans="1:27" ht="13.5" customHeight="1" x14ac:dyDescent="0.2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 spans="1:27" ht="13.5" customHeight="1" x14ac:dyDescent="0.2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 spans="1:27" ht="13.5" customHeight="1" x14ac:dyDescent="0.2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 spans="1:27" ht="13.5" customHeight="1" x14ac:dyDescent="0.2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 spans="1:27" ht="13.5" customHeight="1" x14ac:dyDescent="0.2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 spans="1:27" ht="13.5" customHeight="1" x14ac:dyDescent="0.2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 spans="1:27" ht="13.5" customHeight="1" x14ac:dyDescent="0.2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 spans="1:27" ht="13.5" customHeight="1" x14ac:dyDescent="0.2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 spans="1:27" ht="13.5" customHeight="1" x14ac:dyDescent="0.2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 spans="1:27" ht="13.5" customHeight="1" x14ac:dyDescent="0.2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 spans="1:27" ht="13.5" customHeight="1" x14ac:dyDescent="0.2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 spans="1:27" ht="13.5" customHeight="1" x14ac:dyDescent="0.2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 spans="1:27" ht="13.5" customHeight="1" x14ac:dyDescent="0.2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 spans="1:27" ht="13.5" customHeight="1" x14ac:dyDescent="0.2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 spans="1:27" ht="13.5" customHeight="1" x14ac:dyDescent="0.2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 spans="1:27" ht="13.5" customHeight="1" x14ac:dyDescent="0.2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 spans="1:27" ht="13.5" customHeight="1" x14ac:dyDescent="0.2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 spans="1:27" ht="13.5" customHeight="1" x14ac:dyDescent="0.2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 spans="1:27" ht="13.5" customHeight="1" x14ac:dyDescent="0.2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 spans="1:27" ht="13.5" customHeight="1" x14ac:dyDescent="0.2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 spans="1:27" ht="13.5" customHeight="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 spans="1:27" ht="13.5" customHeight="1" x14ac:dyDescent="0.2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 spans="1:27" ht="13.5" customHeight="1" x14ac:dyDescent="0.2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 spans="1:27" ht="13.5" customHeight="1" x14ac:dyDescent="0.2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 spans="1:27" ht="13.5" customHeight="1" x14ac:dyDescent="0.2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 spans="1:27" ht="13.5" customHeight="1" x14ac:dyDescent="0.2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 spans="1:27" ht="13.5" customHeight="1" x14ac:dyDescent="0.2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 spans="1:27" ht="13.5" customHeight="1" x14ac:dyDescent="0.2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 spans="1:27" ht="13.5" customHeight="1" x14ac:dyDescent="0.2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 spans="1:27" ht="13.5" customHeight="1" x14ac:dyDescent="0.2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 spans="1:27" ht="13.5" customHeight="1" x14ac:dyDescent="0.2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 spans="1:27" ht="13.5" customHeight="1" x14ac:dyDescent="0.2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 spans="1:27" ht="13.5" customHeight="1" x14ac:dyDescent="0.2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 spans="1:27" ht="13.5" customHeight="1" x14ac:dyDescent="0.2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 spans="1:27" ht="13.5" customHeight="1" x14ac:dyDescent="0.2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 spans="1:27" ht="13.5" customHeight="1" x14ac:dyDescent="0.2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 spans="1:27" ht="13.5" customHeight="1" x14ac:dyDescent="0.2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 spans="1:27" ht="13.5" customHeight="1" x14ac:dyDescent="0.2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 spans="1:27" ht="13.5" customHeight="1" x14ac:dyDescent="0.2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 spans="1:27" ht="13.5" customHeight="1" x14ac:dyDescent="0.2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 spans="1:27" ht="13.5" customHeight="1" x14ac:dyDescent="0.2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 spans="1:27" ht="13.5" customHeight="1" x14ac:dyDescent="0.2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 spans="1:27" ht="13.5" customHeight="1" x14ac:dyDescent="0.2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 spans="1:27" ht="13.5" customHeight="1" x14ac:dyDescent="0.2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 spans="1:27" ht="13.5" customHeight="1" x14ac:dyDescent="0.2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 spans="1:27" ht="13.5" customHeight="1" x14ac:dyDescent="0.2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 spans="1:27" ht="13.5" customHeight="1" x14ac:dyDescent="0.2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 spans="1:27" ht="13.5" customHeight="1" x14ac:dyDescent="0.2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 spans="1:27" ht="13.5" customHeight="1" x14ac:dyDescent="0.2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 spans="1:27" ht="13.5" customHeight="1" x14ac:dyDescent="0.2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 spans="1:27" ht="13.5" customHeight="1" x14ac:dyDescent="0.2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 spans="1:27" ht="13.5" customHeight="1" x14ac:dyDescent="0.2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 spans="1:27" ht="13.5" customHeight="1" x14ac:dyDescent="0.2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 spans="1:27" ht="13.5" customHeight="1" x14ac:dyDescent="0.2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 spans="1:27" ht="13.5" customHeight="1" x14ac:dyDescent="0.2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 spans="1:27" ht="13.5" customHeight="1" x14ac:dyDescent="0.2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 spans="1:27" ht="13.5" customHeight="1" x14ac:dyDescent="0.2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 spans="1:27" ht="13.5" customHeight="1" x14ac:dyDescent="0.2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 spans="1:27" ht="13.5" customHeight="1" x14ac:dyDescent="0.2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 spans="1:27" ht="13.5" customHeight="1" x14ac:dyDescent="0.2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 spans="1:27" ht="13.5" customHeight="1" x14ac:dyDescent="0.2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 spans="1:27" ht="13.5" customHeight="1" x14ac:dyDescent="0.2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 spans="1:27" ht="13.5" customHeight="1" x14ac:dyDescent="0.2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 spans="1:27" ht="13.5" customHeight="1" x14ac:dyDescent="0.2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 spans="1:27" ht="13.5" customHeight="1" x14ac:dyDescent="0.2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 spans="1:27" ht="13.5" customHeight="1" x14ac:dyDescent="0.2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 spans="1:27" ht="13.5" customHeight="1" x14ac:dyDescent="0.2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 spans="1:27" ht="13.5" customHeight="1" x14ac:dyDescent="0.2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 spans="1:27" ht="13.5" customHeight="1" x14ac:dyDescent="0.2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 spans="1:27" ht="13.5" customHeight="1" x14ac:dyDescent="0.2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 spans="1:27" ht="13.5" customHeight="1" x14ac:dyDescent="0.2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 spans="1:27" ht="13.5" customHeight="1" x14ac:dyDescent="0.2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 spans="1:27" ht="13.5" customHeight="1" x14ac:dyDescent="0.2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 spans="1:27" ht="13.5" customHeight="1" x14ac:dyDescent="0.2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 spans="1:27" ht="13.5" customHeight="1" x14ac:dyDescent="0.2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 spans="1:27" ht="13.5" customHeight="1" x14ac:dyDescent="0.2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 spans="1:27" ht="13.5" customHeight="1" x14ac:dyDescent="0.2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 spans="1:27" ht="13.5" customHeight="1" x14ac:dyDescent="0.2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 spans="1:27" ht="13.5" customHeight="1" x14ac:dyDescent="0.2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 spans="1:27" ht="13.5" customHeight="1" x14ac:dyDescent="0.2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 spans="1:27" ht="13.5" customHeight="1" x14ac:dyDescent="0.2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 spans="1:27" ht="13.5" customHeight="1" x14ac:dyDescent="0.2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 spans="1:27" ht="13.5" customHeight="1" x14ac:dyDescent="0.2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 spans="1:27" ht="13.5" customHeight="1" x14ac:dyDescent="0.2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 spans="1:27" ht="13.5" customHeight="1" x14ac:dyDescent="0.2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 spans="1:27" ht="13.5" customHeight="1" x14ac:dyDescent="0.2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 spans="1:27" ht="13.5" customHeight="1" x14ac:dyDescent="0.2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 spans="1:27" ht="13.5" customHeight="1" x14ac:dyDescent="0.2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 spans="1:27" ht="13.5" customHeight="1" x14ac:dyDescent="0.2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 spans="1:27" ht="13.5" customHeight="1" x14ac:dyDescent="0.2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 spans="1:27" ht="13.5" customHeight="1" x14ac:dyDescent="0.2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 spans="1:27" ht="13.5" customHeight="1" x14ac:dyDescent="0.2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 spans="1:27" ht="13.5" customHeight="1" x14ac:dyDescent="0.2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 spans="1:27" ht="13.5" customHeight="1" x14ac:dyDescent="0.2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 spans="1:27" ht="13.5" customHeight="1" x14ac:dyDescent="0.2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 spans="1:27" ht="13.5" customHeight="1" x14ac:dyDescent="0.2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 spans="1:27" ht="13.5" customHeight="1" x14ac:dyDescent="0.2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 spans="1:27" ht="13.5" customHeight="1" x14ac:dyDescent="0.2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 spans="1:27" ht="13.5" customHeight="1" x14ac:dyDescent="0.2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 spans="1:27" ht="13.5" customHeight="1" x14ac:dyDescent="0.2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 spans="1:27" ht="13.5" customHeight="1" x14ac:dyDescent="0.2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 spans="1:27" ht="13.5" customHeight="1" x14ac:dyDescent="0.2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 spans="1:27" ht="13.5" customHeight="1" x14ac:dyDescent="0.2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 spans="1:27" ht="13.5" customHeight="1" x14ac:dyDescent="0.2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 spans="1:27" ht="13.5" customHeight="1" x14ac:dyDescent="0.2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 spans="1:27" ht="13.5" customHeight="1" x14ac:dyDescent="0.2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 spans="1:27" ht="13.5" customHeight="1" x14ac:dyDescent="0.2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 spans="1:27" ht="13.5" customHeight="1" x14ac:dyDescent="0.2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 spans="1:27" ht="13.5" customHeight="1" x14ac:dyDescent="0.2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 spans="1:27" ht="13.5" customHeight="1" x14ac:dyDescent="0.2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 spans="1:27" ht="13.5" customHeight="1" x14ac:dyDescent="0.2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 spans="1:27" ht="13.5" customHeight="1" x14ac:dyDescent="0.2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 spans="1:27" ht="13.5" customHeight="1" x14ac:dyDescent="0.2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 spans="1:27" ht="13.5" customHeight="1" x14ac:dyDescent="0.2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 spans="1:27" ht="13.5" customHeight="1" x14ac:dyDescent="0.2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 spans="1:27" ht="13.5" customHeight="1" x14ac:dyDescent="0.2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 spans="1:27" ht="13.5" customHeight="1" x14ac:dyDescent="0.2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 spans="1:27" ht="13.5" customHeight="1" x14ac:dyDescent="0.2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 spans="1:27" ht="13.5" customHeight="1" x14ac:dyDescent="0.2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 spans="1:27" ht="13.5" customHeight="1" x14ac:dyDescent="0.2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 spans="1:27" ht="13.5" customHeight="1" x14ac:dyDescent="0.2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 spans="1:27" ht="13.5" customHeight="1" x14ac:dyDescent="0.2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 spans="1:27" ht="13.5" customHeight="1" x14ac:dyDescent="0.2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 spans="1:27" ht="13.5" customHeight="1" x14ac:dyDescent="0.2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 spans="1:27" ht="13.5" customHeight="1" x14ac:dyDescent="0.2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 spans="1:27" ht="13.5" customHeight="1" x14ac:dyDescent="0.2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 spans="1:27" ht="13.5" customHeight="1" x14ac:dyDescent="0.2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 spans="1:27" ht="13.5" customHeight="1" x14ac:dyDescent="0.2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 spans="1:27" ht="13.5" customHeight="1" x14ac:dyDescent="0.2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 spans="1:27" ht="13.5" customHeight="1" x14ac:dyDescent="0.2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 spans="1:27" ht="13.5" customHeight="1" x14ac:dyDescent="0.2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 spans="1:27" ht="13.5" customHeight="1" x14ac:dyDescent="0.2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 spans="1:27" ht="13.5" customHeight="1" x14ac:dyDescent="0.2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 spans="1:27" ht="13.5" customHeight="1" x14ac:dyDescent="0.2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 spans="1:27" ht="13.5" customHeight="1" x14ac:dyDescent="0.2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 spans="1:27" ht="13.5" customHeight="1" x14ac:dyDescent="0.2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 spans="1:27" ht="13.5" customHeight="1" x14ac:dyDescent="0.2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 spans="1:27" ht="13.5" customHeight="1" x14ac:dyDescent="0.2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 spans="1:27" ht="13.5" customHeight="1" x14ac:dyDescent="0.2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 spans="1:27" ht="13.5" customHeight="1" x14ac:dyDescent="0.2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 spans="1:27" ht="13.5" customHeight="1" x14ac:dyDescent="0.2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 spans="1:27" ht="13.5" customHeight="1" x14ac:dyDescent="0.2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 spans="1:27" ht="13.5" customHeight="1" x14ac:dyDescent="0.2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 spans="1:27" ht="13.5" customHeight="1" x14ac:dyDescent="0.2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 spans="1:27" ht="13.5" customHeight="1" x14ac:dyDescent="0.2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 spans="1:27" ht="13.5" customHeight="1" x14ac:dyDescent="0.2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 spans="1:27" ht="13.5" customHeight="1" x14ac:dyDescent="0.2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 spans="1:27" ht="13.5" customHeight="1" x14ac:dyDescent="0.2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 spans="1:27" ht="13.5" customHeight="1" x14ac:dyDescent="0.2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 spans="1:27" ht="13.5" customHeight="1" x14ac:dyDescent="0.2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 spans="1:27" ht="13.5" customHeight="1" x14ac:dyDescent="0.2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 spans="1:27" ht="13.5" customHeight="1" x14ac:dyDescent="0.2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 spans="1:27" ht="13.5" customHeight="1" x14ac:dyDescent="0.2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 spans="1:27" ht="13.5" customHeight="1" x14ac:dyDescent="0.2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  <row r="846" spans="1:27" ht="13.5" customHeight="1" x14ac:dyDescent="0.2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</row>
    <row r="847" spans="1:27" ht="13.5" customHeight="1" x14ac:dyDescent="0.2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</row>
    <row r="848" spans="1:27" ht="13.5" customHeight="1" x14ac:dyDescent="0.2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</row>
    <row r="849" spans="1:27" ht="13.5" customHeight="1" x14ac:dyDescent="0.2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</row>
    <row r="850" spans="1:27" ht="13.5" customHeight="1" x14ac:dyDescent="0.2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</row>
    <row r="851" spans="1:27" ht="13.5" customHeight="1" x14ac:dyDescent="0.2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</row>
    <row r="852" spans="1:27" ht="13.5" customHeight="1" x14ac:dyDescent="0.2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</row>
    <row r="853" spans="1:27" ht="13.5" customHeight="1" x14ac:dyDescent="0.2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</row>
    <row r="854" spans="1:27" ht="13.5" customHeight="1" x14ac:dyDescent="0.2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</row>
    <row r="855" spans="1:27" ht="13.5" customHeight="1" x14ac:dyDescent="0.2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</row>
    <row r="856" spans="1:27" ht="13.5" customHeight="1" x14ac:dyDescent="0.2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</row>
    <row r="857" spans="1:27" ht="13.5" customHeight="1" x14ac:dyDescent="0.2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</row>
    <row r="858" spans="1:27" ht="13.5" customHeight="1" x14ac:dyDescent="0.2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</row>
    <row r="859" spans="1:27" ht="13.5" customHeight="1" x14ac:dyDescent="0.2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</row>
    <row r="860" spans="1:27" ht="13.5" customHeight="1" x14ac:dyDescent="0.2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</row>
    <row r="861" spans="1:27" ht="13.5" customHeight="1" x14ac:dyDescent="0.2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</row>
    <row r="862" spans="1:27" ht="13.5" customHeight="1" x14ac:dyDescent="0.2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</row>
    <row r="863" spans="1:27" ht="13.5" customHeight="1" x14ac:dyDescent="0.2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</row>
    <row r="864" spans="1:27" ht="13.5" customHeight="1" x14ac:dyDescent="0.2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</row>
    <row r="865" spans="1:27" ht="13.5" customHeight="1" x14ac:dyDescent="0.2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</row>
    <row r="866" spans="1:27" ht="13.5" customHeight="1" x14ac:dyDescent="0.2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</row>
    <row r="867" spans="1:27" ht="13.5" customHeight="1" x14ac:dyDescent="0.2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</row>
    <row r="868" spans="1:27" ht="13.5" customHeight="1" x14ac:dyDescent="0.2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</row>
    <row r="869" spans="1:27" ht="13.5" customHeight="1" x14ac:dyDescent="0.2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</row>
    <row r="870" spans="1:27" ht="13.5" customHeight="1" x14ac:dyDescent="0.2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</row>
    <row r="871" spans="1:27" ht="13.5" customHeight="1" x14ac:dyDescent="0.2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</row>
    <row r="872" spans="1:27" ht="13.5" customHeight="1" x14ac:dyDescent="0.2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</row>
    <row r="873" spans="1:27" ht="13.5" customHeight="1" x14ac:dyDescent="0.2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</row>
    <row r="874" spans="1:27" ht="13.5" customHeight="1" x14ac:dyDescent="0.2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</row>
    <row r="875" spans="1:27" ht="13.5" customHeight="1" x14ac:dyDescent="0.2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</row>
    <row r="876" spans="1:27" ht="13.5" customHeight="1" x14ac:dyDescent="0.2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</row>
    <row r="877" spans="1:27" ht="13.5" customHeight="1" x14ac:dyDescent="0.2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</row>
    <row r="878" spans="1:27" ht="13.5" customHeight="1" x14ac:dyDescent="0.2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</row>
    <row r="879" spans="1:27" ht="13.5" customHeight="1" x14ac:dyDescent="0.2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</row>
    <row r="880" spans="1:27" ht="13.5" customHeight="1" x14ac:dyDescent="0.2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</row>
    <row r="881" spans="1:27" ht="13.5" customHeight="1" x14ac:dyDescent="0.2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</row>
    <row r="882" spans="1:27" ht="13.5" customHeight="1" x14ac:dyDescent="0.2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</row>
    <row r="883" spans="1:27" ht="13.5" customHeight="1" x14ac:dyDescent="0.2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</row>
    <row r="884" spans="1:27" ht="13.5" customHeight="1" x14ac:dyDescent="0.2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</row>
    <row r="885" spans="1:27" ht="13.5" customHeight="1" x14ac:dyDescent="0.2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</row>
    <row r="886" spans="1:27" ht="13.5" customHeight="1" x14ac:dyDescent="0.2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</row>
    <row r="887" spans="1:27" ht="13.5" customHeight="1" x14ac:dyDescent="0.2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</row>
    <row r="888" spans="1:27" ht="13.5" customHeight="1" x14ac:dyDescent="0.2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</row>
    <row r="889" spans="1:27" ht="13.5" customHeight="1" x14ac:dyDescent="0.2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</row>
    <row r="890" spans="1:27" ht="13.5" customHeight="1" x14ac:dyDescent="0.2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</row>
    <row r="891" spans="1:27" ht="13.5" customHeight="1" x14ac:dyDescent="0.2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</row>
    <row r="892" spans="1:27" ht="13.5" customHeight="1" x14ac:dyDescent="0.2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</row>
    <row r="893" spans="1:27" ht="13.5" customHeight="1" x14ac:dyDescent="0.2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</row>
    <row r="894" spans="1:27" ht="13.5" customHeight="1" x14ac:dyDescent="0.2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</row>
    <row r="895" spans="1:27" ht="13.5" customHeight="1" x14ac:dyDescent="0.2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</row>
    <row r="896" spans="1:27" ht="13.5" customHeight="1" x14ac:dyDescent="0.2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</row>
    <row r="897" spans="1:27" ht="13.5" customHeight="1" x14ac:dyDescent="0.2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</row>
    <row r="898" spans="1:27" ht="13.5" customHeight="1" x14ac:dyDescent="0.2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</row>
    <row r="899" spans="1:27" ht="13.5" customHeight="1" x14ac:dyDescent="0.2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</row>
    <row r="900" spans="1:27" ht="13.5" customHeight="1" x14ac:dyDescent="0.2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</row>
    <row r="901" spans="1:27" ht="13.5" customHeight="1" x14ac:dyDescent="0.2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</row>
    <row r="902" spans="1:27" ht="13.5" customHeight="1" x14ac:dyDescent="0.2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</row>
    <row r="903" spans="1:27" ht="13.5" customHeight="1" x14ac:dyDescent="0.2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</row>
    <row r="904" spans="1:27" ht="13.5" customHeight="1" x14ac:dyDescent="0.2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</row>
    <row r="905" spans="1:27" ht="13.5" customHeight="1" x14ac:dyDescent="0.2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</row>
    <row r="906" spans="1:27" ht="13.5" customHeight="1" x14ac:dyDescent="0.2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</row>
    <row r="907" spans="1:27" ht="13.5" customHeight="1" x14ac:dyDescent="0.2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</row>
    <row r="908" spans="1:27" ht="13.5" customHeight="1" x14ac:dyDescent="0.2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</row>
    <row r="909" spans="1:27" ht="13.5" customHeight="1" x14ac:dyDescent="0.2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</row>
    <row r="910" spans="1:27" ht="13.5" customHeight="1" x14ac:dyDescent="0.2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</row>
    <row r="911" spans="1:27" ht="13.5" customHeight="1" x14ac:dyDescent="0.2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</row>
    <row r="912" spans="1:27" ht="13.5" customHeight="1" x14ac:dyDescent="0.2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</row>
    <row r="913" spans="1:27" ht="13.5" customHeight="1" x14ac:dyDescent="0.2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</row>
    <row r="914" spans="1:27" ht="13.5" customHeight="1" x14ac:dyDescent="0.2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</row>
    <row r="915" spans="1:27" ht="13.5" customHeight="1" x14ac:dyDescent="0.2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</row>
    <row r="916" spans="1:27" ht="13.5" customHeight="1" x14ac:dyDescent="0.2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</row>
    <row r="917" spans="1:27" ht="13.5" customHeight="1" x14ac:dyDescent="0.2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</row>
    <row r="918" spans="1:27" ht="13.5" customHeight="1" x14ac:dyDescent="0.2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</row>
    <row r="919" spans="1:27" ht="13.5" customHeight="1" x14ac:dyDescent="0.2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</row>
    <row r="920" spans="1:27" ht="13.5" customHeight="1" x14ac:dyDescent="0.2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</row>
    <row r="921" spans="1:27" ht="13.5" customHeight="1" x14ac:dyDescent="0.2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</row>
    <row r="922" spans="1:27" ht="13.5" customHeight="1" x14ac:dyDescent="0.2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</row>
    <row r="923" spans="1:27" ht="13.5" customHeight="1" x14ac:dyDescent="0.2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</row>
    <row r="924" spans="1:27" ht="13.5" customHeight="1" x14ac:dyDescent="0.2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</row>
    <row r="925" spans="1:27" ht="13.5" customHeight="1" x14ac:dyDescent="0.2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</row>
    <row r="926" spans="1:27" ht="13.5" customHeight="1" x14ac:dyDescent="0.2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</row>
    <row r="927" spans="1:27" ht="13.5" customHeight="1" x14ac:dyDescent="0.2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</row>
    <row r="928" spans="1:27" ht="13.5" customHeight="1" x14ac:dyDescent="0.2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</row>
    <row r="929" spans="1:27" ht="13.5" customHeight="1" x14ac:dyDescent="0.2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</row>
    <row r="930" spans="1:27" ht="13.5" customHeight="1" x14ac:dyDescent="0.2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</row>
    <row r="931" spans="1:27" ht="13.5" customHeight="1" x14ac:dyDescent="0.2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</row>
    <row r="932" spans="1:27" ht="13.5" customHeight="1" x14ac:dyDescent="0.2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</row>
    <row r="933" spans="1:27" ht="13.5" customHeight="1" x14ac:dyDescent="0.2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</row>
    <row r="934" spans="1:27" ht="13.5" customHeight="1" x14ac:dyDescent="0.2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</row>
    <row r="935" spans="1:27" ht="13.5" customHeight="1" x14ac:dyDescent="0.2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</row>
    <row r="936" spans="1:27" ht="13.5" customHeight="1" x14ac:dyDescent="0.2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</row>
    <row r="937" spans="1:27" ht="13.5" customHeight="1" x14ac:dyDescent="0.2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</row>
    <row r="938" spans="1:27" ht="13.5" customHeight="1" x14ac:dyDescent="0.2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</row>
    <row r="939" spans="1:27" ht="13.5" customHeight="1" x14ac:dyDescent="0.2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</row>
    <row r="940" spans="1:27" ht="13.5" customHeight="1" x14ac:dyDescent="0.2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</row>
    <row r="941" spans="1:27" ht="13.5" customHeight="1" x14ac:dyDescent="0.2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</row>
    <row r="942" spans="1:27" ht="13.5" customHeight="1" x14ac:dyDescent="0.2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</row>
    <row r="943" spans="1:27" ht="13.5" customHeight="1" x14ac:dyDescent="0.2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</row>
    <row r="944" spans="1:27" ht="13.5" customHeight="1" x14ac:dyDescent="0.2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</row>
    <row r="945" spans="1:27" ht="13.5" customHeight="1" x14ac:dyDescent="0.2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</row>
    <row r="946" spans="1:27" ht="13.5" customHeight="1" x14ac:dyDescent="0.2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</row>
    <row r="947" spans="1:27" ht="13.5" customHeight="1" x14ac:dyDescent="0.2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</row>
    <row r="948" spans="1:27" ht="13.5" customHeight="1" x14ac:dyDescent="0.2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</row>
    <row r="949" spans="1:27" ht="13.5" customHeight="1" x14ac:dyDescent="0.2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</row>
    <row r="950" spans="1:27" ht="13.5" customHeight="1" x14ac:dyDescent="0.2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</row>
    <row r="951" spans="1:27" ht="13.5" customHeight="1" x14ac:dyDescent="0.2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</row>
    <row r="952" spans="1:27" ht="13.5" customHeight="1" x14ac:dyDescent="0.2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</row>
    <row r="953" spans="1:27" ht="13.5" customHeight="1" x14ac:dyDescent="0.2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</row>
    <row r="954" spans="1:27" ht="13.5" customHeight="1" x14ac:dyDescent="0.2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</row>
    <row r="955" spans="1:27" ht="13.5" customHeight="1" x14ac:dyDescent="0.2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</row>
    <row r="956" spans="1:27" ht="13.5" customHeight="1" x14ac:dyDescent="0.2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</row>
    <row r="957" spans="1:27" ht="13.5" customHeight="1" x14ac:dyDescent="0.2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</row>
    <row r="958" spans="1:27" ht="13.5" customHeight="1" x14ac:dyDescent="0.2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</row>
    <row r="959" spans="1:27" ht="13.5" customHeight="1" x14ac:dyDescent="0.2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</row>
    <row r="960" spans="1:27" ht="13.5" customHeight="1" x14ac:dyDescent="0.2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</row>
    <row r="961" spans="1:27" ht="13.5" customHeight="1" x14ac:dyDescent="0.2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</row>
    <row r="962" spans="1:27" ht="13.5" customHeight="1" x14ac:dyDescent="0.2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</row>
    <row r="963" spans="1:27" ht="13.5" customHeight="1" x14ac:dyDescent="0.2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</row>
    <row r="964" spans="1:27" ht="13.5" customHeight="1" x14ac:dyDescent="0.2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</row>
  </sheetData>
  <mergeCells count="19">
    <mergeCell ref="Q7:S7"/>
    <mergeCell ref="C12:E12"/>
    <mergeCell ref="F12:H12"/>
    <mergeCell ref="K12:M12"/>
    <mergeCell ref="L23:M23"/>
    <mergeCell ref="C7:E7"/>
    <mergeCell ref="F7:H7"/>
    <mergeCell ref="K7:M7"/>
    <mergeCell ref="N7:P7"/>
    <mergeCell ref="A16:B16"/>
    <mergeCell ref="A18:O18"/>
    <mergeCell ref="N19:O19"/>
    <mergeCell ref="N20:O20"/>
    <mergeCell ref="A22:M22"/>
    <mergeCell ref="L24:M24"/>
    <mergeCell ref="N24:O24"/>
    <mergeCell ref="A26:G26"/>
    <mergeCell ref="A40:C40"/>
    <mergeCell ref="D40:G40"/>
  </mergeCells>
  <pageMargins left="0.74803149606299213" right="0.74803149606299213" top="1.3775590551181101" bottom="1.3775590551181101" header="0.98385826771653495" footer="0.98385826771653495"/>
  <pageSetup paperSize="9" fitToWidth="0" fitToHeight="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964"/>
  <sheetViews>
    <sheetView topLeftCell="A31" zoomScale="118" zoomScaleNormal="118" workbookViewId="0">
      <selection activeCell="A43" sqref="A1:XFD1048576"/>
    </sheetView>
  </sheetViews>
  <sheetFormatPr defaultColWidth="8.75" defaultRowHeight="15" customHeight="1" x14ac:dyDescent="0.2"/>
  <cols>
    <col min="1" max="1" width="33.625" style="4" customWidth="1"/>
    <col min="2" max="2" width="17.25" style="4" customWidth="1"/>
    <col min="3" max="3" width="19.5" style="4" customWidth="1"/>
    <col min="4" max="4" width="21.375" style="4" bestFit="1" customWidth="1"/>
    <col min="5" max="5" width="17.25" style="4" customWidth="1"/>
    <col min="6" max="6" width="19.75" style="4" bestFit="1" customWidth="1"/>
    <col min="7" max="7" width="18.375" style="4" customWidth="1"/>
    <col min="8" max="10" width="18.875" style="4" customWidth="1"/>
    <col min="11" max="11" width="14.75" style="4" customWidth="1"/>
    <col min="12" max="13" width="10" style="4" customWidth="1"/>
    <col min="14" max="27" width="8.125" style="4" customWidth="1"/>
    <col min="28" max="1026" width="16" style="4" customWidth="1"/>
    <col min="1027" max="1027" width="9" style="4" customWidth="1"/>
    <col min="1028" max="16384" width="8.75" style="4"/>
  </cols>
  <sheetData>
    <row r="1" spans="1:27" ht="14.25" x14ac:dyDescent="0.2">
      <c r="A1" s="2" t="s">
        <v>0</v>
      </c>
      <c r="B1" s="3" t="s">
        <v>1</v>
      </c>
    </row>
    <row r="2" spans="1:27" ht="14.25" x14ac:dyDescent="0.2">
      <c r="A2" s="5" t="s">
        <v>2</v>
      </c>
      <c r="B2" s="6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4.25" x14ac:dyDescent="0.2">
      <c r="A3" s="5" t="s">
        <v>3</v>
      </c>
      <c r="B3" s="6">
        <v>20</v>
      </c>
      <c r="C3" s="7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x14ac:dyDescent="0.2">
      <c r="A4" s="5" t="s">
        <v>4</v>
      </c>
      <c r="B4" s="6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x14ac:dyDescent="0.2">
      <c r="A5" s="5" t="s">
        <v>5</v>
      </c>
      <c r="B5" s="9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2.5" x14ac:dyDescent="0.2">
      <c r="A6" s="5" t="s">
        <v>6</v>
      </c>
      <c r="B6" s="9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x14ac:dyDescent="0.2">
      <c r="A7" s="10" t="s">
        <v>7</v>
      </c>
      <c r="B7" s="11">
        <f>552+26</f>
        <v>578</v>
      </c>
      <c r="C7" s="54"/>
      <c r="D7" s="54"/>
      <c r="E7" s="54"/>
      <c r="F7" s="55"/>
      <c r="G7" s="55"/>
      <c r="H7" s="55"/>
      <c r="I7" s="12"/>
      <c r="J7" s="12"/>
      <c r="K7" s="55"/>
      <c r="L7" s="55"/>
      <c r="M7" s="55"/>
      <c r="N7" s="55"/>
      <c r="O7" s="55"/>
      <c r="P7" s="55"/>
      <c r="Q7" s="55"/>
      <c r="R7" s="55"/>
      <c r="S7" s="55"/>
      <c r="T7" s="7"/>
      <c r="U7" s="7"/>
      <c r="V7" s="7"/>
      <c r="W7" s="7"/>
      <c r="X7" s="7"/>
      <c r="Y7" s="7"/>
      <c r="Z7" s="7"/>
      <c r="AA7" s="7"/>
    </row>
    <row r="8" spans="1:27" ht="14.25" x14ac:dyDescent="0.2">
      <c r="A8" s="10" t="s">
        <v>8</v>
      </c>
      <c r="B8" s="11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7"/>
      <c r="U8" s="7"/>
      <c r="V8" s="7"/>
      <c r="W8" s="7"/>
      <c r="X8" s="7"/>
      <c r="Y8" s="7"/>
      <c r="Z8" s="7"/>
      <c r="AA8" s="7"/>
    </row>
    <row r="9" spans="1:27" ht="14.25" x14ac:dyDescent="0.2">
      <c r="A9" s="10" t="s">
        <v>9</v>
      </c>
      <c r="B9" s="11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25" x14ac:dyDescent="0.2">
      <c r="A10" s="10" t="s">
        <v>10</v>
      </c>
      <c r="B10" s="11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4.25" x14ac:dyDescent="0.2">
      <c r="A11" s="5" t="s">
        <v>11</v>
      </c>
      <c r="B11" s="11">
        <f>1619-B7</f>
        <v>1041</v>
      </c>
      <c r="C11" s="7"/>
    </row>
    <row r="12" spans="1:27" ht="14.25" x14ac:dyDescent="0.2">
      <c r="A12" s="14" t="s">
        <v>12</v>
      </c>
      <c r="B12" s="11">
        <v>8</v>
      </c>
      <c r="C12" s="54"/>
      <c r="D12" s="54"/>
      <c r="E12" s="54"/>
      <c r="F12" s="55"/>
      <c r="G12" s="55"/>
      <c r="H12" s="55"/>
      <c r="I12" s="12"/>
      <c r="J12" s="12"/>
      <c r="K12" s="55"/>
      <c r="L12" s="55"/>
      <c r="M12" s="5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22.5" x14ac:dyDescent="0.2">
      <c r="A13" s="5" t="s">
        <v>13</v>
      </c>
      <c r="B13" s="11">
        <v>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33.75" x14ac:dyDescent="0.2">
      <c r="A14" s="5" t="s">
        <v>14</v>
      </c>
      <c r="B14" s="11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2.5" x14ac:dyDescent="0.2">
      <c r="A15" s="5" t="s">
        <v>15</v>
      </c>
      <c r="B15" s="11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4.25" x14ac:dyDescent="0.2">
      <c r="A16" s="59" t="s">
        <v>16</v>
      </c>
      <c r="B16" s="5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3.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3.5" customHeight="1" thickBot="1" x14ac:dyDescent="0.25">
      <c r="A18" s="60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27" ht="90" x14ac:dyDescent="0.2">
      <c r="A19" s="15" t="s">
        <v>17</v>
      </c>
      <c r="B19" s="16" t="s">
        <v>18</v>
      </c>
      <c r="C19" s="16" t="s">
        <v>19</v>
      </c>
      <c r="D19" s="16" t="s">
        <v>25</v>
      </c>
      <c r="E19" s="16" t="s">
        <v>20</v>
      </c>
      <c r="F19" s="16" t="s">
        <v>21</v>
      </c>
      <c r="G19" s="16" t="s">
        <v>39</v>
      </c>
      <c r="H19" s="16" t="s">
        <v>22</v>
      </c>
      <c r="I19" s="16" t="s">
        <v>12</v>
      </c>
      <c r="J19" s="16" t="s">
        <v>37</v>
      </c>
      <c r="K19" s="16" t="s">
        <v>38</v>
      </c>
      <c r="L19" s="16" t="s">
        <v>13</v>
      </c>
      <c r="M19" s="16" t="s">
        <v>15</v>
      </c>
      <c r="N19" s="63" t="s">
        <v>23</v>
      </c>
      <c r="O19" s="6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4.25" customHeight="1" x14ac:dyDescent="0.2">
      <c r="A20" s="18">
        <f>B11</f>
        <v>1041</v>
      </c>
      <c r="B20" s="19">
        <v>26</v>
      </c>
      <c r="C20" s="19">
        <f>330-C24</f>
        <v>311</v>
      </c>
      <c r="D20" s="19">
        <f>251-D24</f>
        <v>238</v>
      </c>
      <c r="E20" s="19">
        <v>3</v>
      </c>
      <c r="F20" s="1">
        <v>4</v>
      </c>
      <c r="G20" s="20">
        <v>12</v>
      </c>
      <c r="H20" s="20">
        <v>4</v>
      </c>
      <c r="I20" s="1">
        <v>6</v>
      </c>
      <c r="J20" s="1">
        <v>32</v>
      </c>
      <c r="K20" s="19">
        <v>3</v>
      </c>
      <c r="L20" s="21">
        <v>6</v>
      </c>
      <c r="M20" s="21">
        <v>3</v>
      </c>
      <c r="N20" s="64">
        <f>SUM(A20:M20)</f>
        <v>1689</v>
      </c>
      <c r="O20" s="64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customHeight="1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customHeight="1" x14ac:dyDescent="0.2">
      <c r="A22" s="65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27" ht="67.5" x14ac:dyDescent="0.2">
      <c r="A23" s="15" t="s">
        <v>17</v>
      </c>
      <c r="B23" s="16" t="s">
        <v>18</v>
      </c>
      <c r="C23" s="16" t="s">
        <v>19</v>
      </c>
      <c r="D23" s="16" t="s">
        <v>25</v>
      </c>
      <c r="E23" s="16" t="s">
        <v>20</v>
      </c>
      <c r="F23" s="16" t="s">
        <v>21</v>
      </c>
      <c r="G23" s="16" t="s">
        <v>26</v>
      </c>
      <c r="H23" s="16" t="s">
        <v>15</v>
      </c>
      <c r="I23" s="16" t="s">
        <v>37</v>
      </c>
      <c r="J23" s="16" t="s">
        <v>38</v>
      </c>
      <c r="K23" s="24" t="s">
        <v>13</v>
      </c>
      <c r="L23" s="67" t="s">
        <v>23</v>
      </c>
      <c r="M23" s="67"/>
      <c r="N23" s="7"/>
    </row>
    <row r="24" spans="1:27" ht="14.25" customHeight="1" x14ac:dyDescent="0.2">
      <c r="A24" s="25">
        <v>41</v>
      </c>
      <c r="B24" s="26">
        <v>2</v>
      </c>
      <c r="C24" s="26">
        <v>19</v>
      </c>
      <c r="D24" s="26">
        <v>13</v>
      </c>
      <c r="E24" s="26">
        <v>2</v>
      </c>
      <c r="F24" s="6">
        <v>0</v>
      </c>
      <c r="G24" s="26">
        <v>0</v>
      </c>
      <c r="H24" s="27">
        <v>1</v>
      </c>
      <c r="I24" s="27">
        <v>1</v>
      </c>
      <c r="J24" s="27">
        <v>4</v>
      </c>
      <c r="K24" s="28">
        <v>3</v>
      </c>
      <c r="L24" s="68">
        <f>SUM(A24:K24)</f>
        <v>86</v>
      </c>
      <c r="M24" s="68"/>
      <c r="N24" s="55"/>
      <c r="O24" s="55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27.75" customHeight="1" x14ac:dyDescent="0.2">
      <c r="A25" s="30"/>
      <c r="B25" s="7"/>
      <c r="C25" s="31"/>
      <c r="D25" s="3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4.25" x14ac:dyDescent="0.2">
      <c r="A26" s="56" t="s">
        <v>24</v>
      </c>
      <c r="B26" s="56"/>
      <c r="C26" s="56"/>
      <c r="D26" s="56"/>
      <c r="E26" s="56"/>
      <c r="F26" s="56"/>
      <c r="G26" s="56"/>
      <c r="H26" s="33"/>
      <c r="I26" s="33"/>
      <c r="J26" s="33"/>
      <c r="K26" s="3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33.75" x14ac:dyDescent="0.2">
      <c r="A27" s="34" t="s">
        <v>27</v>
      </c>
      <c r="B27" s="35" t="s">
        <v>49</v>
      </c>
      <c r="C27" s="35" t="s">
        <v>28</v>
      </c>
      <c r="D27" s="36" t="s">
        <v>29</v>
      </c>
      <c r="E27" s="37" t="s">
        <v>30</v>
      </c>
      <c r="F27" s="37" t="s">
        <v>31</v>
      </c>
      <c r="G27" s="38" t="s">
        <v>48</v>
      </c>
      <c r="H27" s="33"/>
      <c r="I27" s="33"/>
      <c r="J27" s="33"/>
      <c r="K27" s="3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4.25" x14ac:dyDescent="0.2">
      <c r="A28" s="39" t="s">
        <v>40</v>
      </c>
      <c r="B28" s="40" t="s">
        <v>32</v>
      </c>
      <c r="C28" s="40" t="s">
        <v>34</v>
      </c>
      <c r="D28" s="41" t="s">
        <v>52</v>
      </c>
      <c r="E28" s="42">
        <v>41346</v>
      </c>
      <c r="F28" s="43" t="s">
        <v>66</v>
      </c>
      <c r="G28" s="44" t="s">
        <v>84</v>
      </c>
      <c r="H28" s="33"/>
      <c r="I28" s="33"/>
      <c r="J28" s="33"/>
      <c r="K28" s="33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4.25" x14ac:dyDescent="0.2">
      <c r="A29" s="39" t="s">
        <v>41</v>
      </c>
      <c r="B29" s="40" t="s">
        <v>32</v>
      </c>
      <c r="C29" s="40" t="s">
        <v>34</v>
      </c>
      <c r="D29" s="41" t="s">
        <v>50</v>
      </c>
      <c r="E29" s="42">
        <v>41220</v>
      </c>
      <c r="F29" s="43" t="s">
        <v>72</v>
      </c>
      <c r="G29" s="43" t="s">
        <v>73</v>
      </c>
      <c r="H29" s="33"/>
      <c r="I29" s="33"/>
      <c r="J29" s="33"/>
      <c r="K29" s="3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4.25" x14ac:dyDescent="0.2">
      <c r="A30" s="39" t="s">
        <v>42</v>
      </c>
      <c r="B30" s="40" t="s">
        <v>32</v>
      </c>
      <c r="C30" s="40" t="s">
        <v>34</v>
      </c>
      <c r="D30" s="41" t="s">
        <v>51</v>
      </c>
      <c r="E30" s="42">
        <v>42138</v>
      </c>
      <c r="F30" s="43" t="s">
        <v>65</v>
      </c>
      <c r="G30" s="44"/>
      <c r="H30" s="33"/>
      <c r="I30" s="33"/>
      <c r="J30" s="33"/>
      <c r="K30" s="3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6.5" x14ac:dyDescent="0.2">
      <c r="A31" s="39" t="s">
        <v>53</v>
      </c>
      <c r="B31" s="40" t="s">
        <v>32</v>
      </c>
      <c r="C31" s="40" t="s">
        <v>34</v>
      </c>
      <c r="D31" s="41" t="s">
        <v>54</v>
      </c>
      <c r="E31" s="42">
        <v>43202</v>
      </c>
      <c r="F31" s="43" t="s">
        <v>74</v>
      </c>
      <c r="G31" s="45" t="s">
        <v>82</v>
      </c>
      <c r="H31" s="33"/>
      <c r="I31" s="33"/>
      <c r="J31" s="33"/>
      <c r="K31" s="3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4.25" x14ac:dyDescent="0.2">
      <c r="A32" s="39" t="s">
        <v>43</v>
      </c>
      <c r="B32" s="40" t="s">
        <v>32</v>
      </c>
      <c r="C32" s="40" t="s">
        <v>34</v>
      </c>
      <c r="D32" s="41" t="s">
        <v>63</v>
      </c>
      <c r="E32" s="42">
        <v>36173</v>
      </c>
      <c r="F32" s="43" t="s">
        <v>65</v>
      </c>
      <c r="G32" s="44"/>
      <c r="H32" s="33"/>
      <c r="I32" s="33"/>
      <c r="J32" s="33"/>
      <c r="K32" s="3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39" t="s">
        <v>44</v>
      </c>
      <c r="B33" s="40" t="s">
        <v>32</v>
      </c>
      <c r="C33" s="40" t="s">
        <v>55</v>
      </c>
      <c r="D33" s="41" t="s">
        <v>56</v>
      </c>
      <c r="E33" s="42">
        <v>42263</v>
      </c>
      <c r="F33" s="43" t="s">
        <v>76</v>
      </c>
      <c r="G33" s="44" t="s">
        <v>77</v>
      </c>
      <c r="H33" s="33"/>
      <c r="I33" s="33"/>
      <c r="J33" s="33"/>
      <c r="K33" s="3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4.25" x14ac:dyDescent="0.2">
      <c r="A34" s="39" t="s">
        <v>67</v>
      </c>
      <c r="B34" s="40" t="s">
        <v>32</v>
      </c>
      <c r="C34" s="40" t="s">
        <v>34</v>
      </c>
      <c r="D34" s="41" t="s">
        <v>68</v>
      </c>
      <c r="E34" s="42">
        <v>43556</v>
      </c>
      <c r="F34" s="43" t="s">
        <v>69</v>
      </c>
      <c r="G34" s="44" t="s">
        <v>70</v>
      </c>
      <c r="H34" s="33"/>
      <c r="I34" s="33"/>
      <c r="J34" s="33"/>
      <c r="K34" s="33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6.5" x14ac:dyDescent="0.2">
      <c r="A35" s="46" t="s">
        <v>57</v>
      </c>
      <c r="B35" s="40" t="s">
        <v>32</v>
      </c>
      <c r="C35" s="40" t="s">
        <v>34</v>
      </c>
      <c r="D35" s="47" t="s">
        <v>58</v>
      </c>
      <c r="E35" s="42">
        <v>42767</v>
      </c>
      <c r="F35" s="43" t="s">
        <v>64</v>
      </c>
      <c r="G35" s="45" t="s">
        <v>81</v>
      </c>
      <c r="H35" s="33"/>
      <c r="I35" s="33"/>
      <c r="J35" s="33"/>
      <c r="K35" s="33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4.25" x14ac:dyDescent="0.2">
      <c r="A36" s="39" t="s">
        <v>45</v>
      </c>
      <c r="B36" s="40" t="s">
        <v>32</v>
      </c>
      <c r="C36" s="40" t="s">
        <v>34</v>
      </c>
      <c r="D36" s="41" t="s">
        <v>59</v>
      </c>
      <c r="E36" s="42">
        <v>40822</v>
      </c>
      <c r="F36" s="43" t="s">
        <v>75</v>
      </c>
      <c r="G36" s="44" t="s">
        <v>83</v>
      </c>
      <c r="H36" s="33"/>
      <c r="I36" s="33"/>
      <c r="J36" s="33"/>
      <c r="K36" s="3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4.25" x14ac:dyDescent="0.2">
      <c r="A37" s="39" t="s">
        <v>46</v>
      </c>
      <c r="B37" s="40" t="s">
        <v>32</v>
      </c>
      <c r="C37" s="40" t="s">
        <v>34</v>
      </c>
      <c r="D37" s="41" t="s">
        <v>60</v>
      </c>
      <c r="E37" s="42">
        <v>42763</v>
      </c>
      <c r="F37" s="43" t="s">
        <v>80</v>
      </c>
      <c r="G37" s="44" t="s">
        <v>83</v>
      </c>
      <c r="H37" s="33"/>
      <c r="I37" s="33"/>
      <c r="J37" s="33"/>
      <c r="K37" s="3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4.25" x14ac:dyDescent="0.2">
      <c r="A38" s="39" t="s">
        <v>47</v>
      </c>
      <c r="B38" s="40" t="s">
        <v>32</v>
      </c>
      <c r="C38" s="40" t="s">
        <v>61</v>
      </c>
      <c r="D38" s="48" t="s">
        <v>33</v>
      </c>
      <c r="E38" s="49">
        <v>42476</v>
      </c>
      <c r="F38" s="43" t="s">
        <v>65</v>
      </c>
      <c r="G38" s="44"/>
      <c r="H38" s="33"/>
      <c r="I38" s="33"/>
      <c r="J38" s="33"/>
      <c r="K38" s="3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.25" customHeight="1" x14ac:dyDescent="0.2">
      <c r="A39" s="39" t="s">
        <v>71</v>
      </c>
      <c r="B39" s="40" t="s">
        <v>32</v>
      </c>
      <c r="C39" s="40" t="s">
        <v>34</v>
      </c>
      <c r="D39" s="41" t="s">
        <v>62</v>
      </c>
      <c r="E39" s="42">
        <v>42064</v>
      </c>
      <c r="F39" s="50" t="s">
        <v>78</v>
      </c>
      <c r="G39" s="45" t="s">
        <v>79</v>
      </c>
      <c r="H39" s="33"/>
      <c r="I39" s="33"/>
      <c r="J39" s="33"/>
      <c r="K39" s="33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.25" x14ac:dyDescent="0.2">
      <c r="A40" s="57" t="s">
        <v>35</v>
      </c>
      <c r="B40" s="57"/>
      <c r="C40" s="57"/>
      <c r="D40" s="58">
        <v>12</v>
      </c>
      <c r="E40" s="58"/>
      <c r="F40" s="58"/>
      <c r="G40" s="5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3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3.5" customHeight="1" x14ac:dyDescent="0.2">
      <c r="A42" s="51"/>
      <c r="B42" s="51"/>
      <c r="C42" s="51"/>
      <c r="D42" s="51"/>
      <c r="E42" s="51"/>
      <c r="F42" s="7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pans="1:27" ht="13.5" customHeight="1" x14ac:dyDescent="0.2">
      <c r="A43" s="51" t="s">
        <v>91</v>
      </c>
      <c r="B43" s="51"/>
      <c r="C43" s="51"/>
      <c r="D43" s="51"/>
      <c r="E43" s="51"/>
      <c r="F43" s="7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pans="1:27" ht="13.5" customHeight="1" x14ac:dyDescent="0.2">
      <c r="A44" s="51"/>
      <c r="B44" s="51"/>
      <c r="C44" s="51"/>
      <c r="D44" s="51"/>
      <c r="E44" s="51"/>
      <c r="F44" s="7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pans="1:27" ht="13.5" customHeight="1" x14ac:dyDescent="0.2">
      <c r="A45" s="51"/>
      <c r="B45" s="51"/>
      <c r="C45" s="51"/>
      <c r="D45" s="51"/>
      <c r="E45" s="51"/>
      <c r="F45" s="7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pans="1:27" ht="13.5" customHeight="1" x14ac:dyDescent="0.2">
      <c r="A46" s="51"/>
      <c r="B46" s="51"/>
      <c r="C46" s="51"/>
      <c r="D46" s="51"/>
      <c r="E46" s="51"/>
      <c r="F46" s="7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7" ht="13.5" customHeight="1" x14ac:dyDescent="0.2">
      <c r="A47" s="51"/>
      <c r="B47" s="51"/>
      <c r="C47" s="51"/>
      <c r="D47" s="51"/>
      <c r="E47" s="51"/>
      <c r="F47" s="7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pans="1:27" ht="13.5" customHeight="1" x14ac:dyDescent="0.2">
      <c r="A48" s="51"/>
      <c r="B48" s="51"/>
      <c r="C48" s="51"/>
      <c r="D48" s="51"/>
      <c r="E48" s="51"/>
      <c r="F48" s="7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pans="1:27" ht="13.5" customHeight="1" x14ac:dyDescent="0.2">
      <c r="A49" s="51"/>
      <c r="B49" s="51"/>
      <c r="C49" s="51"/>
      <c r="D49" s="51"/>
      <c r="E49" s="51"/>
      <c r="F49" s="7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pans="1:27" ht="13.5" customHeight="1" x14ac:dyDescent="0.2">
      <c r="A50" s="51"/>
      <c r="B50" s="51"/>
      <c r="C50" s="51"/>
      <c r="D50" s="51"/>
      <c r="E50" s="51"/>
      <c r="F50" s="7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pans="1:27" ht="13.5" customHeight="1" x14ac:dyDescent="0.2">
      <c r="A51" s="51"/>
      <c r="B51" s="51"/>
      <c r="C51" s="51"/>
      <c r="D51" s="51"/>
      <c r="E51" s="51"/>
      <c r="F51" s="7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pans="1:27" ht="13.5" customHeight="1" x14ac:dyDescent="0.2">
      <c r="A52" s="51"/>
      <c r="B52" s="51"/>
      <c r="C52" s="51"/>
      <c r="D52" s="51"/>
      <c r="E52" s="51"/>
      <c r="F52" s="7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pans="1:27" ht="13.5" customHeight="1" x14ac:dyDescent="0.2">
      <c r="A53" s="51"/>
      <c r="B53" s="51"/>
      <c r="C53" s="51"/>
      <c r="D53" s="51"/>
      <c r="E53" s="51"/>
      <c r="F53" s="7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pans="1:27" ht="13.5" customHeight="1" x14ac:dyDescent="0.2">
      <c r="A54" s="51"/>
      <c r="B54" s="51"/>
      <c r="C54" s="51"/>
      <c r="D54" s="51"/>
      <c r="E54" s="51"/>
      <c r="F54" s="7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pans="1:27" ht="13.5" customHeight="1" x14ac:dyDescent="0.2">
      <c r="A55" s="51"/>
      <c r="B55" s="51"/>
      <c r="C55" s="51"/>
      <c r="D55" s="51"/>
      <c r="E55" s="51"/>
      <c r="F55" s="7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pans="1:27" ht="13.5" customHeight="1" x14ac:dyDescent="0.2">
      <c r="A56" s="51"/>
      <c r="B56" s="51"/>
      <c r="C56" s="51"/>
      <c r="D56" s="51"/>
      <c r="E56" s="51"/>
      <c r="F56" s="7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pans="1:27" ht="13.5" customHeight="1" x14ac:dyDescent="0.2">
      <c r="A57" s="51"/>
      <c r="B57" s="51"/>
      <c r="C57" s="51"/>
      <c r="D57" s="51"/>
      <c r="E57" s="51"/>
      <c r="F57" s="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pans="1:27" ht="13.5" customHeight="1" x14ac:dyDescent="0.2">
      <c r="A58" s="51"/>
      <c r="B58" s="51"/>
      <c r="C58" s="51"/>
      <c r="D58" s="51"/>
      <c r="E58" s="51"/>
      <c r="F58" s="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pans="1:27" ht="13.5" customHeight="1" x14ac:dyDescent="0.2">
      <c r="A59" s="51"/>
      <c r="B59" s="51"/>
      <c r="C59" s="51"/>
      <c r="D59" s="51"/>
      <c r="E59" s="51"/>
      <c r="F59" s="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pans="1:27" ht="13.5" customHeight="1" x14ac:dyDescent="0.2">
      <c r="A60" s="51"/>
      <c r="B60" s="51"/>
      <c r="C60" s="51"/>
      <c r="D60" s="51"/>
      <c r="E60" s="51"/>
      <c r="F60" s="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pans="1:27" ht="13.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pans="1:27" ht="13.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pans="1:27" ht="13.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pans="1:27" ht="13.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pans="1:27" ht="13.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pans="1:27" ht="13.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 spans="1:27" ht="13.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 spans="1:27" ht="13.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 spans="1:27" ht="13.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 spans="1:27" ht="13.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pans="1:27" ht="13.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pans="1:27" ht="13.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pans="1:27" ht="13.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pans="1:27" ht="13.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7" ht="13.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7" ht="13.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7" ht="13.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pans="1:27" ht="13.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7" ht="13.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pans="1:27" ht="13.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pans="1:27" ht="13.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pans="1:27" ht="13.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ht="13.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ht="13.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ht="13.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ht="13.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ht="13.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ht="13.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ht="13.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ht="13.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ht="13.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ht="13.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ht="13.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ht="13.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ht="13.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pans="1:27" ht="13.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pans="1:27" ht="13.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pans="1:27" ht="13.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ht="13.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 spans="1:27" ht="13.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 spans="1:27" ht="13.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 spans="1:27" ht="13.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 spans="1:27" ht="13.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 spans="1:27" ht="13.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 spans="1:27" ht="13.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 spans="1:27" ht="13.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 spans="1:27" ht="13.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 spans="1:27" ht="13.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pans="1:27" ht="13.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 spans="1:27" ht="13.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pans="1:27" ht="13.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 spans="1:27" ht="13.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 spans="1:27" ht="13.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 spans="1:27" ht="13.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 spans="1:27" ht="13.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 spans="1:27" ht="13.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 spans="1:27" ht="13.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pans="1:27" ht="13.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 spans="1:27" ht="13.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pans="1:27" ht="13.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pans="1:27" ht="13.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 spans="1:27" ht="13.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 spans="1:27" ht="13.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 spans="1:27" ht="13.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 spans="1:27" ht="13.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pans="1:27" ht="13.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 spans="1:27" ht="13.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pans="1:27" ht="13.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 spans="1:27" ht="13.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 spans="1:27" ht="13.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 spans="1:27" ht="13.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 spans="1:27" ht="13.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 spans="1:27" ht="13.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 spans="1:27" ht="13.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 spans="1:27" ht="13.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pans="1:27" ht="13.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pans="1:27" ht="13.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pans="1:27" ht="13.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 spans="1:27" ht="13.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 spans="1:27" ht="13.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 spans="1:27" ht="13.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 spans="1:27" ht="13.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 spans="1:27" ht="13.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pans="1:27" ht="13.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 spans="1:27" ht="13.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pans="1:27" ht="13.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 spans="1:27" ht="13.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 spans="1:27" ht="13.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pans="1:27" ht="13.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 spans="1:27" ht="13.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pans="1:27" ht="13.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 spans="1:27" ht="13.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 spans="1:27" ht="13.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 spans="1:27" ht="13.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 spans="1:27" ht="13.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 spans="1:27" ht="13.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 spans="1:27" ht="13.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 spans="1:27" ht="13.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 spans="1:27" ht="13.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 spans="1:27" ht="13.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 spans="1:27" ht="13.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 spans="1:27" ht="13.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 spans="1:27" ht="13.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 spans="1:27" ht="13.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 spans="1:27" ht="13.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 spans="1:27" ht="13.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 spans="1:27" ht="13.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 spans="1:27" ht="13.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 spans="1:27" ht="13.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 spans="1:27" ht="13.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 spans="1:27" ht="13.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 spans="1:27" ht="13.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 spans="1:27" ht="13.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pans="1:27" ht="13.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 spans="1:27" ht="13.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pans="1:27" ht="13.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 spans="1:27" ht="13.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 spans="1:27" ht="13.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 spans="1:27" ht="13.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pans="1:27" ht="13.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 spans="1:27" ht="13.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 spans="1:27" ht="13.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 spans="1:27" ht="13.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 spans="1:27" ht="13.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 spans="1:27" ht="13.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pans="1:27" ht="13.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 spans="1:27" ht="13.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 spans="1:27" ht="13.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 spans="1:27" ht="13.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 spans="1:27" ht="13.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 spans="1:27" ht="13.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 spans="1:27" ht="13.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 spans="1:27" ht="13.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pans="1:27" ht="13.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pans="1:27" ht="13.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pans="1:27" ht="13.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pans="1:27" ht="13.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pans="1:27" ht="13.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 spans="1:27" ht="13.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 spans="1:27" ht="13.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 spans="1:27" ht="13.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 spans="1:27" ht="13.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pans="1:27" ht="13.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 spans="1:27" ht="13.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 spans="1:27" ht="13.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 spans="1:27" ht="13.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 spans="1:27" ht="13.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 spans="1:27" ht="13.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 spans="1:27" ht="13.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 spans="1:27" ht="13.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 spans="1:27" ht="13.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 spans="1:27" ht="13.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 spans="1:27" ht="13.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 spans="1:27" ht="13.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 spans="1:27" ht="13.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 spans="1:27" ht="13.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 spans="1:27" ht="13.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 spans="1:27" ht="13.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 spans="1:27" ht="13.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 spans="1:27" ht="13.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 spans="1:27" ht="13.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 spans="1:27" ht="13.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 spans="1:27" ht="13.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 spans="1:27" ht="13.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 spans="1:27" ht="13.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 spans="1:27" ht="13.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 spans="1:27" ht="13.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 spans="1:27" ht="13.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 spans="1:27" ht="13.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 spans="1:27" ht="13.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 spans="1:27" ht="13.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 spans="1:27" ht="13.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 spans="1:27" ht="13.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 spans="1:27" ht="13.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 spans="1:27" ht="13.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 spans="1:27" ht="13.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 spans="1:27" ht="13.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 spans="1:27" ht="13.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pans="1:27" ht="13.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 spans="1:27" ht="13.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pans="1:27" ht="13.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 spans="1:27" ht="13.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 spans="1:27" ht="13.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 spans="1:27" ht="13.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pans="1:27" ht="13.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 spans="1:27" ht="13.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 spans="1:27" ht="13.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 spans="1:27" ht="13.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 spans="1:27" ht="13.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 spans="1:27" ht="13.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pans="1:27" ht="13.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 spans="1:27" ht="13.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 spans="1:27" ht="13.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 spans="1:27" ht="13.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 spans="1:27" ht="13.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 spans="1:27" ht="13.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 spans="1:27" ht="13.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 spans="1:27" ht="13.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 spans="1:27" ht="13.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 spans="1:27" ht="13.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 spans="1:27" ht="13.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 spans="1:27" ht="13.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 spans="1:27" ht="13.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 spans="1:27" ht="13.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 spans="1:27" ht="13.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 spans="1:27" ht="13.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 spans="1:27" ht="13.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 spans="1:27" ht="13.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 spans="1:27" ht="13.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 spans="1:27" ht="13.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 spans="1:27" ht="13.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 spans="1:27" ht="13.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 spans="1:27" ht="13.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 spans="1:27" ht="13.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 spans="1:27" ht="13.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 spans="1:27" ht="13.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 spans="1:27" ht="13.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 spans="1:27" ht="13.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 spans="1:27" ht="13.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 spans="1:27" ht="13.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 spans="1:27" ht="13.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 spans="1:27" ht="13.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 spans="1:27" ht="13.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 spans="1:27" ht="13.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 spans="1:27" ht="13.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 spans="1:27" ht="13.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 spans="1:27" ht="13.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 spans="1:27" ht="13.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 spans="1:27" ht="13.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 spans="1:27" ht="13.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 spans="1:27" ht="13.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 spans="1:27" ht="13.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 spans="1:27" ht="13.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 spans="1:27" ht="13.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 spans="1:27" ht="13.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 spans="1:27" ht="13.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 spans="1:27" ht="13.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 spans="1:27" ht="13.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 spans="1:27" ht="13.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 spans="1:27" ht="13.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 spans="1:27" ht="13.5" customHeight="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 spans="1:27" ht="13.5" customHeight="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 spans="1:27" ht="13.5" customHeight="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 spans="1:27" ht="13.5" customHeight="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 spans="1:27" ht="13.5" customHeight="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 spans="1:27" ht="13.5" customHeight="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 spans="1:27" ht="13.5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 spans="1:27" ht="13.5" customHeight="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 spans="1:27" ht="13.5" customHeight="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 spans="1:27" ht="13.5" customHeight="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 spans="1:27" ht="13.5" customHeight="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 spans="1:27" ht="13.5" customHeight="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 spans="1:27" ht="13.5" customHeight="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 spans="1:27" ht="13.5" customHeight="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 spans="1:27" ht="13.5" customHeight="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 spans="1:27" ht="13.5" customHeight="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 spans="1:27" ht="13.5" customHeight="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 spans="1:27" ht="13.5" customHeight="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 spans="1:27" ht="13.5" customHeight="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 spans="1:27" ht="13.5" customHeight="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 spans="1:27" ht="13.5" customHeight="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 spans="1:27" ht="13.5" customHeight="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 spans="1:27" ht="13.5" customHeight="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 spans="1:27" ht="13.5" customHeight="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 spans="1:27" ht="13.5" customHeight="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 spans="1:27" ht="13.5" customHeight="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 spans="1:27" ht="13.5" customHeight="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 spans="1:27" ht="13.5" customHeight="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 spans="1:27" ht="13.5" customHeight="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 spans="1:27" ht="13.5" customHeight="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 spans="1:27" ht="13.5" customHeight="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 spans="1:27" ht="13.5" customHeight="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 spans="1:27" ht="13.5" customHeight="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 spans="1:27" ht="13.5" customHeight="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 spans="1:27" ht="13.5" customHeight="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 spans="1:27" ht="13.5" customHeight="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 spans="1:27" ht="13.5" customHeight="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 spans="1:27" ht="13.5" customHeight="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 spans="1:27" ht="13.5" customHeight="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 spans="1:27" ht="13.5" customHeight="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 spans="1:27" ht="13.5" customHeight="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 spans="1:27" ht="13.5" customHeight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 spans="1:27" ht="13.5" customHeight="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 spans="1:27" ht="13.5" customHeight="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 spans="1:27" ht="13.5" customHeight="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 spans="1:27" ht="13.5" customHeight="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 spans="1:27" ht="13.5" customHeight="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 spans="1:27" ht="13.5" customHeight="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 spans="1:27" ht="13.5" customHeight="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 spans="1:27" ht="13.5" customHeight="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 spans="1:27" ht="13.5" customHeight="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 spans="1:27" ht="13.5" customHeight="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 spans="1:27" ht="13.5" customHeight="1" x14ac:dyDescent="0.2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 spans="1:27" ht="13.5" customHeight="1" x14ac:dyDescent="0.2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 spans="1:27" ht="13.5" customHeight="1" x14ac:dyDescent="0.2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 spans="1:27" ht="13.5" customHeight="1" x14ac:dyDescent="0.2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 spans="1:27" ht="13.5" customHeight="1" x14ac:dyDescent="0.2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 spans="1:27" ht="13.5" customHeight="1" x14ac:dyDescent="0.2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 spans="1:27" ht="13.5" customHeight="1" x14ac:dyDescent="0.2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 spans="1:27" ht="13.5" customHeight="1" x14ac:dyDescent="0.2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 spans="1:27" ht="13.5" customHeight="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 spans="1:27" ht="13.5" customHeight="1" x14ac:dyDescent="0.2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 spans="1:27" ht="13.5" customHeight="1" x14ac:dyDescent="0.2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 spans="1:27" ht="13.5" customHeight="1" x14ac:dyDescent="0.2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 spans="1:27" ht="13.5" customHeight="1" x14ac:dyDescent="0.2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 spans="1:27" ht="13.5" customHeight="1" x14ac:dyDescent="0.2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 spans="1:27" ht="13.5" customHeight="1" x14ac:dyDescent="0.2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 spans="1:27" ht="13.5" customHeight="1" x14ac:dyDescent="0.2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 spans="1:27" ht="13.5" customHeight="1" x14ac:dyDescent="0.2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 spans="1:27" ht="13.5" customHeight="1" x14ac:dyDescent="0.2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 spans="1:27" ht="13.5" customHeight="1" x14ac:dyDescent="0.2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 spans="1:27" ht="13.5" customHeight="1" x14ac:dyDescent="0.2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 spans="1:27" ht="13.5" customHeight="1" x14ac:dyDescent="0.2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 spans="1:27" ht="13.5" customHeight="1" x14ac:dyDescent="0.2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 spans="1:27" ht="13.5" customHeight="1" x14ac:dyDescent="0.2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 spans="1:27" ht="13.5" customHeight="1" x14ac:dyDescent="0.2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 spans="1:27" ht="13.5" customHeight="1" x14ac:dyDescent="0.2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 spans="1:27" ht="13.5" customHeight="1" x14ac:dyDescent="0.2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 spans="1:27" ht="13.5" customHeight="1" x14ac:dyDescent="0.2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 spans="1:27" ht="13.5" customHeight="1" x14ac:dyDescent="0.2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 spans="1:27" ht="13.5" customHeight="1" x14ac:dyDescent="0.2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 spans="1:27" ht="13.5" customHeight="1" x14ac:dyDescent="0.2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 spans="1:27" ht="13.5" customHeight="1" x14ac:dyDescent="0.2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 spans="1:27" ht="13.5" customHeight="1" x14ac:dyDescent="0.2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 spans="1:27" ht="13.5" customHeight="1" x14ac:dyDescent="0.2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 spans="1:27" ht="13.5" customHeight="1" x14ac:dyDescent="0.2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 spans="1:27" ht="13.5" customHeight="1" x14ac:dyDescent="0.2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 spans="1:27" ht="13.5" customHeight="1" x14ac:dyDescent="0.2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 spans="1:27" ht="13.5" customHeight="1" x14ac:dyDescent="0.2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 spans="1:27" ht="13.5" customHeight="1" x14ac:dyDescent="0.2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 spans="1:27" ht="13.5" customHeight="1" x14ac:dyDescent="0.2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 spans="1:27" ht="13.5" customHeight="1" x14ac:dyDescent="0.2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 spans="1:27" ht="13.5" customHeight="1" x14ac:dyDescent="0.2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 spans="1:27" ht="13.5" customHeight="1" x14ac:dyDescent="0.2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 spans="1:27" ht="13.5" customHeight="1" x14ac:dyDescent="0.2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 spans="1:27" ht="13.5" customHeight="1" x14ac:dyDescent="0.2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 spans="1:27" ht="13.5" customHeight="1" x14ac:dyDescent="0.2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 spans="1:27" ht="13.5" customHeight="1" x14ac:dyDescent="0.2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 spans="1:27" ht="13.5" customHeight="1" x14ac:dyDescent="0.2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 spans="1:27" ht="13.5" customHeight="1" x14ac:dyDescent="0.2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 spans="1:27" ht="13.5" customHeight="1" x14ac:dyDescent="0.2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 spans="1:27" ht="13.5" customHeight="1" x14ac:dyDescent="0.2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 spans="1:27" ht="13.5" customHeight="1" x14ac:dyDescent="0.2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 spans="1:27" ht="13.5" customHeight="1" x14ac:dyDescent="0.2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 spans="1:27" ht="13.5" customHeight="1" x14ac:dyDescent="0.2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 spans="1:27" ht="13.5" customHeight="1" x14ac:dyDescent="0.2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 spans="1:27" ht="13.5" customHeight="1" x14ac:dyDescent="0.2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 spans="1:27" ht="13.5" customHeight="1" x14ac:dyDescent="0.2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 spans="1:27" ht="13.5" customHeight="1" x14ac:dyDescent="0.2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 spans="1:27" ht="13.5" customHeight="1" x14ac:dyDescent="0.2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 spans="1:27" ht="13.5" customHeight="1" x14ac:dyDescent="0.2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 spans="1:27" ht="13.5" customHeight="1" x14ac:dyDescent="0.2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 spans="1:27" ht="13.5" customHeight="1" x14ac:dyDescent="0.2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 spans="1:27" ht="13.5" customHeight="1" x14ac:dyDescent="0.2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 spans="1:27" ht="13.5" customHeight="1" x14ac:dyDescent="0.2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 spans="1:27" ht="13.5" customHeight="1" x14ac:dyDescent="0.2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 spans="1:27" ht="13.5" customHeight="1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 spans="1:27" ht="13.5" customHeight="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 spans="1:27" ht="13.5" customHeight="1" x14ac:dyDescent="0.2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 spans="1:27" ht="13.5" customHeight="1" x14ac:dyDescent="0.2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 spans="1:27" ht="13.5" customHeight="1" x14ac:dyDescent="0.2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 spans="1:27" ht="13.5" customHeight="1" x14ac:dyDescent="0.2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 spans="1:27" ht="13.5" customHeight="1" x14ac:dyDescent="0.2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 spans="1:27" ht="13.5" customHeight="1" x14ac:dyDescent="0.2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 spans="1:27" ht="13.5" customHeight="1" x14ac:dyDescent="0.2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 spans="1:27" ht="13.5" customHeight="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 spans="1:27" ht="13.5" customHeight="1" x14ac:dyDescent="0.2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 spans="1:27" ht="13.5" customHeight="1" x14ac:dyDescent="0.2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 spans="1:27" ht="13.5" customHeight="1" x14ac:dyDescent="0.2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 spans="1:27" ht="13.5" customHeight="1" x14ac:dyDescent="0.2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 spans="1:27" ht="13.5" customHeight="1" x14ac:dyDescent="0.2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 spans="1:27" ht="13.5" customHeight="1" x14ac:dyDescent="0.2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 spans="1:27" ht="13.5" customHeight="1" x14ac:dyDescent="0.2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 spans="1:27" ht="13.5" customHeight="1" x14ac:dyDescent="0.2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 spans="1:27" ht="13.5" customHeight="1" x14ac:dyDescent="0.2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 spans="1:27" ht="13.5" customHeight="1" x14ac:dyDescent="0.2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 spans="1:27" ht="13.5" customHeight="1" x14ac:dyDescent="0.2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 spans="1:27" ht="13.5" customHeight="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 spans="1:27" ht="13.5" customHeight="1" x14ac:dyDescent="0.2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 spans="1:27" ht="13.5" customHeight="1" x14ac:dyDescent="0.2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 spans="1:27" ht="13.5" customHeight="1" x14ac:dyDescent="0.2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 spans="1:27" ht="13.5" customHeight="1" x14ac:dyDescent="0.2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 spans="1:27" ht="13.5" customHeight="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 spans="1:27" ht="13.5" customHeight="1" x14ac:dyDescent="0.2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 spans="1:27" ht="13.5" customHeight="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 spans="1:27" ht="13.5" customHeight="1" x14ac:dyDescent="0.2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 spans="1:27" ht="13.5" customHeight="1" x14ac:dyDescent="0.2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 spans="1:27" ht="13.5" customHeight="1" x14ac:dyDescent="0.2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 spans="1:27" ht="13.5" customHeight="1" x14ac:dyDescent="0.2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 spans="1:27" ht="13.5" customHeight="1" x14ac:dyDescent="0.2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 spans="1:27" ht="13.5" customHeight="1" x14ac:dyDescent="0.2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 spans="1:27" ht="13.5" customHeight="1" x14ac:dyDescent="0.2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 spans="1:27" ht="13.5" customHeight="1" x14ac:dyDescent="0.2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 spans="1:27" ht="13.5" customHeight="1" x14ac:dyDescent="0.2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 spans="1:27" ht="13.5" customHeight="1" x14ac:dyDescent="0.2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 spans="1:27" ht="13.5" customHeight="1" x14ac:dyDescent="0.2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 spans="1:27" ht="13.5" customHeight="1" x14ac:dyDescent="0.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 spans="1:27" ht="13.5" customHeight="1" x14ac:dyDescent="0.2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 spans="1:27" ht="13.5" customHeight="1" x14ac:dyDescent="0.2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 spans="1:27" ht="13.5" customHeight="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 spans="1:27" ht="13.5" customHeight="1" x14ac:dyDescent="0.2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 spans="1:27" ht="13.5" customHeight="1" x14ac:dyDescent="0.2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 spans="1:27" ht="13.5" customHeight="1" x14ac:dyDescent="0.2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 spans="1:27" ht="13.5" customHeight="1" x14ac:dyDescent="0.2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 spans="1:27" ht="13.5" customHeight="1" x14ac:dyDescent="0.2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 spans="1:27" ht="13.5" customHeight="1" x14ac:dyDescent="0.2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 spans="1:27" ht="13.5" customHeight="1" x14ac:dyDescent="0.2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 spans="1:27" ht="13.5" customHeight="1" x14ac:dyDescent="0.2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 spans="1:27" ht="13.5" customHeight="1" x14ac:dyDescent="0.2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 spans="1:27" ht="13.5" customHeight="1" x14ac:dyDescent="0.2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 spans="1:27" ht="13.5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 spans="1:27" ht="13.5" customHeight="1" x14ac:dyDescent="0.2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 spans="1:27" ht="13.5" customHeight="1" x14ac:dyDescent="0.2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 spans="1:27" ht="13.5" customHeight="1" x14ac:dyDescent="0.2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 spans="1:27" ht="13.5" customHeight="1" x14ac:dyDescent="0.2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 spans="1:27" ht="13.5" customHeight="1" x14ac:dyDescent="0.2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 spans="1:27" ht="13.5" customHeight="1" x14ac:dyDescent="0.2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 spans="1:27" ht="13.5" customHeight="1" x14ac:dyDescent="0.2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 spans="1:27" ht="13.5" customHeight="1" x14ac:dyDescent="0.2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 spans="1:27" ht="13.5" customHeight="1" x14ac:dyDescent="0.2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 spans="1:27" ht="13.5" customHeight="1" x14ac:dyDescent="0.2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 spans="1:27" ht="13.5" customHeight="1" x14ac:dyDescent="0.2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 spans="1:27" ht="13.5" customHeight="1" x14ac:dyDescent="0.2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 spans="1:27" ht="13.5" customHeight="1" x14ac:dyDescent="0.2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 spans="1:27" ht="13.5" customHeight="1" x14ac:dyDescent="0.2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 spans="1:27" ht="13.5" customHeight="1" x14ac:dyDescent="0.2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 spans="1:27" ht="13.5" customHeight="1" x14ac:dyDescent="0.2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 spans="1:27" ht="13.5" customHeight="1" x14ac:dyDescent="0.2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 spans="1:27" ht="13.5" customHeight="1" x14ac:dyDescent="0.2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 spans="1:27" ht="13.5" customHeight="1" x14ac:dyDescent="0.2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 spans="1:27" ht="13.5" customHeight="1" x14ac:dyDescent="0.2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 spans="1:27" ht="13.5" customHeight="1" x14ac:dyDescent="0.2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 spans="1:27" ht="13.5" customHeight="1" x14ac:dyDescent="0.2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 spans="1:27" ht="13.5" customHeight="1" x14ac:dyDescent="0.2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 spans="1:27" ht="13.5" customHeight="1" x14ac:dyDescent="0.2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 spans="1:27" ht="13.5" customHeight="1" x14ac:dyDescent="0.2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 spans="1:27" ht="13.5" customHeight="1" x14ac:dyDescent="0.2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 spans="1:27" ht="13.5" customHeight="1" x14ac:dyDescent="0.2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 spans="1:27" ht="13.5" customHeight="1" x14ac:dyDescent="0.2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 spans="1:27" ht="13.5" customHeight="1" x14ac:dyDescent="0.2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 spans="1:27" ht="13.5" customHeight="1" x14ac:dyDescent="0.2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 spans="1:27" ht="13.5" customHeight="1" x14ac:dyDescent="0.2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 spans="1:27" ht="13.5" customHeight="1" x14ac:dyDescent="0.2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 spans="1:27" ht="13.5" customHeight="1" x14ac:dyDescent="0.2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 spans="1:27" ht="13.5" customHeight="1" x14ac:dyDescent="0.2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 spans="1:27" ht="13.5" customHeight="1" x14ac:dyDescent="0.2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 spans="1:27" ht="13.5" customHeight="1" x14ac:dyDescent="0.2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 spans="1:27" ht="13.5" customHeight="1" x14ac:dyDescent="0.2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 spans="1:27" ht="13.5" customHeight="1" x14ac:dyDescent="0.2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 spans="1:27" ht="13.5" customHeight="1" x14ac:dyDescent="0.2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 spans="1:27" ht="13.5" customHeight="1" x14ac:dyDescent="0.2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 spans="1:27" ht="13.5" customHeight="1" x14ac:dyDescent="0.2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 spans="1:27" ht="13.5" customHeight="1" x14ac:dyDescent="0.2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 spans="1:27" ht="13.5" customHeight="1" x14ac:dyDescent="0.2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 spans="1:27" ht="13.5" customHeight="1" x14ac:dyDescent="0.2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 spans="1:27" ht="13.5" customHeight="1" x14ac:dyDescent="0.2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 spans="1:27" ht="13.5" customHeight="1" x14ac:dyDescent="0.2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 spans="1:27" ht="13.5" customHeight="1" x14ac:dyDescent="0.2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 spans="1:27" ht="13.5" customHeight="1" x14ac:dyDescent="0.2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 spans="1:27" ht="13.5" customHeight="1" x14ac:dyDescent="0.2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 spans="1:27" ht="13.5" customHeight="1" x14ac:dyDescent="0.2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 spans="1:27" ht="13.5" customHeight="1" x14ac:dyDescent="0.2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 spans="1:27" ht="13.5" customHeight="1" x14ac:dyDescent="0.2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 spans="1:27" ht="13.5" customHeight="1" x14ac:dyDescent="0.2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 spans="1:27" ht="13.5" customHeight="1" x14ac:dyDescent="0.2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 spans="1:27" ht="13.5" customHeight="1" x14ac:dyDescent="0.2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 spans="1:27" ht="13.5" customHeight="1" x14ac:dyDescent="0.2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 spans="1:27" ht="13.5" customHeight="1" x14ac:dyDescent="0.2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 spans="1:27" ht="13.5" customHeight="1" x14ac:dyDescent="0.2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 spans="1:27" ht="13.5" customHeight="1" x14ac:dyDescent="0.2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 spans="1:27" ht="13.5" customHeight="1" x14ac:dyDescent="0.2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 spans="1:27" ht="13.5" customHeight="1" x14ac:dyDescent="0.2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 spans="1:27" ht="13.5" customHeight="1" x14ac:dyDescent="0.2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 spans="1:27" ht="13.5" customHeigh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 spans="1:27" ht="13.5" customHeigh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 spans="1:27" ht="13.5" customHeigh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 spans="1:27" ht="13.5" customHeigh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 spans="1:27" ht="13.5" customHeigh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 spans="1:27" ht="13.5" customHeigh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 spans="1:27" ht="13.5" customHeigh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 spans="1:27" ht="13.5" customHeigh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 spans="1:27" ht="13.5" customHeigh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 spans="1:27" ht="13.5" customHeigh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 spans="1:27" ht="13.5" customHeigh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 spans="1:27" ht="13.5" customHeigh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 spans="1:27" ht="13.5" customHeigh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 spans="1:27" ht="13.5" customHeigh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 spans="1:27" ht="13.5" customHeigh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 spans="1:27" ht="13.5" customHeigh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 spans="1:27" ht="13.5" customHeigh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 spans="1:27" ht="13.5" customHeigh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 spans="1:27" ht="13.5" customHeigh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 spans="1:27" ht="13.5" customHeigh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 spans="1:27" ht="13.5" customHeigh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 spans="1:27" ht="13.5" customHeigh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 spans="1:27" ht="13.5" customHeigh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 spans="1:27" ht="13.5" customHeigh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 spans="1:27" ht="13.5" customHeigh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 spans="1:27" ht="13.5" customHeigh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 spans="1:27" ht="13.5" customHeigh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 spans="1:27" ht="13.5" customHeigh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 spans="1:27" ht="13.5" customHeigh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 spans="1:27" ht="13.5" customHeigh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 spans="1:27" ht="13.5" customHeigh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 spans="1:27" ht="13.5" customHeigh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 spans="1:27" ht="13.5" customHeigh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 spans="1:27" ht="13.5" customHeigh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 spans="1:27" ht="13.5" customHeigh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 spans="1:27" ht="13.5" customHeigh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 spans="1:27" ht="13.5" customHeigh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 spans="1:27" ht="13.5" customHeigh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 spans="1:27" ht="13.5" customHeigh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 spans="1:27" ht="13.5" customHeigh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 spans="1:27" ht="13.5" customHeigh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 spans="1:27" ht="13.5" customHeigh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 spans="1:27" ht="13.5" customHeigh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 spans="1:27" ht="13.5" customHeigh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 spans="1:27" ht="13.5" customHeigh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 spans="1:27" ht="13.5" customHeigh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 spans="1:27" ht="13.5" customHeigh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 spans="1:27" ht="13.5" customHeigh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 spans="1:27" ht="13.5" customHeigh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 spans="1:27" ht="13.5" customHeigh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 spans="1:27" ht="13.5" customHeigh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 spans="1:27" ht="13.5" customHeigh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 spans="1:27" ht="13.5" customHeigh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 spans="1:27" ht="13.5" customHeigh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 spans="1:27" ht="13.5" customHeigh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 spans="1:27" ht="13.5" customHeigh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 spans="1:27" ht="13.5" customHeigh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 spans="1:27" ht="13.5" customHeigh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 spans="1:27" ht="13.5" customHeigh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 spans="1:27" ht="13.5" customHeigh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 spans="1:27" ht="13.5" customHeigh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 spans="1:27" ht="13.5" customHeigh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 spans="1:27" ht="13.5" customHeigh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 spans="1:27" ht="13.5" customHeigh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 spans="1:27" ht="13.5" customHeigh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 spans="1:27" ht="13.5" customHeigh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 spans="1:27" ht="13.5" customHeigh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 spans="1:27" ht="13.5" customHeigh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 spans="1:27" ht="13.5" customHeigh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 spans="1:27" ht="13.5" customHeigh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 spans="1:27" ht="13.5" customHeigh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 spans="1:27" ht="13.5" customHeigh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 spans="1:27" ht="13.5" customHeigh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 spans="1:27" ht="13.5" customHeigh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 spans="1:27" ht="13.5" customHeigh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 spans="1:27" ht="13.5" customHeigh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 spans="1:27" ht="13.5" customHeigh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 spans="1:27" ht="13.5" customHeigh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 spans="1:27" ht="13.5" customHeigh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 spans="1:27" ht="13.5" customHeigh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 spans="1:27" ht="13.5" customHeigh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 spans="1:27" ht="13.5" customHeigh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 spans="1:27" ht="13.5" customHeigh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 spans="1:27" ht="13.5" customHeigh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 spans="1:27" ht="13.5" customHeigh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 spans="1:27" ht="13.5" customHeigh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 spans="1:27" ht="13.5" customHeigh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 spans="1:27" ht="13.5" customHeigh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 spans="1:27" ht="13.5" customHeigh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 spans="1:27" ht="13.5" customHeigh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 spans="1:27" ht="13.5" customHeigh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 spans="1:27" ht="13.5" customHeigh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 spans="1:27" ht="13.5" customHeigh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 spans="1:27" ht="13.5" customHeigh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 spans="1:27" ht="13.5" customHeigh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 spans="1:27" ht="13.5" customHeigh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 spans="1:27" ht="13.5" customHeigh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 spans="1:27" ht="13.5" customHeigh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 spans="1:27" ht="13.5" customHeigh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 spans="1:27" ht="13.5" customHeigh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 spans="1:27" ht="13.5" customHeigh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 spans="1:27" ht="13.5" customHeigh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 spans="1:27" ht="13.5" customHeigh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 spans="1:27" ht="13.5" customHeigh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 spans="1:27" ht="13.5" customHeigh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 spans="1:27" ht="13.5" customHeigh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 spans="1:27" ht="13.5" customHeigh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 spans="1:27" ht="13.5" customHeigh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 spans="1:27" ht="13.5" customHeigh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 spans="1:27" ht="13.5" customHeigh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 spans="1:27" ht="13.5" customHeigh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 spans="1:27" ht="13.5" customHeigh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 spans="1:27" ht="13.5" customHeigh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 spans="1:27" ht="13.5" customHeigh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 spans="1:27" ht="13.5" customHeigh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 spans="1:27" ht="13.5" customHeigh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 spans="1:27" ht="13.5" customHeigh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 spans="1:27" ht="13.5" customHeigh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 spans="1:27" ht="13.5" customHeigh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 spans="1:27" ht="13.5" customHeigh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 spans="1:27" ht="13.5" customHeigh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 spans="1:27" ht="13.5" customHeigh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 spans="1:27" ht="13.5" customHeigh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 spans="1:27" ht="13.5" customHeigh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 spans="1:27" ht="13.5" customHeigh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 spans="1:27" ht="13.5" customHeigh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 spans="1:27" ht="13.5" customHeigh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 spans="1:27" ht="13.5" customHeigh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 spans="1:27" ht="13.5" customHeigh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 spans="1:27" ht="13.5" customHeigh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 spans="1:27" ht="13.5" customHeigh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 spans="1:27" ht="13.5" customHeigh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 spans="1:27" ht="13.5" customHeigh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 spans="1:27" ht="13.5" customHeigh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 spans="1:27" ht="13.5" customHeigh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 spans="1:27" ht="13.5" customHeigh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 spans="1:27" ht="13.5" customHeigh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 spans="1:27" ht="13.5" customHeigh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 spans="1:27" ht="13.5" customHeigh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 spans="1:27" ht="13.5" customHeigh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 spans="1:27" ht="13.5" customHeigh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 spans="1:27" ht="13.5" customHeigh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 spans="1:27" ht="13.5" customHeigh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 spans="1:27" ht="13.5" customHeigh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 spans="1:27" ht="13.5" customHeigh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 spans="1:27" ht="13.5" customHeigh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 spans="1:27" ht="13.5" customHeigh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 spans="1:27" ht="13.5" customHeigh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 spans="1:27" ht="13.5" customHeigh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 spans="1:27" ht="13.5" customHeigh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 spans="1:27" ht="13.5" customHeigh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 spans="1:27" ht="13.5" customHeigh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 spans="1:27" ht="13.5" customHeigh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 spans="1:27" ht="13.5" customHeigh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 spans="1:27" ht="13.5" customHeigh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 spans="1:27" ht="13.5" customHeight="1" x14ac:dyDescent="0.2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 spans="1:27" ht="13.5" customHeight="1" x14ac:dyDescent="0.2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 spans="1:27" ht="13.5" customHeight="1" x14ac:dyDescent="0.2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 spans="1:27" ht="13.5" customHeight="1" x14ac:dyDescent="0.2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 spans="1:27" ht="13.5" customHeight="1" x14ac:dyDescent="0.2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 spans="1:27" ht="13.5" customHeight="1" x14ac:dyDescent="0.2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 spans="1:27" ht="13.5" customHeight="1" x14ac:dyDescent="0.2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 spans="1:27" ht="13.5" customHeight="1" x14ac:dyDescent="0.2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 spans="1:27" ht="13.5" customHeight="1" x14ac:dyDescent="0.2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 spans="1:27" ht="13.5" customHeight="1" x14ac:dyDescent="0.2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 spans="1:27" ht="13.5" customHeight="1" x14ac:dyDescent="0.2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 spans="1:27" ht="13.5" customHeight="1" x14ac:dyDescent="0.2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 spans="1:27" ht="13.5" customHeight="1" x14ac:dyDescent="0.2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 spans="1:27" ht="13.5" customHeight="1" x14ac:dyDescent="0.2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 spans="1:27" ht="13.5" customHeight="1" x14ac:dyDescent="0.2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 spans="1:27" ht="13.5" customHeight="1" x14ac:dyDescent="0.2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 spans="1:27" ht="13.5" customHeight="1" x14ac:dyDescent="0.2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 spans="1:27" ht="13.5" customHeight="1" x14ac:dyDescent="0.2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 spans="1:27" ht="13.5" customHeight="1" x14ac:dyDescent="0.2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 spans="1:27" ht="13.5" customHeight="1" x14ac:dyDescent="0.2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 spans="1:27" ht="13.5" customHeight="1" x14ac:dyDescent="0.2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 spans="1:27" ht="13.5" customHeight="1" x14ac:dyDescent="0.2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 spans="1:27" ht="13.5" customHeight="1" x14ac:dyDescent="0.2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 spans="1:27" ht="13.5" customHeight="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 spans="1:27" ht="13.5" customHeight="1" x14ac:dyDescent="0.2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 spans="1:27" ht="13.5" customHeight="1" x14ac:dyDescent="0.2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 spans="1:27" ht="13.5" customHeight="1" x14ac:dyDescent="0.2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 spans="1:27" ht="13.5" customHeight="1" x14ac:dyDescent="0.2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 spans="1:27" ht="13.5" customHeight="1" x14ac:dyDescent="0.2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 spans="1:27" ht="13.5" customHeight="1" x14ac:dyDescent="0.2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 spans="1:27" ht="13.5" customHeight="1" x14ac:dyDescent="0.2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 spans="1:27" ht="13.5" customHeight="1" x14ac:dyDescent="0.2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 spans="1:27" ht="13.5" customHeight="1" x14ac:dyDescent="0.2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 spans="1:27" ht="13.5" customHeight="1" x14ac:dyDescent="0.2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 spans="1:27" ht="13.5" customHeight="1" x14ac:dyDescent="0.2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 spans="1:27" ht="13.5" customHeight="1" x14ac:dyDescent="0.2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 spans="1:27" ht="13.5" customHeight="1" x14ac:dyDescent="0.2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 spans="1:27" ht="13.5" customHeight="1" x14ac:dyDescent="0.2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 spans="1:27" ht="13.5" customHeight="1" x14ac:dyDescent="0.2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 spans="1:27" ht="13.5" customHeight="1" x14ac:dyDescent="0.2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 spans="1:27" ht="13.5" customHeight="1" x14ac:dyDescent="0.2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 spans="1:27" ht="13.5" customHeight="1" x14ac:dyDescent="0.2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 spans="1:27" ht="13.5" customHeight="1" x14ac:dyDescent="0.2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 spans="1:27" ht="13.5" customHeight="1" x14ac:dyDescent="0.2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 spans="1:27" ht="13.5" customHeight="1" x14ac:dyDescent="0.2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 spans="1:27" ht="13.5" customHeight="1" x14ac:dyDescent="0.2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 spans="1:27" ht="13.5" customHeight="1" x14ac:dyDescent="0.2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 spans="1:27" ht="13.5" customHeight="1" x14ac:dyDescent="0.2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 spans="1:27" ht="13.5" customHeight="1" x14ac:dyDescent="0.2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 spans="1:27" ht="13.5" customHeight="1" x14ac:dyDescent="0.2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 spans="1:27" ht="13.5" customHeight="1" x14ac:dyDescent="0.2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 spans="1:27" ht="13.5" customHeight="1" x14ac:dyDescent="0.2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 spans="1:27" ht="13.5" customHeight="1" x14ac:dyDescent="0.2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 spans="1:27" ht="13.5" customHeight="1" x14ac:dyDescent="0.2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 spans="1:27" ht="13.5" customHeight="1" x14ac:dyDescent="0.2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 spans="1:27" ht="13.5" customHeight="1" x14ac:dyDescent="0.2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 spans="1:27" ht="13.5" customHeight="1" x14ac:dyDescent="0.2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 spans="1:27" ht="13.5" customHeight="1" x14ac:dyDescent="0.2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 spans="1:27" ht="13.5" customHeight="1" x14ac:dyDescent="0.2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 spans="1:27" ht="13.5" customHeight="1" x14ac:dyDescent="0.2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 spans="1:27" ht="13.5" customHeight="1" x14ac:dyDescent="0.2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 spans="1:27" ht="13.5" customHeight="1" x14ac:dyDescent="0.2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 spans="1:27" ht="13.5" customHeight="1" x14ac:dyDescent="0.2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 spans="1:27" ht="13.5" customHeight="1" x14ac:dyDescent="0.2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 spans="1:27" ht="13.5" customHeight="1" x14ac:dyDescent="0.2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 spans="1:27" ht="13.5" customHeight="1" x14ac:dyDescent="0.2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 spans="1:27" ht="13.5" customHeight="1" x14ac:dyDescent="0.2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 spans="1:27" ht="13.5" customHeight="1" x14ac:dyDescent="0.2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 spans="1:27" ht="13.5" customHeight="1" x14ac:dyDescent="0.2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 spans="1:27" ht="13.5" customHeight="1" x14ac:dyDescent="0.2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 spans="1:27" ht="13.5" customHeight="1" x14ac:dyDescent="0.2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 spans="1:27" ht="13.5" customHeight="1" x14ac:dyDescent="0.2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 spans="1:27" ht="13.5" customHeight="1" x14ac:dyDescent="0.2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 spans="1:27" ht="13.5" customHeight="1" x14ac:dyDescent="0.2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 spans="1:27" ht="13.5" customHeight="1" x14ac:dyDescent="0.2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 spans="1:27" ht="13.5" customHeight="1" x14ac:dyDescent="0.2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 spans="1:27" ht="13.5" customHeight="1" x14ac:dyDescent="0.2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 spans="1:27" ht="13.5" customHeight="1" x14ac:dyDescent="0.2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 spans="1:27" ht="13.5" customHeight="1" x14ac:dyDescent="0.2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 spans="1:27" ht="13.5" customHeight="1" x14ac:dyDescent="0.2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 spans="1:27" ht="13.5" customHeight="1" x14ac:dyDescent="0.2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 spans="1:27" ht="13.5" customHeight="1" x14ac:dyDescent="0.2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 spans="1:27" ht="13.5" customHeight="1" x14ac:dyDescent="0.2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 spans="1:27" ht="13.5" customHeight="1" x14ac:dyDescent="0.2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 spans="1:27" ht="13.5" customHeight="1" x14ac:dyDescent="0.2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 spans="1:27" ht="13.5" customHeight="1" x14ac:dyDescent="0.2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 spans="1:27" ht="13.5" customHeight="1" x14ac:dyDescent="0.2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 spans="1:27" ht="13.5" customHeight="1" x14ac:dyDescent="0.2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 spans="1:27" ht="13.5" customHeight="1" x14ac:dyDescent="0.2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 spans="1:27" ht="13.5" customHeight="1" x14ac:dyDescent="0.2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 spans="1:27" ht="13.5" customHeight="1" x14ac:dyDescent="0.2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 spans="1:27" ht="13.5" customHeight="1" x14ac:dyDescent="0.2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 spans="1:27" ht="13.5" customHeight="1" x14ac:dyDescent="0.2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 spans="1:27" ht="13.5" customHeight="1" x14ac:dyDescent="0.2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 spans="1:27" ht="13.5" customHeight="1" x14ac:dyDescent="0.2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 spans="1:27" ht="13.5" customHeight="1" x14ac:dyDescent="0.2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 spans="1:27" ht="13.5" customHeight="1" x14ac:dyDescent="0.2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 spans="1:27" ht="13.5" customHeight="1" x14ac:dyDescent="0.2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 spans="1:27" ht="13.5" customHeight="1" x14ac:dyDescent="0.2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 spans="1:27" ht="13.5" customHeight="1" x14ac:dyDescent="0.2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 spans="1:27" ht="13.5" customHeight="1" x14ac:dyDescent="0.2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 spans="1:27" ht="13.5" customHeight="1" x14ac:dyDescent="0.2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 spans="1:27" ht="13.5" customHeight="1" x14ac:dyDescent="0.2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 spans="1:27" ht="13.5" customHeight="1" x14ac:dyDescent="0.2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 spans="1:27" ht="13.5" customHeight="1" x14ac:dyDescent="0.2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 spans="1:27" ht="13.5" customHeight="1" x14ac:dyDescent="0.2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 spans="1:27" ht="13.5" customHeight="1" x14ac:dyDescent="0.2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 spans="1:27" ht="13.5" customHeight="1" x14ac:dyDescent="0.2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 spans="1:27" ht="13.5" customHeight="1" x14ac:dyDescent="0.2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 spans="1:27" ht="13.5" customHeight="1" x14ac:dyDescent="0.2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 spans="1:27" ht="13.5" customHeight="1" x14ac:dyDescent="0.2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 spans="1:27" ht="13.5" customHeight="1" x14ac:dyDescent="0.2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 spans="1:27" ht="13.5" customHeight="1" x14ac:dyDescent="0.2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 spans="1:27" ht="13.5" customHeight="1" x14ac:dyDescent="0.2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 spans="1:27" ht="13.5" customHeight="1" x14ac:dyDescent="0.2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 spans="1:27" ht="13.5" customHeight="1" x14ac:dyDescent="0.2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 spans="1:27" ht="13.5" customHeight="1" x14ac:dyDescent="0.2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 spans="1:27" ht="13.5" customHeight="1" x14ac:dyDescent="0.2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 spans="1:27" ht="13.5" customHeight="1" x14ac:dyDescent="0.2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 spans="1:27" ht="13.5" customHeight="1" x14ac:dyDescent="0.2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 spans="1:27" ht="13.5" customHeight="1" x14ac:dyDescent="0.2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 spans="1:27" ht="13.5" customHeight="1" x14ac:dyDescent="0.2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 spans="1:27" ht="13.5" customHeight="1" x14ac:dyDescent="0.2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 spans="1:27" ht="13.5" customHeight="1" x14ac:dyDescent="0.2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 spans="1:27" ht="13.5" customHeight="1" x14ac:dyDescent="0.2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 spans="1:27" ht="13.5" customHeight="1" x14ac:dyDescent="0.2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 spans="1:27" ht="13.5" customHeight="1" x14ac:dyDescent="0.2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 spans="1:27" ht="13.5" customHeight="1" x14ac:dyDescent="0.2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 spans="1:27" ht="13.5" customHeight="1" x14ac:dyDescent="0.2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 spans="1:27" ht="13.5" customHeight="1" x14ac:dyDescent="0.2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 spans="1:27" ht="13.5" customHeight="1" x14ac:dyDescent="0.2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 spans="1:27" ht="13.5" customHeight="1" x14ac:dyDescent="0.2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 spans="1:27" ht="13.5" customHeight="1" x14ac:dyDescent="0.2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 spans="1:27" ht="13.5" customHeight="1" x14ac:dyDescent="0.2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 spans="1:27" ht="13.5" customHeight="1" x14ac:dyDescent="0.2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 spans="1:27" ht="13.5" customHeight="1" x14ac:dyDescent="0.2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 spans="1:27" ht="13.5" customHeight="1" x14ac:dyDescent="0.2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 spans="1:27" ht="13.5" customHeight="1" x14ac:dyDescent="0.2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 spans="1:27" ht="13.5" customHeight="1" x14ac:dyDescent="0.2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 spans="1:27" ht="13.5" customHeight="1" x14ac:dyDescent="0.2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 spans="1:27" ht="13.5" customHeight="1" x14ac:dyDescent="0.2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 spans="1:27" ht="13.5" customHeight="1" x14ac:dyDescent="0.2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 spans="1:27" ht="13.5" customHeight="1" x14ac:dyDescent="0.2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 spans="1:27" ht="13.5" customHeight="1" x14ac:dyDescent="0.2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 spans="1:27" ht="13.5" customHeight="1" x14ac:dyDescent="0.2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 spans="1:27" ht="13.5" customHeight="1" x14ac:dyDescent="0.2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 spans="1:27" ht="13.5" customHeight="1" x14ac:dyDescent="0.2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 spans="1:27" ht="13.5" customHeight="1" x14ac:dyDescent="0.2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 spans="1:27" ht="13.5" customHeight="1" x14ac:dyDescent="0.2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 spans="1:27" ht="13.5" customHeight="1" x14ac:dyDescent="0.2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 spans="1:27" ht="13.5" customHeight="1" x14ac:dyDescent="0.2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 spans="1:27" ht="13.5" customHeight="1" x14ac:dyDescent="0.2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 spans="1:27" ht="13.5" customHeight="1" x14ac:dyDescent="0.2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 spans="1:27" ht="13.5" customHeight="1" x14ac:dyDescent="0.2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 spans="1:27" ht="13.5" customHeight="1" x14ac:dyDescent="0.2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 spans="1:27" ht="13.5" customHeight="1" x14ac:dyDescent="0.2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 spans="1:27" ht="13.5" customHeight="1" x14ac:dyDescent="0.2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  <row r="846" spans="1:27" ht="13.5" customHeight="1" x14ac:dyDescent="0.2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</row>
    <row r="847" spans="1:27" ht="13.5" customHeight="1" x14ac:dyDescent="0.2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</row>
    <row r="848" spans="1:27" ht="13.5" customHeight="1" x14ac:dyDescent="0.2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</row>
    <row r="849" spans="1:27" ht="13.5" customHeight="1" x14ac:dyDescent="0.2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</row>
    <row r="850" spans="1:27" ht="13.5" customHeight="1" x14ac:dyDescent="0.2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</row>
    <row r="851" spans="1:27" ht="13.5" customHeight="1" x14ac:dyDescent="0.2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</row>
    <row r="852" spans="1:27" ht="13.5" customHeight="1" x14ac:dyDescent="0.2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</row>
    <row r="853" spans="1:27" ht="13.5" customHeight="1" x14ac:dyDescent="0.2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</row>
    <row r="854" spans="1:27" ht="13.5" customHeight="1" x14ac:dyDescent="0.2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</row>
    <row r="855" spans="1:27" ht="13.5" customHeight="1" x14ac:dyDescent="0.2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</row>
    <row r="856" spans="1:27" ht="13.5" customHeight="1" x14ac:dyDescent="0.2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</row>
    <row r="857" spans="1:27" ht="13.5" customHeight="1" x14ac:dyDescent="0.2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</row>
    <row r="858" spans="1:27" ht="13.5" customHeight="1" x14ac:dyDescent="0.2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</row>
    <row r="859" spans="1:27" ht="13.5" customHeight="1" x14ac:dyDescent="0.2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</row>
    <row r="860" spans="1:27" ht="13.5" customHeight="1" x14ac:dyDescent="0.2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</row>
    <row r="861" spans="1:27" ht="13.5" customHeight="1" x14ac:dyDescent="0.2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</row>
    <row r="862" spans="1:27" ht="13.5" customHeight="1" x14ac:dyDescent="0.2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</row>
    <row r="863" spans="1:27" ht="13.5" customHeight="1" x14ac:dyDescent="0.2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</row>
    <row r="864" spans="1:27" ht="13.5" customHeight="1" x14ac:dyDescent="0.2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</row>
    <row r="865" spans="1:27" ht="13.5" customHeight="1" x14ac:dyDescent="0.2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</row>
    <row r="866" spans="1:27" ht="13.5" customHeight="1" x14ac:dyDescent="0.2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</row>
    <row r="867" spans="1:27" ht="13.5" customHeight="1" x14ac:dyDescent="0.2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</row>
    <row r="868" spans="1:27" ht="13.5" customHeight="1" x14ac:dyDescent="0.2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</row>
    <row r="869" spans="1:27" ht="13.5" customHeight="1" x14ac:dyDescent="0.2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</row>
    <row r="870" spans="1:27" ht="13.5" customHeight="1" x14ac:dyDescent="0.2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</row>
    <row r="871" spans="1:27" ht="13.5" customHeight="1" x14ac:dyDescent="0.2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</row>
    <row r="872" spans="1:27" ht="13.5" customHeight="1" x14ac:dyDescent="0.2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</row>
    <row r="873" spans="1:27" ht="13.5" customHeight="1" x14ac:dyDescent="0.2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</row>
    <row r="874" spans="1:27" ht="13.5" customHeight="1" x14ac:dyDescent="0.2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</row>
    <row r="875" spans="1:27" ht="13.5" customHeight="1" x14ac:dyDescent="0.2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</row>
    <row r="876" spans="1:27" ht="13.5" customHeight="1" x14ac:dyDescent="0.2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</row>
    <row r="877" spans="1:27" ht="13.5" customHeight="1" x14ac:dyDescent="0.2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</row>
    <row r="878" spans="1:27" ht="13.5" customHeight="1" x14ac:dyDescent="0.2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</row>
    <row r="879" spans="1:27" ht="13.5" customHeight="1" x14ac:dyDescent="0.2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</row>
    <row r="880" spans="1:27" ht="13.5" customHeight="1" x14ac:dyDescent="0.2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</row>
    <row r="881" spans="1:27" ht="13.5" customHeight="1" x14ac:dyDescent="0.2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</row>
    <row r="882" spans="1:27" ht="13.5" customHeight="1" x14ac:dyDescent="0.2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</row>
    <row r="883" spans="1:27" ht="13.5" customHeight="1" x14ac:dyDescent="0.2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</row>
    <row r="884" spans="1:27" ht="13.5" customHeight="1" x14ac:dyDescent="0.2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</row>
    <row r="885" spans="1:27" ht="13.5" customHeight="1" x14ac:dyDescent="0.2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</row>
    <row r="886" spans="1:27" ht="13.5" customHeight="1" x14ac:dyDescent="0.2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</row>
    <row r="887" spans="1:27" ht="13.5" customHeight="1" x14ac:dyDescent="0.2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</row>
    <row r="888" spans="1:27" ht="13.5" customHeight="1" x14ac:dyDescent="0.2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</row>
    <row r="889" spans="1:27" ht="13.5" customHeight="1" x14ac:dyDescent="0.2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</row>
    <row r="890" spans="1:27" ht="13.5" customHeight="1" x14ac:dyDescent="0.2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</row>
    <row r="891" spans="1:27" ht="13.5" customHeight="1" x14ac:dyDescent="0.2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</row>
    <row r="892" spans="1:27" ht="13.5" customHeight="1" x14ac:dyDescent="0.2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</row>
    <row r="893" spans="1:27" ht="13.5" customHeight="1" x14ac:dyDescent="0.2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</row>
    <row r="894" spans="1:27" ht="13.5" customHeight="1" x14ac:dyDescent="0.2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</row>
    <row r="895" spans="1:27" ht="13.5" customHeight="1" x14ac:dyDescent="0.2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</row>
    <row r="896" spans="1:27" ht="13.5" customHeight="1" x14ac:dyDescent="0.2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</row>
    <row r="897" spans="1:27" ht="13.5" customHeight="1" x14ac:dyDescent="0.2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</row>
    <row r="898" spans="1:27" ht="13.5" customHeight="1" x14ac:dyDescent="0.2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</row>
    <row r="899" spans="1:27" ht="13.5" customHeight="1" x14ac:dyDescent="0.2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</row>
    <row r="900" spans="1:27" ht="13.5" customHeight="1" x14ac:dyDescent="0.2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</row>
    <row r="901" spans="1:27" ht="13.5" customHeight="1" x14ac:dyDescent="0.2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</row>
    <row r="902" spans="1:27" ht="13.5" customHeight="1" x14ac:dyDescent="0.2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</row>
    <row r="903" spans="1:27" ht="13.5" customHeight="1" x14ac:dyDescent="0.2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</row>
    <row r="904" spans="1:27" ht="13.5" customHeight="1" x14ac:dyDescent="0.2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</row>
    <row r="905" spans="1:27" ht="13.5" customHeight="1" x14ac:dyDescent="0.2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</row>
    <row r="906" spans="1:27" ht="13.5" customHeight="1" x14ac:dyDescent="0.2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</row>
    <row r="907" spans="1:27" ht="13.5" customHeight="1" x14ac:dyDescent="0.2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</row>
    <row r="908" spans="1:27" ht="13.5" customHeight="1" x14ac:dyDescent="0.2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</row>
    <row r="909" spans="1:27" ht="13.5" customHeight="1" x14ac:dyDescent="0.2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</row>
    <row r="910" spans="1:27" ht="13.5" customHeight="1" x14ac:dyDescent="0.2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</row>
    <row r="911" spans="1:27" ht="13.5" customHeight="1" x14ac:dyDescent="0.2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</row>
    <row r="912" spans="1:27" ht="13.5" customHeight="1" x14ac:dyDescent="0.2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</row>
    <row r="913" spans="1:27" ht="13.5" customHeight="1" x14ac:dyDescent="0.2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</row>
    <row r="914" spans="1:27" ht="13.5" customHeight="1" x14ac:dyDescent="0.2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</row>
    <row r="915" spans="1:27" ht="13.5" customHeight="1" x14ac:dyDescent="0.2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</row>
    <row r="916" spans="1:27" ht="13.5" customHeight="1" x14ac:dyDescent="0.2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</row>
    <row r="917" spans="1:27" ht="13.5" customHeight="1" x14ac:dyDescent="0.2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</row>
    <row r="918" spans="1:27" ht="13.5" customHeight="1" x14ac:dyDescent="0.2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</row>
    <row r="919" spans="1:27" ht="13.5" customHeight="1" x14ac:dyDescent="0.2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</row>
    <row r="920" spans="1:27" ht="13.5" customHeight="1" x14ac:dyDescent="0.2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</row>
    <row r="921" spans="1:27" ht="13.5" customHeight="1" x14ac:dyDescent="0.2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</row>
    <row r="922" spans="1:27" ht="13.5" customHeight="1" x14ac:dyDescent="0.2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</row>
    <row r="923" spans="1:27" ht="13.5" customHeight="1" x14ac:dyDescent="0.2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</row>
    <row r="924" spans="1:27" ht="13.5" customHeight="1" x14ac:dyDescent="0.2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</row>
    <row r="925" spans="1:27" ht="13.5" customHeight="1" x14ac:dyDescent="0.2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</row>
    <row r="926" spans="1:27" ht="13.5" customHeight="1" x14ac:dyDescent="0.2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</row>
    <row r="927" spans="1:27" ht="13.5" customHeight="1" x14ac:dyDescent="0.2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</row>
    <row r="928" spans="1:27" ht="13.5" customHeight="1" x14ac:dyDescent="0.2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</row>
    <row r="929" spans="1:27" ht="13.5" customHeight="1" x14ac:dyDescent="0.2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</row>
    <row r="930" spans="1:27" ht="13.5" customHeight="1" x14ac:dyDescent="0.2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</row>
    <row r="931" spans="1:27" ht="13.5" customHeight="1" x14ac:dyDescent="0.2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</row>
    <row r="932" spans="1:27" ht="13.5" customHeight="1" x14ac:dyDescent="0.2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</row>
    <row r="933" spans="1:27" ht="13.5" customHeight="1" x14ac:dyDescent="0.2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</row>
    <row r="934" spans="1:27" ht="13.5" customHeight="1" x14ac:dyDescent="0.2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</row>
    <row r="935" spans="1:27" ht="13.5" customHeight="1" x14ac:dyDescent="0.2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</row>
    <row r="936" spans="1:27" ht="13.5" customHeight="1" x14ac:dyDescent="0.2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</row>
    <row r="937" spans="1:27" ht="13.5" customHeight="1" x14ac:dyDescent="0.2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</row>
    <row r="938" spans="1:27" ht="13.5" customHeight="1" x14ac:dyDescent="0.2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</row>
    <row r="939" spans="1:27" ht="13.5" customHeight="1" x14ac:dyDescent="0.2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</row>
    <row r="940" spans="1:27" ht="13.5" customHeight="1" x14ac:dyDescent="0.2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</row>
    <row r="941" spans="1:27" ht="13.5" customHeight="1" x14ac:dyDescent="0.2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</row>
    <row r="942" spans="1:27" ht="13.5" customHeight="1" x14ac:dyDescent="0.2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</row>
    <row r="943" spans="1:27" ht="13.5" customHeight="1" x14ac:dyDescent="0.2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</row>
    <row r="944" spans="1:27" ht="13.5" customHeight="1" x14ac:dyDescent="0.2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</row>
    <row r="945" spans="1:27" ht="13.5" customHeight="1" x14ac:dyDescent="0.2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</row>
    <row r="946" spans="1:27" ht="13.5" customHeight="1" x14ac:dyDescent="0.2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</row>
    <row r="947" spans="1:27" ht="13.5" customHeight="1" x14ac:dyDescent="0.2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</row>
    <row r="948" spans="1:27" ht="13.5" customHeight="1" x14ac:dyDescent="0.2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</row>
    <row r="949" spans="1:27" ht="13.5" customHeight="1" x14ac:dyDescent="0.2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</row>
    <row r="950" spans="1:27" ht="13.5" customHeight="1" x14ac:dyDescent="0.2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</row>
    <row r="951" spans="1:27" ht="13.5" customHeight="1" x14ac:dyDescent="0.2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</row>
    <row r="952" spans="1:27" ht="13.5" customHeight="1" x14ac:dyDescent="0.2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</row>
    <row r="953" spans="1:27" ht="13.5" customHeight="1" x14ac:dyDescent="0.2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</row>
    <row r="954" spans="1:27" ht="13.5" customHeight="1" x14ac:dyDescent="0.2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</row>
    <row r="955" spans="1:27" ht="13.5" customHeight="1" x14ac:dyDescent="0.2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</row>
    <row r="956" spans="1:27" ht="13.5" customHeight="1" x14ac:dyDescent="0.2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</row>
    <row r="957" spans="1:27" ht="13.5" customHeight="1" x14ac:dyDescent="0.2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</row>
    <row r="958" spans="1:27" ht="13.5" customHeight="1" x14ac:dyDescent="0.2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</row>
    <row r="959" spans="1:27" ht="13.5" customHeight="1" x14ac:dyDescent="0.2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</row>
    <row r="960" spans="1:27" ht="13.5" customHeight="1" x14ac:dyDescent="0.2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</row>
    <row r="961" spans="1:27" ht="13.5" customHeight="1" x14ac:dyDescent="0.2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</row>
    <row r="962" spans="1:27" ht="13.5" customHeight="1" x14ac:dyDescent="0.2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</row>
    <row r="963" spans="1:27" ht="13.5" customHeight="1" x14ac:dyDescent="0.2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</row>
    <row r="964" spans="1:27" ht="13.5" customHeight="1" x14ac:dyDescent="0.2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</row>
  </sheetData>
  <mergeCells count="19">
    <mergeCell ref="L24:M24"/>
    <mergeCell ref="N24:O24"/>
    <mergeCell ref="A26:G26"/>
    <mergeCell ref="A40:C40"/>
    <mergeCell ref="D40:G40"/>
    <mergeCell ref="A16:B16"/>
    <mergeCell ref="A18:O18"/>
    <mergeCell ref="N19:O19"/>
    <mergeCell ref="N20:O20"/>
    <mergeCell ref="A22:M22"/>
    <mergeCell ref="Q7:S7"/>
    <mergeCell ref="C12:E12"/>
    <mergeCell ref="F12:H12"/>
    <mergeCell ref="K12:M12"/>
    <mergeCell ref="L23:M23"/>
    <mergeCell ref="C7:E7"/>
    <mergeCell ref="F7:H7"/>
    <mergeCell ref="K7:M7"/>
    <mergeCell ref="N7:P7"/>
  </mergeCells>
  <pageMargins left="0.74803149606299213" right="0.74803149606299213" top="1.3775590551181101" bottom="1.3775590551181101" header="0.98385826771653495" footer="0.98385826771653495"/>
  <pageSetup paperSize="9" fitToWidth="0" fitToHeight="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64"/>
  <sheetViews>
    <sheetView topLeftCell="A40" zoomScale="124" zoomScaleNormal="124" workbookViewId="0">
      <selection activeCell="A43" sqref="A1:XFD1048576"/>
    </sheetView>
  </sheetViews>
  <sheetFormatPr defaultColWidth="8.75" defaultRowHeight="15" customHeight="1" x14ac:dyDescent="0.2"/>
  <cols>
    <col min="1" max="1" width="33.625" style="4" customWidth="1"/>
    <col min="2" max="2" width="17.25" style="4" customWidth="1"/>
    <col min="3" max="3" width="19.5" style="4" customWidth="1"/>
    <col min="4" max="4" width="21.375" style="4" bestFit="1" customWidth="1"/>
    <col min="5" max="5" width="17.25" style="4" customWidth="1"/>
    <col min="6" max="6" width="19.75" style="4" bestFit="1" customWidth="1"/>
    <col min="7" max="7" width="26.5" style="4" bestFit="1" customWidth="1"/>
    <col min="8" max="10" width="18.875" style="4" customWidth="1"/>
    <col min="11" max="11" width="14.75" style="4" customWidth="1"/>
    <col min="12" max="13" width="10" style="4" customWidth="1"/>
    <col min="14" max="27" width="8.125" style="4" customWidth="1"/>
    <col min="28" max="1026" width="16" style="4" customWidth="1"/>
    <col min="1027" max="1027" width="9" style="4" customWidth="1"/>
    <col min="1028" max="16384" width="8.75" style="4"/>
  </cols>
  <sheetData>
    <row r="1" spans="1:27" ht="14.25" x14ac:dyDescent="0.2">
      <c r="A1" s="2" t="s">
        <v>0</v>
      </c>
      <c r="B1" s="3" t="s">
        <v>1</v>
      </c>
    </row>
    <row r="2" spans="1:27" ht="14.25" x14ac:dyDescent="0.2">
      <c r="A2" s="5" t="s">
        <v>2</v>
      </c>
      <c r="B2" s="6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4.25" x14ac:dyDescent="0.2">
      <c r="A3" s="5" t="s">
        <v>3</v>
      </c>
      <c r="B3" s="6">
        <v>20</v>
      </c>
      <c r="C3" s="7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x14ac:dyDescent="0.2">
      <c r="A4" s="5" t="s">
        <v>4</v>
      </c>
      <c r="B4" s="6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x14ac:dyDescent="0.2">
      <c r="A5" s="5" t="s">
        <v>5</v>
      </c>
      <c r="B5" s="9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2.5" x14ac:dyDescent="0.2">
      <c r="A6" s="5" t="s">
        <v>6</v>
      </c>
      <c r="B6" s="9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x14ac:dyDescent="0.2">
      <c r="A7" s="10" t="s">
        <v>7</v>
      </c>
      <c r="B7" s="11">
        <f>552+26</f>
        <v>578</v>
      </c>
      <c r="C7" s="54"/>
      <c r="D7" s="54"/>
      <c r="E7" s="54"/>
      <c r="F7" s="55"/>
      <c r="G7" s="55"/>
      <c r="H7" s="55"/>
      <c r="I7" s="12"/>
      <c r="J7" s="12"/>
      <c r="K7" s="55"/>
      <c r="L7" s="55"/>
      <c r="M7" s="55"/>
      <c r="N7" s="55"/>
      <c r="O7" s="55"/>
      <c r="P7" s="55"/>
      <c r="Q7" s="55"/>
      <c r="R7" s="55"/>
      <c r="S7" s="55"/>
      <c r="T7" s="7"/>
      <c r="U7" s="7"/>
      <c r="V7" s="7"/>
      <c r="W7" s="7"/>
      <c r="X7" s="7"/>
      <c r="Y7" s="7"/>
      <c r="Z7" s="7"/>
      <c r="AA7" s="7"/>
    </row>
    <row r="8" spans="1:27" ht="14.25" x14ac:dyDescent="0.2">
      <c r="A8" s="10" t="s">
        <v>8</v>
      </c>
      <c r="B8" s="11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7"/>
      <c r="U8" s="7"/>
      <c r="V8" s="7"/>
      <c r="W8" s="7"/>
      <c r="X8" s="7"/>
      <c r="Y8" s="7"/>
      <c r="Z8" s="7"/>
      <c r="AA8" s="7"/>
    </row>
    <row r="9" spans="1:27" ht="14.25" x14ac:dyDescent="0.2">
      <c r="A9" s="10" t="s">
        <v>9</v>
      </c>
      <c r="B9" s="11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25" x14ac:dyDescent="0.2">
      <c r="A10" s="10" t="s">
        <v>10</v>
      </c>
      <c r="B10" s="11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4.25" x14ac:dyDescent="0.2">
      <c r="A11" s="5" t="s">
        <v>11</v>
      </c>
      <c r="B11" s="11">
        <f>1619-B7</f>
        <v>1041</v>
      </c>
      <c r="C11" s="7"/>
    </row>
    <row r="12" spans="1:27" ht="14.25" x14ac:dyDescent="0.2">
      <c r="A12" s="14" t="s">
        <v>12</v>
      </c>
      <c r="B12" s="11">
        <v>8</v>
      </c>
      <c r="C12" s="54"/>
      <c r="D12" s="54"/>
      <c r="E12" s="54"/>
      <c r="F12" s="55"/>
      <c r="G12" s="55"/>
      <c r="H12" s="55"/>
      <c r="I12" s="12"/>
      <c r="J12" s="12"/>
      <c r="K12" s="55"/>
      <c r="L12" s="55"/>
      <c r="M12" s="5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22.5" x14ac:dyDescent="0.2">
      <c r="A13" s="5" t="s">
        <v>13</v>
      </c>
      <c r="B13" s="11">
        <v>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33.75" x14ac:dyDescent="0.2">
      <c r="A14" s="5" t="s">
        <v>14</v>
      </c>
      <c r="B14" s="11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2.5" x14ac:dyDescent="0.2">
      <c r="A15" s="5" t="s">
        <v>15</v>
      </c>
      <c r="B15" s="11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4.25" x14ac:dyDescent="0.2">
      <c r="A16" s="59" t="s">
        <v>16</v>
      </c>
      <c r="B16" s="5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3.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3.5" customHeight="1" thickBot="1" x14ac:dyDescent="0.25">
      <c r="A18" s="60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27" ht="90" x14ac:dyDescent="0.2">
      <c r="A19" s="15" t="s">
        <v>17</v>
      </c>
      <c r="B19" s="16" t="s">
        <v>18</v>
      </c>
      <c r="C19" s="16" t="s">
        <v>19</v>
      </c>
      <c r="D19" s="16" t="s">
        <v>25</v>
      </c>
      <c r="E19" s="16" t="s">
        <v>20</v>
      </c>
      <c r="F19" s="16" t="s">
        <v>21</v>
      </c>
      <c r="G19" s="16" t="s">
        <v>39</v>
      </c>
      <c r="H19" s="16" t="s">
        <v>22</v>
      </c>
      <c r="I19" s="16" t="s">
        <v>12</v>
      </c>
      <c r="J19" s="16" t="s">
        <v>37</v>
      </c>
      <c r="K19" s="16" t="s">
        <v>38</v>
      </c>
      <c r="L19" s="16" t="s">
        <v>13</v>
      </c>
      <c r="M19" s="16" t="s">
        <v>15</v>
      </c>
      <c r="N19" s="63" t="s">
        <v>23</v>
      </c>
      <c r="O19" s="6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4.25" customHeight="1" x14ac:dyDescent="0.2">
      <c r="A20" s="18">
        <f>B11</f>
        <v>1041</v>
      </c>
      <c r="B20" s="19">
        <v>26</v>
      </c>
      <c r="C20" s="19">
        <f>330-C24</f>
        <v>311</v>
      </c>
      <c r="D20" s="19">
        <f>251-D24</f>
        <v>239</v>
      </c>
      <c r="E20" s="19">
        <v>3</v>
      </c>
      <c r="F20" s="1">
        <v>4</v>
      </c>
      <c r="G20" s="20">
        <v>12</v>
      </c>
      <c r="H20" s="20">
        <v>4</v>
      </c>
      <c r="I20" s="1">
        <v>6</v>
      </c>
      <c r="J20" s="1">
        <v>32</v>
      </c>
      <c r="K20" s="19">
        <v>3</v>
      </c>
      <c r="L20" s="21">
        <v>6</v>
      </c>
      <c r="M20" s="21">
        <v>3</v>
      </c>
      <c r="N20" s="64">
        <f>SUM(A20:M20)</f>
        <v>1690</v>
      </c>
      <c r="O20" s="64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customHeight="1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customHeight="1" x14ac:dyDescent="0.2">
      <c r="A22" s="65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27" ht="67.5" x14ac:dyDescent="0.2">
      <c r="A23" s="15" t="s">
        <v>17</v>
      </c>
      <c r="B23" s="16" t="s">
        <v>18</v>
      </c>
      <c r="C23" s="16" t="s">
        <v>19</v>
      </c>
      <c r="D23" s="16" t="s">
        <v>25</v>
      </c>
      <c r="E23" s="16" t="s">
        <v>20</v>
      </c>
      <c r="F23" s="16" t="s">
        <v>21</v>
      </c>
      <c r="G23" s="16" t="s">
        <v>26</v>
      </c>
      <c r="H23" s="16" t="s">
        <v>15</v>
      </c>
      <c r="I23" s="16" t="s">
        <v>37</v>
      </c>
      <c r="J23" s="16" t="s">
        <v>38</v>
      </c>
      <c r="K23" s="24" t="s">
        <v>13</v>
      </c>
      <c r="L23" s="67" t="s">
        <v>23</v>
      </c>
      <c r="M23" s="67"/>
      <c r="N23" s="7"/>
    </row>
    <row r="24" spans="1:27" ht="14.25" customHeight="1" x14ac:dyDescent="0.2">
      <c r="A24" s="25">
        <v>41</v>
      </c>
      <c r="B24" s="26">
        <v>2</v>
      </c>
      <c r="C24" s="26">
        <v>19</v>
      </c>
      <c r="D24" s="26">
        <v>12</v>
      </c>
      <c r="E24" s="26">
        <v>2</v>
      </c>
      <c r="F24" s="6">
        <v>0</v>
      </c>
      <c r="G24" s="26">
        <v>0</v>
      </c>
      <c r="H24" s="27">
        <v>1</v>
      </c>
      <c r="I24" s="27">
        <v>0</v>
      </c>
      <c r="J24" s="27">
        <v>4</v>
      </c>
      <c r="K24" s="28">
        <v>3</v>
      </c>
      <c r="L24" s="68">
        <f>SUM(A24:K24)</f>
        <v>84</v>
      </c>
      <c r="M24" s="68"/>
      <c r="N24" s="55"/>
      <c r="O24" s="55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27.75" customHeight="1" x14ac:dyDescent="0.2">
      <c r="A25" s="30"/>
      <c r="B25" s="7"/>
      <c r="C25" s="31"/>
      <c r="D25" s="3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4.25" x14ac:dyDescent="0.2">
      <c r="A26" s="56" t="s">
        <v>24</v>
      </c>
      <c r="B26" s="56"/>
      <c r="C26" s="56"/>
      <c r="D26" s="56"/>
      <c r="E26" s="56"/>
      <c r="F26" s="56"/>
      <c r="G26" s="56"/>
      <c r="H26" s="33"/>
      <c r="I26" s="33"/>
      <c r="J26" s="33"/>
      <c r="K26" s="3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22.5" x14ac:dyDescent="0.2">
      <c r="A27" s="34" t="s">
        <v>27</v>
      </c>
      <c r="B27" s="35" t="s">
        <v>49</v>
      </c>
      <c r="C27" s="35" t="s">
        <v>28</v>
      </c>
      <c r="D27" s="36" t="s">
        <v>29</v>
      </c>
      <c r="E27" s="37" t="s">
        <v>30</v>
      </c>
      <c r="F27" s="37" t="s">
        <v>31</v>
      </c>
      <c r="G27" s="38" t="s">
        <v>48</v>
      </c>
      <c r="H27" s="33"/>
      <c r="I27" s="33"/>
      <c r="J27" s="33"/>
      <c r="K27" s="3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4.25" x14ac:dyDescent="0.2">
      <c r="A28" s="39" t="s">
        <v>40</v>
      </c>
      <c r="B28" s="40" t="s">
        <v>32</v>
      </c>
      <c r="C28" s="40" t="s">
        <v>34</v>
      </c>
      <c r="D28" s="41" t="s">
        <v>52</v>
      </c>
      <c r="E28" s="42">
        <v>41346</v>
      </c>
      <c r="F28" s="43" t="s">
        <v>66</v>
      </c>
      <c r="G28" s="44" t="s">
        <v>84</v>
      </c>
      <c r="H28" s="33"/>
      <c r="I28" s="33"/>
      <c r="J28" s="33"/>
      <c r="K28" s="33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4.25" x14ac:dyDescent="0.2">
      <c r="A29" s="39" t="s">
        <v>41</v>
      </c>
      <c r="B29" s="40" t="s">
        <v>32</v>
      </c>
      <c r="C29" s="40" t="s">
        <v>34</v>
      </c>
      <c r="D29" s="41" t="s">
        <v>50</v>
      </c>
      <c r="E29" s="42">
        <v>41220</v>
      </c>
      <c r="F29" s="43" t="s">
        <v>72</v>
      </c>
      <c r="G29" s="43" t="s">
        <v>73</v>
      </c>
      <c r="H29" s="33"/>
      <c r="I29" s="33"/>
      <c r="J29" s="33"/>
      <c r="K29" s="3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4.25" x14ac:dyDescent="0.2">
      <c r="A30" s="39" t="s">
        <v>42</v>
      </c>
      <c r="B30" s="40" t="s">
        <v>32</v>
      </c>
      <c r="C30" s="40" t="s">
        <v>34</v>
      </c>
      <c r="D30" s="41" t="s">
        <v>51</v>
      </c>
      <c r="E30" s="42">
        <v>42138</v>
      </c>
      <c r="F30" s="43" t="s">
        <v>65</v>
      </c>
      <c r="G30" s="44"/>
      <c r="H30" s="33"/>
      <c r="I30" s="33"/>
      <c r="J30" s="33"/>
      <c r="K30" s="3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4.25" x14ac:dyDescent="0.2">
      <c r="A31" s="39" t="s">
        <v>53</v>
      </c>
      <c r="B31" s="40" t="s">
        <v>32</v>
      </c>
      <c r="C31" s="40" t="s">
        <v>34</v>
      </c>
      <c r="D31" s="41" t="s">
        <v>54</v>
      </c>
      <c r="E31" s="42">
        <v>43202</v>
      </c>
      <c r="F31" s="43" t="s">
        <v>74</v>
      </c>
      <c r="G31" s="45" t="s">
        <v>82</v>
      </c>
      <c r="H31" s="33"/>
      <c r="I31" s="33"/>
      <c r="J31" s="33"/>
      <c r="K31" s="3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4.25" x14ac:dyDescent="0.2">
      <c r="A32" s="39" t="s">
        <v>43</v>
      </c>
      <c r="B32" s="40" t="s">
        <v>32</v>
      </c>
      <c r="C32" s="40" t="s">
        <v>34</v>
      </c>
      <c r="D32" s="41" t="s">
        <v>63</v>
      </c>
      <c r="E32" s="42">
        <v>36173</v>
      </c>
      <c r="F32" s="43" t="s">
        <v>65</v>
      </c>
      <c r="G32" s="44"/>
      <c r="H32" s="33"/>
      <c r="I32" s="33"/>
      <c r="J32" s="33"/>
      <c r="K32" s="3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39" t="s">
        <v>44</v>
      </c>
      <c r="B33" s="40" t="s">
        <v>32</v>
      </c>
      <c r="C33" s="40" t="s">
        <v>55</v>
      </c>
      <c r="D33" s="41" t="s">
        <v>56</v>
      </c>
      <c r="E33" s="42">
        <v>42263</v>
      </c>
      <c r="F33" s="43" t="s">
        <v>76</v>
      </c>
      <c r="G33" s="44" t="s">
        <v>77</v>
      </c>
      <c r="H33" s="33"/>
      <c r="I33" s="33"/>
      <c r="J33" s="33"/>
      <c r="K33" s="3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4.25" x14ac:dyDescent="0.2">
      <c r="A34" s="39" t="s">
        <v>67</v>
      </c>
      <c r="B34" s="40" t="s">
        <v>32</v>
      </c>
      <c r="C34" s="40" t="s">
        <v>34</v>
      </c>
      <c r="D34" s="41" t="s">
        <v>68</v>
      </c>
      <c r="E34" s="42">
        <v>43556</v>
      </c>
      <c r="F34" s="43" t="s">
        <v>69</v>
      </c>
      <c r="G34" s="44" t="s">
        <v>70</v>
      </c>
      <c r="H34" s="33"/>
      <c r="I34" s="33"/>
      <c r="J34" s="33"/>
      <c r="K34" s="33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6.5" x14ac:dyDescent="0.2">
      <c r="A35" s="46" t="s">
        <v>57</v>
      </c>
      <c r="B35" s="40" t="s">
        <v>32</v>
      </c>
      <c r="C35" s="40" t="s">
        <v>34</v>
      </c>
      <c r="D35" s="47" t="s">
        <v>58</v>
      </c>
      <c r="E35" s="42">
        <v>42767</v>
      </c>
      <c r="F35" s="43" t="s">
        <v>64</v>
      </c>
      <c r="G35" s="45" t="s">
        <v>81</v>
      </c>
      <c r="H35" s="33"/>
      <c r="I35" s="33"/>
      <c r="J35" s="33"/>
      <c r="K35" s="33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4.25" x14ac:dyDescent="0.2">
      <c r="A36" s="39" t="s">
        <v>45</v>
      </c>
      <c r="B36" s="40" t="s">
        <v>32</v>
      </c>
      <c r="C36" s="40" t="s">
        <v>34</v>
      </c>
      <c r="D36" s="41" t="s">
        <v>59</v>
      </c>
      <c r="E36" s="42">
        <v>40822</v>
      </c>
      <c r="F36" s="43" t="s">
        <v>75</v>
      </c>
      <c r="G36" s="44" t="s">
        <v>83</v>
      </c>
      <c r="H36" s="33"/>
      <c r="I36" s="33"/>
      <c r="J36" s="33"/>
      <c r="K36" s="3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4.25" x14ac:dyDescent="0.2">
      <c r="A37" s="39" t="s">
        <v>46</v>
      </c>
      <c r="B37" s="40" t="s">
        <v>32</v>
      </c>
      <c r="C37" s="40" t="s">
        <v>34</v>
      </c>
      <c r="D37" s="41" t="s">
        <v>60</v>
      </c>
      <c r="E37" s="42">
        <v>42763</v>
      </c>
      <c r="F37" s="43" t="s">
        <v>80</v>
      </c>
      <c r="G37" s="44" t="s">
        <v>83</v>
      </c>
      <c r="H37" s="33"/>
      <c r="I37" s="33"/>
      <c r="J37" s="33"/>
      <c r="K37" s="3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4.25" x14ac:dyDescent="0.2">
      <c r="A38" s="39" t="s">
        <v>47</v>
      </c>
      <c r="B38" s="40" t="s">
        <v>32</v>
      </c>
      <c r="C38" s="40" t="s">
        <v>61</v>
      </c>
      <c r="D38" s="48" t="s">
        <v>33</v>
      </c>
      <c r="E38" s="49">
        <v>42476</v>
      </c>
      <c r="F38" s="43" t="s">
        <v>65</v>
      </c>
      <c r="G38" s="44"/>
      <c r="H38" s="33"/>
      <c r="I38" s="33"/>
      <c r="J38" s="33"/>
      <c r="K38" s="3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.25" customHeight="1" x14ac:dyDescent="0.2">
      <c r="A39" s="39" t="s">
        <v>71</v>
      </c>
      <c r="B39" s="40" t="s">
        <v>32</v>
      </c>
      <c r="C39" s="40" t="s">
        <v>34</v>
      </c>
      <c r="D39" s="41" t="s">
        <v>62</v>
      </c>
      <c r="E39" s="42">
        <v>42064</v>
      </c>
      <c r="F39" s="50" t="s">
        <v>78</v>
      </c>
      <c r="G39" s="45" t="s">
        <v>79</v>
      </c>
      <c r="H39" s="33"/>
      <c r="I39" s="33"/>
      <c r="J39" s="33"/>
      <c r="K39" s="33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.25" x14ac:dyDescent="0.2">
      <c r="A40" s="57" t="s">
        <v>35</v>
      </c>
      <c r="B40" s="57"/>
      <c r="C40" s="57"/>
      <c r="D40" s="58">
        <v>12</v>
      </c>
      <c r="E40" s="58"/>
      <c r="F40" s="58"/>
      <c r="G40" s="5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3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3.5" customHeight="1" x14ac:dyDescent="0.2">
      <c r="A42" s="51"/>
      <c r="B42" s="51"/>
      <c r="C42" s="51"/>
      <c r="D42" s="51"/>
      <c r="E42" s="51"/>
      <c r="F42" s="7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pans="1:27" ht="13.5" customHeight="1" x14ac:dyDescent="0.2">
      <c r="A43" s="51" t="s">
        <v>92</v>
      </c>
      <c r="B43" s="51"/>
      <c r="C43" s="51"/>
      <c r="D43" s="51"/>
      <c r="E43" s="51"/>
      <c r="F43" s="7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pans="1:27" ht="13.5" customHeight="1" x14ac:dyDescent="0.2">
      <c r="A44" s="51"/>
      <c r="B44" s="51"/>
      <c r="C44" s="51"/>
      <c r="D44" s="51"/>
      <c r="E44" s="51"/>
      <c r="F44" s="7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pans="1:27" ht="13.5" customHeight="1" x14ac:dyDescent="0.2">
      <c r="A45" s="51"/>
      <c r="B45" s="51"/>
      <c r="C45" s="51"/>
      <c r="D45" s="51"/>
      <c r="E45" s="51"/>
      <c r="F45" s="7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pans="1:27" ht="13.5" customHeight="1" x14ac:dyDescent="0.2">
      <c r="A46" s="51"/>
      <c r="B46" s="51"/>
      <c r="C46" s="51"/>
      <c r="D46" s="51"/>
      <c r="E46" s="51"/>
      <c r="F46" s="7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7" ht="13.5" customHeight="1" x14ac:dyDescent="0.2">
      <c r="A47" s="51"/>
      <c r="B47" s="51"/>
      <c r="C47" s="51"/>
      <c r="D47" s="51"/>
      <c r="E47" s="51"/>
      <c r="F47" s="7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pans="1:27" ht="13.5" customHeight="1" x14ac:dyDescent="0.2">
      <c r="A48" s="51"/>
      <c r="B48" s="51"/>
      <c r="C48" s="51"/>
      <c r="D48" s="51"/>
      <c r="E48" s="51"/>
      <c r="F48" s="7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pans="1:27" ht="13.5" customHeight="1" x14ac:dyDescent="0.2">
      <c r="A49" s="51"/>
      <c r="B49" s="51"/>
      <c r="C49" s="51"/>
      <c r="D49" s="51"/>
      <c r="E49" s="51"/>
      <c r="F49" s="7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pans="1:27" ht="13.5" customHeight="1" x14ac:dyDescent="0.2">
      <c r="A50" s="51"/>
      <c r="B50" s="51"/>
      <c r="C50" s="51"/>
      <c r="D50" s="51"/>
      <c r="E50" s="51"/>
      <c r="F50" s="7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pans="1:27" ht="13.5" customHeight="1" x14ac:dyDescent="0.2">
      <c r="A51" s="51"/>
      <c r="B51" s="51"/>
      <c r="C51" s="51"/>
      <c r="D51" s="51"/>
      <c r="E51" s="51"/>
      <c r="F51" s="7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pans="1:27" ht="13.5" customHeight="1" x14ac:dyDescent="0.2">
      <c r="A52" s="51"/>
      <c r="B52" s="51"/>
      <c r="C52" s="51"/>
      <c r="D52" s="51"/>
      <c r="E52" s="51"/>
      <c r="F52" s="7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pans="1:27" ht="13.5" customHeight="1" x14ac:dyDescent="0.2">
      <c r="A53" s="51"/>
      <c r="B53" s="51"/>
      <c r="C53" s="51"/>
      <c r="D53" s="51"/>
      <c r="E53" s="51"/>
      <c r="F53" s="7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pans="1:27" ht="13.5" customHeight="1" x14ac:dyDescent="0.2">
      <c r="A54" s="51"/>
      <c r="B54" s="51"/>
      <c r="C54" s="51"/>
      <c r="D54" s="51"/>
      <c r="E54" s="51"/>
      <c r="F54" s="7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pans="1:27" ht="13.5" customHeight="1" x14ac:dyDescent="0.2">
      <c r="A55" s="51"/>
      <c r="B55" s="51"/>
      <c r="C55" s="51"/>
      <c r="D55" s="51"/>
      <c r="E55" s="51"/>
      <c r="F55" s="7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pans="1:27" ht="13.5" customHeight="1" x14ac:dyDescent="0.2">
      <c r="A56" s="51"/>
      <c r="B56" s="51"/>
      <c r="C56" s="51"/>
      <c r="D56" s="51"/>
      <c r="E56" s="51"/>
      <c r="F56" s="7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pans="1:27" ht="13.5" customHeight="1" x14ac:dyDescent="0.2">
      <c r="A57" s="51"/>
      <c r="B57" s="51"/>
      <c r="C57" s="51"/>
      <c r="D57" s="51"/>
      <c r="E57" s="51"/>
      <c r="F57" s="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pans="1:27" ht="13.5" customHeight="1" x14ac:dyDescent="0.2">
      <c r="A58" s="51"/>
      <c r="B58" s="51"/>
      <c r="C58" s="51"/>
      <c r="D58" s="51"/>
      <c r="E58" s="51"/>
      <c r="F58" s="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pans="1:27" ht="13.5" customHeight="1" x14ac:dyDescent="0.2">
      <c r="A59" s="51"/>
      <c r="B59" s="51"/>
      <c r="C59" s="51"/>
      <c r="D59" s="51"/>
      <c r="E59" s="51"/>
      <c r="F59" s="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pans="1:27" ht="13.5" customHeight="1" x14ac:dyDescent="0.2">
      <c r="A60" s="51"/>
      <c r="B60" s="51"/>
      <c r="C60" s="51"/>
      <c r="D60" s="51"/>
      <c r="E60" s="51"/>
      <c r="F60" s="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pans="1:27" ht="13.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pans="1:27" ht="13.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pans="1:27" ht="13.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pans="1:27" ht="13.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pans="1:27" ht="13.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pans="1:27" ht="13.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 spans="1:27" ht="13.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 spans="1:27" ht="13.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 spans="1:27" ht="13.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 spans="1:27" ht="13.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pans="1:27" ht="13.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pans="1:27" ht="13.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pans="1:27" ht="13.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pans="1:27" ht="13.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7" ht="13.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7" ht="13.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7" ht="13.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pans="1:27" ht="13.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7" ht="13.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pans="1:27" ht="13.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pans="1:27" ht="13.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pans="1:27" ht="13.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ht="13.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ht="13.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ht="13.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ht="13.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ht="13.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ht="13.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ht="13.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ht="13.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ht="13.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ht="13.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ht="13.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ht="13.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ht="13.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pans="1:27" ht="13.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pans="1:27" ht="13.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pans="1:27" ht="13.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ht="13.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 spans="1:27" ht="13.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 spans="1:27" ht="13.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 spans="1:27" ht="13.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 spans="1:27" ht="13.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 spans="1:27" ht="13.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 spans="1:27" ht="13.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 spans="1:27" ht="13.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 spans="1:27" ht="13.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 spans="1:27" ht="13.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pans="1:27" ht="13.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 spans="1:27" ht="13.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pans="1:27" ht="13.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 spans="1:27" ht="13.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 spans="1:27" ht="13.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 spans="1:27" ht="13.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 spans="1:27" ht="13.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 spans="1:27" ht="13.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 spans="1:27" ht="13.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pans="1:27" ht="13.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 spans="1:27" ht="13.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pans="1:27" ht="13.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pans="1:27" ht="13.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 spans="1:27" ht="13.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 spans="1:27" ht="13.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 spans="1:27" ht="13.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 spans="1:27" ht="13.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pans="1:27" ht="13.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 spans="1:27" ht="13.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pans="1:27" ht="13.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 spans="1:27" ht="13.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 spans="1:27" ht="13.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 spans="1:27" ht="13.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 spans="1:27" ht="13.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 spans="1:27" ht="13.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 spans="1:27" ht="13.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 spans="1:27" ht="13.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pans="1:27" ht="13.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pans="1:27" ht="13.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pans="1:27" ht="13.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 spans="1:27" ht="13.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 spans="1:27" ht="13.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 spans="1:27" ht="13.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 spans="1:27" ht="13.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 spans="1:27" ht="13.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pans="1:27" ht="13.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 spans="1:27" ht="13.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pans="1:27" ht="13.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 spans="1:27" ht="13.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 spans="1:27" ht="13.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pans="1:27" ht="13.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 spans="1:27" ht="13.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pans="1:27" ht="13.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 spans="1:27" ht="13.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 spans="1:27" ht="13.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 spans="1:27" ht="13.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 spans="1:27" ht="13.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 spans="1:27" ht="13.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 spans="1:27" ht="13.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 spans="1:27" ht="13.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 spans="1:27" ht="13.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 spans="1:27" ht="13.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 spans="1:27" ht="13.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 spans="1:27" ht="13.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 spans="1:27" ht="13.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 spans="1:27" ht="13.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 spans="1:27" ht="13.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 spans="1:27" ht="13.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 spans="1:27" ht="13.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 spans="1:27" ht="13.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 spans="1:27" ht="13.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 spans="1:27" ht="13.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 spans="1:27" ht="13.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 spans="1:27" ht="13.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 spans="1:27" ht="13.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pans="1:27" ht="13.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 spans="1:27" ht="13.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pans="1:27" ht="13.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 spans="1:27" ht="13.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 spans="1:27" ht="13.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 spans="1:27" ht="13.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pans="1:27" ht="13.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 spans="1:27" ht="13.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 spans="1:27" ht="13.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 spans="1:27" ht="13.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 spans="1:27" ht="13.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 spans="1:27" ht="13.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pans="1:27" ht="13.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 spans="1:27" ht="13.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 spans="1:27" ht="13.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 spans="1:27" ht="13.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 spans="1:27" ht="13.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 spans="1:27" ht="13.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 spans="1:27" ht="13.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 spans="1:27" ht="13.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pans="1:27" ht="13.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pans="1:27" ht="13.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pans="1:27" ht="13.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pans="1:27" ht="13.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pans="1:27" ht="13.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 spans="1:27" ht="13.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 spans="1:27" ht="13.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 spans="1:27" ht="13.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 spans="1:27" ht="13.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pans="1:27" ht="13.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 spans="1:27" ht="13.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 spans="1:27" ht="13.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 spans="1:27" ht="13.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 spans="1:27" ht="13.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 spans="1:27" ht="13.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 spans="1:27" ht="13.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 spans="1:27" ht="13.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 spans="1:27" ht="13.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 spans="1:27" ht="13.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 spans="1:27" ht="13.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 spans="1:27" ht="13.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 spans="1:27" ht="13.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 spans="1:27" ht="13.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 spans="1:27" ht="13.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 spans="1:27" ht="13.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 spans="1:27" ht="13.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 spans="1:27" ht="13.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 spans="1:27" ht="13.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 spans="1:27" ht="13.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 spans="1:27" ht="13.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 spans="1:27" ht="13.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 spans="1:27" ht="13.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 spans="1:27" ht="13.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 spans="1:27" ht="13.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 spans="1:27" ht="13.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 spans="1:27" ht="13.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 spans="1:27" ht="13.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 spans="1:27" ht="13.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 spans="1:27" ht="13.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 spans="1:27" ht="13.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 spans="1:27" ht="13.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 spans="1:27" ht="13.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 spans="1:27" ht="13.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 spans="1:27" ht="13.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 spans="1:27" ht="13.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pans="1:27" ht="13.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 spans="1:27" ht="13.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pans="1:27" ht="13.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 spans="1:27" ht="13.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 spans="1:27" ht="13.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 spans="1:27" ht="13.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pans="1:27" ht="13.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 spans="1:27" ht="13.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 spans="1:27" ht="13.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 spans="1:27" ht="13.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 spans="1:27" ht="13.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 spans="1:27" ht="13.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pans="1:27" ht="13.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 spans="1:27" ht="13.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 spans="1:27" ht="13.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 spans="1:27" ht="13.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 spans="1:27" ht="13.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 spans="1:27" ht="13.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 spans="1:27" ht="13.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 spans="1:27" ht="13.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 spans="1:27" ht="13.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 spans="1:27" ht="13.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 spans="1:27" ht="13.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 spans="1:27" ht="13.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 spans="1:27" ht="13.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 spans="1:27" ht="13.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 spans="1:27" ht="13.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 spans="1:27" ht="13.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 spans="1:27" ht="13.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 spans="1:27" ht="13.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 spans="1:27" ht="13.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 spans="1:27" ht="13.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 spans="1:27" ht="13.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 spans="1:27" ht="13.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 spans="1:27" ht="13.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 spans="1:27" ht="13.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 spans="1:27" ht="13.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 spans="1:27" ht="13.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 spans="1:27" ht="13.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 spans="1:27" ht="13.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 spans="1:27" ht="13.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 spans="1:27" ht="13.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 spans="1:27" ht="13.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 spans="1:27" ht="13.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 spans="1:27" ht="13.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 spans="1:27" ht="13.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 spans="1:27" ht="13.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 spans="1:27" ht="13.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 spans="1:27" ht="13.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 spans="1:27" ht="13.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 spans="1:27" ht="13.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 spans="1:27" ht="13.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 spans="1:27" ht="13.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 spans="1:27" ht="13.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 spans="1:27" ht="13.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 spans="1:27" ht="13.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 spans="1:27" ht="13.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 spans="1:27" ht="13.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 spans="1:27" ht="13.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 spans="1:27" ht="13.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 spans="1:27" ht="13.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 spans="1:27" ht="13.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 spans="1:27" ht="13.5" customHeight="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 spans="1:27" ht="13.5" customHeight="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 spans="1:27" ht="13.5" customHeight="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 spans="1:27" ht="13.5" customHeight="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 spans="1:27" ht="13.5" customHeight="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 spans="1:27" ht="13.5" customHeight="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 spans="1:27" ht="13.5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 spans="1:27" ht="13.5" customHeight="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 spans="1:27" ht="13.5" customHeight="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 spans="1:27" ht="13.5" customHeight="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 spans="1:27" ht="13.5" customHeight="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 spans="1:27" ht="13.5" customHeight="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 spans="1:27" ht="13.5" customHeight="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 spans="1:27" ht="13.5" customHeight="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 spans="1:27" ht="13.5" customHeight="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 spans="1:27" ht="13.5" customHeight="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 spans="1:27" ht="13.5" customHeight="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 spans="1:27" ht="13.5" customHeight="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 spans="1:27" ht="13.5" customHeight="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 spans="1:27" ht="13.5" customHeight="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 spans="1:27" ht="13.5" customHeight="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 spans="1:27" ht="13.5" customHeight="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 spans="1:27" ht="13.5" customHeight="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 spans="1:27" ht="13.5" customHeight="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 spans="1:27" ht="13.5" customHeight="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 spans="1:27" ht="13.5" customHeight="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 spans="1:27" ht="13.5" customHeight="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 spans="1:27" ht="13.5" customHeight="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 spans="1:27" ht="13.5" customHeight="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 spans="1:27" ht="13.5" customHeight="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 spans="1:27" ht="13.5" customHeight="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 spans="1:27" ht="13.5" customHeight="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 spans="1:27" ht="13.5" customHeight="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 spans="1:27" ht="13.5" customHeight="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 spans="1:27" ht="13.5" customHeight="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 spans="1:27" ht="13.5" customHeight="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 spans="1:27" ht="13.5" customHeight="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 spans="1:27" ht="13.5" customHeight="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 spans="1:27" ht="13.5" customHeight="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 spans="1:27" ht="13.5" customHeight="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 spans="1:27" ht="13.5" customHeight="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 spans="1:27" ht="13.5" customHeight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 spans="1:27" ht="13.5" customHeight="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 spans="1:27" ht="13.5" customHeight="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 spans="1:27" ht="13.5" customHeight="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 spans="1:27" ht="13.5" customHeight="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 spans="1:27" ht="13.5" customHeight="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 spans="1:27" ht="13.5" customHeight="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 spans="1:27" ht="13.5" customHeight="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 spans="1:27" ht="13.5" customHeight="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 spans="1:27" ht="13.5" customHeight="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 spans="1:27" ht="13.5" customHeight="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 spans="1:27" ht="13.5" customHeight="1" x14ac:dyDescent="0.2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 spans="1:27" ht="13.5" customHeight="1" x14ac:dyDescent="0.2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 spans="1:27" ht="13.5" customHeight="1" x14ac:dyDescent="0.2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 spans="1:27" ht="13.5" customHeight="1" x14ac:dyDescent="0.2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 spans="1:27" ht="13.5" customHeight="1" x14ac:dyDescent="0.2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 spans="1:27" ht="13.5" customHeight="1" x14ac:dyDescent="0.2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 spans="1:27" ht="13.5" customHeight="1" x14ac:dyDescent="0.2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 spans="1:27" ht="13.5" customHeight="1" x14ac:dyDescent="0.2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 spans="1:27" ht="13.5" customHeight="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 spans="1:27" ht="13.5" customHeight="1" x14ac:dyDescent="0.2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 spans="1:27" ht="13.5" customHeight="1" x14ac:dyDescent="0.2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 spans="1:27" ht="13.5" customHeight="1" x14ac:dyDescent="0.2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 spans="1:27" ht="13.5" customHeight="1" x14ac:dyDescent="0.2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 spans="1:27" ht="13.5" customHeight="1" x14ac:dyDescent="0.2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 spans="1:27" ht="13.5" customHeight="1" x14ac:dyDescent="0.2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 spans="1:27" ht="13.5" customHeight="1" x14ac:dyDescent="0.2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 spans="1:27" ht="13.5" customHeight="1" x14ac:dyDescent="0.2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 spans="1:27" ht="13.5" customHeight="1" x14ac:dyDescent="0.2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 spans="1:27" ht="13.5" customHeight="1" x14ac:dyDescent="0.2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 spans="1:27" ht="13.5" customHeight="1" x14ac:dyDescent="0.2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 spans="1:27" ht="13.5" customHeight="1" x14ac:dyDescent="0.2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 spans="1:27" ht="13.5" customHeight="1" x14ac:dyDescent="0.2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 spans="1:27" ht="13.5" customHeight="1" x14ac:dyDescent="0.2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 spans="1:27" ht="13.5" customHeight="1" x14ac:dyDescent="0.2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 spans="1:27" ht="13.5" customHeight="1" x14ac:dyDescent="0.2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 spans="1:27" ht="13.5" customHeight="1" x14ac:dyDescent="0.2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 spans="1:27" ht="13.5" customHeight="1" x14ac:dyDescent="0.2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 spans="1:27" ht="13.5" customHeight="1" x14ac:dyDescent="0.2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 spans="1:27" ht="13.5" customHeight="1" x14ac:dyDescent="0.2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 spans="1:27" ht="13.5" customHeight="1" x14ac:dyDescent="0.2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 spans="1:27" ht="13.5" customHeight="1" x14ac:dyDescent="0.2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 spans="1:27" ht="13.5" customHeight="1" x14ac:dyDescent="0.2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 spans="1:27" ht="13.5" customHeight="1" x14ac:dyDescent="0.2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 spans="1:27" ht="13.5" customHeight="1" x14ac:dyDescent="0.2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 spans="1:27" ht="13.5" customHeight="1" x14ac:dyDescent="0.2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 spans="1:27" ht="13.5" customHeight="1" x14ac:dyDescent="0.2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 spans="1:27" ht="13.5" customHeight="1" x14ac:dyDescent="0.2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 spans="1:27" ht="13.5" customHeight="1" x14ac:dyDescent="0.2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 spans="1:27" ht="13.5" customHeight="1" x14ac:dyDescent="0.2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 spans="1:27" ht="13.5" customHeight="1" x14ac:dyDescent="0.2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 spans="1:27" ht="13.5" customHeight="1" x14ac:dyDescent="0.2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 spans="1:27" ht="13.5" customHeight="1" x14ac:dyDescent="0.2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 spans="1:27" ht="13.5" customHeight="1" x14ac:dyDescent="0.2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 spans="1:27" ht="13.5" customHeight="1" x14ac:dyDescent="0.2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 spans="1:27" ht="13.5" customHeight="1" x14ac:dyDescent="0.2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 spans="1:27" ht="13.5" customHeight="1" x14ac:dyDescent="0.2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 spans="1:27" ht="13.5" customHeight="1" x14ac:dyDescent="0.2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 spans="1:27" ht="13.5" customHeight="1" x14ac:dyDescent="0.2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 spans="1:27" ht="13.5" customHeight="1" x14ac:dyDescent="0.2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 spans="1:27" ht="13.5" customHeight="1" x14ac:dyDescent="0.2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 spans="1:27" ht="13.5" customHeight="1" x14ac:dyDescent="0.2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 spans="1:27" ht="13.5" customHeight="1" x14ac:dyDescent="0.2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 spans="1:27" ht="13.5" customHeight="1" x14ac:dyDescent="0.2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 spans="1:27" ht="13.5" customHeight="1" x14ac:dyDescent="0.2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 spans="1:27" ht="13.5" customHeight="1" x14ac:dyDescent="0.2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 spans="1:27" ht="13.5" customHeight="1" x14ac:dyDescent="0.2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 spans="1:27" ht="13.5" customHeight="1" x14ac:dyDescent="0.2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 spans="1:27" ht="13.5" customHeight="1" x14ac:dyDescent="0.2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 spans="1:27" ht="13.5" customHeight="1" x14ac:dyDescent="0.2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 spans="1:27" ht="13.5" customHeight="1" x14ac:dyDescent="0.2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 spans="1:27" ht="13.5" customHeight="1" x14ac:dyDescent="0.2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 spans="1:27" ht="13.5" customHeight="1" x14ac:dyDescent="0.2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 spans="1:27" ht="13.5" customHeight="1" x14ac:dyDescent="0.2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 spans="1:27" ht="13.5" customHeight="1" x14ac:dyDescent="0.2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 spans="1:27" ht="13.5" customHeight="1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 spans="1:27" ht="13.5" customHeight="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 spans="1:27" ht="13.5" customHeight="1" x14ac:dyDescent="0.2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 spans="1:27" ht="13.5" customHeight="1" x14ac:dyDescent="0.2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 spans="1:27" ht="13.5" customHeight="1" x14ac:dyDescent="0.2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 spans="1:27" ht="13.5" customHeight="1" x14ac:dyDescent="0.2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 spans="1:27" ht="13.5" customHeight="1" x14ac:dyDescent="0.2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 spans="1:27" ht="13.5" customHeight="1" x14ac:dyDescent="0.2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 spans="1:27" ht="13.5" customHeight="1" x14ac:dyDescent="0.2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 spans="1:27" ht="13.5" customHeight="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 spans="1:27" ht="13.5" customHeight="1" x14ac:dyDescent="0.2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 spans="1:27" ht="13.5" customHeight="1" x14ac:dyDescent="0.2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 spans="1:27" ht="13.5" customHeight="1" x14ac:dyDescent="0.2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 spans="1:27" ht="13.5" customHeight="1" x14ac:dyDescent="0.2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 spans="1:27" ht="13.5" customHeight="1" x14ac:dyDescent="0.2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 spans="1:27" ht="13.5" customHeight="1" x14ac:dyDescent="0.2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 spans="1:27" ht="13.5" customHeight="1" x14ac:dyDescent="0.2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 spans="1:27" ht="13.5" customHeight="1" x14ac:dyDescent="0.2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 spans="1:27" ht="13.5" customHeight="1" x14ac:dyDescent="0.2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 spans="1:27" ht="13.5" customHeight="1" x14ac:dyDescent="0.2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 spans="1:27" ht="13.5" customHeight="1" x14ac:dyDescent="0.2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 spans="1:27" ht="13.5" customHeight="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 spans="1:27" ht="13.5" customHeight="1" x14ac:dyDescent="0.2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 spans="1:27" ht="13.5" customHeight="1" x14ac:dyDescent="0.2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 spans="1:27" ht="13.5" customHeight="1" x14ac:dyDescent="0.2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 spans="1:27" ht="13.5" customHeight="1" x14ac:dyDescent="0.2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 spans="1:27" ht="13.5" customHeight="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 spans="1:27" ht="13.5" customHeight="1" x14ac:dyDescent="0.2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 spans="1:27" ht="13.5" customHeight="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 spans="1:27" ht="13.5" customHeight="1" x14ac:dyDescent="0.2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 spans="1:27" ht="13.5" customHeight="1" x14ac:dyDescent="0.2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 spans="1:27" ht="13.5" customHeight="1" x14ac:dyDescent="0.2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 spans="1:27" ht="13.5" customHeight="1" x14ac:dyDescent="0.2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 spans="1:27" ht="13.5" customHeight="1" x14ac:dyDescent="0.2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 spans="1:27" ht="13.5" customHeight="1" x14ac:dyDescent="0.2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 spans="1:27" ht="13.5" customHeight="1" x14ac:dyDescent="0.2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 spans="1:27" ht="13.5" customHeight="1" x14ac:dyDescent="0.2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 spans="1:27" ht="13.5" customHeight="1" x14ac:dyDescent="0.2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 spans="1:27" ht="13.5" customHeight="1" x14ac:dyDescent="0.2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 spans="1:27" ht="13.5" customHeight="1" x14ac:dyDescent="0.2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 spans="1:27" ht="13.5" customHeight="1" x14ac:dyDescent="0.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 spans="1:27" ht="13.5" customHeight="1" x14ac:dyDescent="0.2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 spans="1:27" ht="13.5" customHeight="1" x14ac:dyDescent="0.2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 spans="1:27" ht="13.5" customHeight="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 spans="1:27" ht="13.5" customHeight="1" x14ac:dyDescent="0.2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 spans="1:27" ht="13.5" customHeight="1" x14ac:dyDescent="0.2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 spans="1:27" ht="13.5" customHeight="1" x14ac:dyDescent="0.2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 spans="1:27" ht="13.5" customHeight="1" x14ac:dyDescent="0.2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 spans="1:27" ht="13.5" customHeight="1" x14ac:dyDescent="0.2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 spans="1:27" ht="13.5" customHeight="1" x14ac:dyDescent="0.2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 spans="1:27" ht="13.5" customHeight="1" x14ac:dyDescent="0.2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 spans="1:27" ht="13.5" customHeight="1" x14ac:dyDescent="0.2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 spans="1:27" ht="13.5" customHeight="1" x14ac:dyDescent="0.2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 spans="1:27" ht="13.5" customHeight="1" x14ac:dyDescent="0.2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 spans="1:27" ht="13.5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 spans="1:27" ht="13.5" customHeight="1" x14ac:dyDescent="0.2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 spans="1:27" ht="13.5" customHeight="1" x14ac:dyDescent="0.2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 spans="1:27" ht="13.5" customHeight="1" x14ac:dyDescent="0.2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 spans="1:27" ht="13.5" customHeight="1" x14ac:dyDescent="0.2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 spans="1:27" ht="13.5" customHeight="1" x14ac:dyDescent="0.2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 spans="1:27" ht="13.5" customHeight="1" x14ac:dyDescent="0.2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 spans="1:27" ht="13.5" customHeight="1" x14ac:dyDescent="0.2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 spans="1:27" ht="13.5" customHeight="1" x14ac:dyDescent="0.2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 spans="1:27" ht="13.5" customHeight="1" x14ac:dyDescent="0.2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 spans="1:27" ht="13.5" customHeight="1" x14ac:dyDescent="0.2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 spans="1:27" ht="13.5" customHeight="1" x14ac:dyDescent="0.2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 spans="1:27" ht="13.5" customHeight="1" x14ac:dyDescent="0.2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 spans="1:27" ht="13.5" customHeight="1" x14ac:dyDescent="0.2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 spans="1:27" ht="13.5" customHeight="1" x14ac:dyDescent="0.2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 spans="1:27" ht="13.5" customHeight="1" x14ac:dyDescent="0.2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 spans="1:27" ht="13.5" customHeight="1" x14ac:dyDescent="0.2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 spans="1:27" ht="13.5" customHeight="1" x14ac:dyDescent="0.2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 spans="1:27" ht="13.5" customHeight="1" x14ac:dyDescent="0.2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 spans="1:27" ht="13.5" customHeight="1" x14ac:dyDescent="0.2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 spans="1:27" ht="13.5" customHeight="1" x14ac:dyDescent="0.2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 spans="1:27" ht="13.5" customHeight="1" x14ac:dyDescent="0.2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 spans="1:27" ht="13.5" customHeight="1" x14ac:dyDescent="0.2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 spans="1:27" ht="13.5" customHeight="1" x14ac:dyDescent="0.2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 spans="1:27" ht="13.5" customHeight="1" x14ac:dyDescent="0.2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 spans="1:27" ht="13.5" customHeight="1" x14ac:dyDescent="0.2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 spans="1:27" ht="13.5" customHeight="1" x14ac:dyDescent="0.2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 spans="1:27" ht="13.5" customHeight="1" x14ac:dyDescent="0.2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 spans="1:27" ht="13.5" customHeight="1" x14ac:dyDescent="0.2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 spans="1:27" ht="13.5" customHeight="1" x14ac:dyDescent="0.2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 spans="1:27" ht="13.5" customHeight="1" x14ac:dyDescent="0.2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 spans="1:27" ht="13.5" customHeight="1" x14ac:dyDescent="0.2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 spans="1:27" ht="13.5" customHeight="1" x14ac:dyDescent="0.2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 spans="1:27" ht="13.5" customHeight="1" x14ac:dyDescent="0.2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 spans="1:27" ht="13.5" customHeight="1" x14ac:dyDescent="0.2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 spans="1:27" ht="13.5" customHeight="1" x14ac:dyDescent="0.2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 spans="1:27" ht="13.5" customHeight="1" x14ac:dyDescent="0.2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 spans="1:27" ht="13.5" customHeight="1" x14ac:dyDescent="0.2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 spans="1:27" ht="13.5" customHeight="1" x14ac:dyDescent="0.2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 spans="1:27" ht="13.5" customHeight="1" x14ac:dyDescent="0.2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 spans="1:27" ht="13.5" customHeight="1" x14ac:dyDescent="0.2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 spans="1:27" ht="13.5" customHeight="1" x14ac:dyDescent="0.2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 spans="1:27" ht="13.5" customHeight="1" x14ac:dyDescent="0.2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 spans="1:27" ht="13.5" customHeight="1" x14ac:dyDescent="0.2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 spans="1:27" ht="13.5" customHeight="1" x14ac:dyDescent="0.2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 spans="1:27" ht="13.5" customHeight="1" x14ac:dyDescent="0.2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 spans="1:27" ht="13.5" customHeight="1" x14ac:dyDescent="0.2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 spans="1:27" ht="13.5" customHeight="1" x14ac:dyDescent="0.2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 spans="1:27" ht="13.5" customHeight="1" x14ac:dyDescent="0.2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 spans="1:27" ht="13.5" customHeight="1" x14ac:dyDescent="0.2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 spans="1:27" ht="13.5" customHeight="1" x14ac:dyDescent="0.2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 spans="1:27" ht="13.5" customHeight="1" x14ac:dyDescent="0.2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 spans="1:27" ht="13.5" customHeight="1" x14ac:dyDescent="0.2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 spans="1:27" ht="13.5" customHeight="1" x14ac:dyDescent="0.2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 spans="1:27" ht="13.5" customHeight="1" x14ac:dyDescent="0.2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 spans="1:27" ht="13.5" customHeight="1" x14ac:dyDescent="0.2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 spans="1:27" ht="13.5" customHeight="1" x14ac:dyDescent="0.2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 spans="1:27" ht="13.5" customHeight="1" x14ac:dyDescent="0.2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 spans="1:27" ht="13.5" customHeight="1" x14ac:dyDescent="0.2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 spans="1:27" ht="13.5" customHeight="1" x14ac:dyDescent="0.2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 spans="1:27" ht="13.5" customHeight="1" x14ac:dyDescent="0.2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 spans="1:27" ht="13.5" customHeight="1" x14ac:dyDescent="0.2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 spans="1:27" ht="13.5" customHeight="1" x14ac:dyDescent="0.2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 spans="1:27" ht="13.5" customHeigh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 spans="1:27" ht="13.5" customHeigh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 spans="1:27" ht="13.5" customHeigh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 spans="1:27" ht="13.5" customHeigh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 spans="1:27" ht="13.5" customHeigh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 spans="1:27" ht="13.5" customHeigh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 spans="1:27" ht="13.5" customHeigh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 spans="1:27" ht="13.5" customHeigh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 spans="1:27" ht="13.5" customHeigh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 spans="1:27" ht="13.5" customHeigh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 spans="1:27" ht="13.5" customHeigh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 spans="1:27" ht="13.5" customHeigh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 spans="1:27" ht="13.5" customHeigh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 spans="1:27" ht="13.5" customHeigh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 spans="1:27" ht="13.5" customHeigh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 spans="1:27" ht="13.5" customHeigh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 spans="1:27" ht="13.5" customHeigh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 spans="1:27" ht="13.5" customHeigh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 spans="1:27" ht="13.5" customHeigh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 spans="1:27" ht="13.5" customHeigh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 spans="1:27" ht="13.5" customHeigh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 spans="1:27" ht="13.5" customHeigh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 spans="1:27" ht="13.5" customHeigh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 spans="1:27" ht="13.5" customHeigh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 spans="1:27" ht="13.5" customHeigh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 spans="1:27" ht="13.5" customHeigh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 spans="1:27" ht="13.5" customHeigh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 spans="1:27" ht="13.5" customHeigh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 spans="1:27" ht="13.5" customHeigh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 spans="1:27" ht="13.5" customHeigh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 spans="1:27" ht="13.5" customHeigh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 spans="1:27" ht="13.5" customHeigh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 spans="1:27" ht="13.5" customHeigh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 spans="1:27" ht="13.5" customHeigh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 spans="1:27" ht="13.5" customHeigh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 spans="1:27" ht="13.5" customHeigh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 spans="1:27" ht="13.5" customHeigh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 spans="1:27" ht="13.5" customHeigh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 spans="1:27" ht="13.5" customHeigh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 spans="1:27" ht="13.5" customHeigh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 spans="1:27" ht="13.5" customHeigh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 spans="1:27" ht="13.5" customHeigh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 spans="1:27" ht="13.5" customHeigh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 spans="1:27" ht="13.5" customHeigh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 spans="1:27" ht="13.5" customHeigh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 spans="1:27" ht="13.5" customHeigh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 spans="1:27" ht="13.5" customHeigh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 spans="1:27" ht="13.5" customHeigh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 spans="1:27" ht="13.5" customHeigh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 spans="1:27" ht="13.5" customHeigh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 spans="1:27" ht="13.5" customHeigh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 spans="1:27" ht="13.5" customHeigh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 spans="1:27" ht="13.5" customHeigh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 spans="1:27" ht="13.5" customHeigh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 spans="1:27" ht="13.5" customHeigh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 spans="1:27" ht="13.5" customHeigh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 spans="1:27" ht="13.5" customHeigh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 spans="1:27" ht="13.5" customHeigh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 spans="1:27" ht="13.5" customHeigh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 spans="1:27" ht="13.5" customHeigh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 spans="1:27" ht="13.5" customHeigh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 spans="1:27" ht="13.5" customHeigh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 spans="1:27" ht="13.5" customHeigh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 spans="1:27" ht="13.5" customHeigh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 spans="1:27" ht="13.5" customHeigh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 spans="1:27" ht="13.5" customHeigh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 spans="1:27" ht="13.5" customHeigh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 spans="1:27" ht="13.5" customHeigh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 spans="1:27" ht="13.5" customHeigh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 spans="1:27" ht="13.5" customHeigh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 spans="1:27" ht="13.5" customHeigh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 spans="1:27" ht="13.5" customHeigh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 spans="1:27" ht="13.5" customHeigh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 spans="1:27" ht="13.5" customHeigh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 spans="1:27" ht="13.5" customHeigh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 spans="1:27" ht="13.5" customHeigh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 spans="1:27" ht="13.5" customHeigh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 spans="1:27" ht="13.5" customHeigh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 spans="1:27" ht="13.5" customHeigh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 spans="1:27" ht="13.5" customHeigh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 spans="1:27" ht="13.5" customHeigh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 spans="1:27" ht="13.5" customHeigh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 spans="1:27" ht="13.5" customHeigh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 spans="1:27" ht="13.5" customHeigh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 spans="1:27" ht="13.5" customHeigh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 spans="1:27" ht="13.5" customHeigh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 spans="1:27" ht="13.5" customHeigh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 spans="1:27" ht="13.5" customHeigh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 spans="1:27" ht="13.5" customHeigh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 spans="1:27" ht="13.5" customHeigh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 spans="1:27" ht="13.5" customHeigh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 spans="1:27" ht="13.5" customHeigh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 spans="1:27" ht="13.5" customHeigh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 spans="1:27" ht="13.5" customHeigh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 spans="1:27" ht="13.5" customHeigh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 spans="1:27" ht="13.5" customHeigh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 spans="1:27" ht="13.5" customHeigh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 spans="1:27" ht="13.5" customHeigh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 spans="1:27" ht="13.5" customHeigh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 spans="1:27" ht="13.5" customHeigh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 spans="1:27" ht="13.5" customHeigh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 spans="1:27" ht="13.5" customHeigh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 spans="1:27" ht="13.5" customHeigh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 spans="1:27" ht="13.5" customHeigh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 spans="1:27" ht="13.5" customHeigh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 spans="1:27" ht="13.5" customHeigh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 spans="1:27" ht="13.5" customHeigh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 spans="1:27" ht="13.5" customHeigh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 spans="1:27" ht="13.5" customHeigh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 spans="1:27" ht="13.5" customHeigh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 spans="1:27" ht="13.5" customHeigh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 spans="1:27" ht="13.5" customHeigh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 spans="1:27" ht="13.5" customHeigh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 spans="1:27" ht="13.5" customHeigh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 spans="1:27" ht="13.5" customHeigh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 spans="1:27" ht="13.5" customHeigh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 spans="1:27" ht="13.5" customHeigh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 spans="1:27" ht="13.5" customHeigh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 spans="1:27" ht="13.5" customHeigh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 spans="1:27" ht="13.5" customHeigh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 spans="1:27" ht="13.5" customHeigh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 spans="1:27" ht="13.5" customHeigh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 spans="1:27" ht="13.5" customHeigh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 spans="1:27" ht="13.5" customHeigh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 spans="1:27" ht="13.5" customHeigh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 spans="1:27" ht="13.5" customHeigh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 spans="1:27" ht="13.5" customHeigh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 spans="1:27" ht="13.5" customHeigh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 spans="1:27" ht="13.5" customHeigh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 spans="1:27" ht="13.5" customHeigh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 spans="1:27" ht="13.5" customHeigh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 spans="1:27" ht="13.5" customHeigh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 spans="1:27" ht="13.5" customHeigh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 spans="1:27" ht="13.5" customHeigh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 spans="1:27" ht="13.5" customHeigh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 spans="1:27" ht="13.5" customHeigh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 spans="1:27" ht="13.5" customHeigh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 spans="1:27" ht="13.5" customHeigh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 spans="1:27" ht="13.5" customHeigh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 spans="1:27" ht="13.5" customHeigh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 spans="1:27" ht="13.5" customHeigh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 spans="1:27" ht="13.5" customHeigh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 spans="1:27" ht="13.5" customHeigh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 spans="1:27" ht="13.5" customHeigh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 spans="1:27" ht="13.5" customHeigh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 spans="1:27" ht="13.5" customHeigh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 spans="1:27" ht="13.5" customHeigh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 spans="1:27" ht="13.5" customHeigh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 spans="1:27" ht="13.5" customHeigh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 spans="1:27" ht="13.5" customHeigh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 spans="1:27" ht="13.5" customHeigh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 spans="1:27" ht="13.5" customHeigh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 spans="1:27" ht="13.5" customHeigh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 spans="1:27" ht="13.5" customHeigh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 spans="1:27" ht="13.5" customHeigh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 spans="1:27" ht="13.5" customHeight="1" x14ac:dyDescent="0.2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 spans="1:27" ht="13.5" customHeight="1" x14ac:dyDescent="0.2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 spans="1:27" ht="13.5" customHeight="1" x14ac:dyDescent="0.2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 spans="1:27" ht="13.5" customHeight="1" x14ac:dyDescent="0.2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 spans="1:27" ht="13.5" customHeight="1" x14ac:dyDescent="0.2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 spans="1:27" ht="13.5" customHeight="1" x14ac:dyDescent="0.2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 spans="1:27" ht="13.5" customHeight="1" x14ac:dyDescent="0.2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 spans="1:27" ht="13.5" customHeight="1" x14ac:dyDescent="0.2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 spans="1:27" ht="13.5" customHeight="1" x14ac:dyDescent="0.2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 spans="1:27" ht="13.5" customHeight="1" x14ac:dyDescent="0.2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 spans="1:27" ht="13.5" customHeight="1" x14ac:dyDescent="0.2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 spans="1:27" ht="13.5" customHeight="1" x14ac:dyDescent="0.2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 spans="1:27" ht="13.5" customHeight="1" x14ac:dyDescent="0.2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 spans="1:27" ht="13.5" customHeight="1" x14ac:dyDescent="0.2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 spans="1:27" ht="13.5" customHeight="1" x14ac:dyDescent="0.2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 spans="1:27" ht="13.5" customHeight="1" x14ac:dyDescent="0.2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 spans="1:27" ht="13.5" customHeight="1" x14ac:dyDescent="0.2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 spans="1:27" ht="13.5" customHeight="1" x14ac:dyDescent="0.2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 spans="1:27" ht="13.5" customHeight="1" x14ac:dyDescent="0.2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 spans="1:27" ht="13.5" customHeight="1" x14ac:dyDescent="0.2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 spans="1:27" ht="13.5" customHeight="1" x14ac:dyDescent="0.2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 spans="1:27" ht="13.5" customHeight="1" x14ac:dyDescent="0.2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 spans="1:27" ht="13.5" customHeight="1" x14ac:dyDescent="0.2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 spans="1:27" ht="13.5" customHeight="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 spans="1:27" ht="13.5" customHeight="1" x14ac:dyDescent="0.2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 spans="1:27" ht="13.5" customHeight="1" x14ac:dyDescent="0.2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 spans="1:27" ht="13.5" customHeight="1" x14ac:dyDescent="0.2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 spans="1:27" ht="13.5" customHeight="1" x14ac:dyDescent="0.2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 spans="1:27" ht="13.5" customHeight="1" x14ac:dyDescent="0.2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 spans="1:27" ht="13.5" customHeight="1" x14ac:dyDescent="0.2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 spans="1:27" ht="13.5" customHeight="1" x14ac:dyDescent="0.2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 spans="1:27" ht="13.5" customHeight="1" x14ac:dyDescent="0.2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 spans="1:27" ht="13.5" customHeight="1" x14ac:dyDescent="0.2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 spans="1:27" ht="13.5" customHeight="1" x14ac:dyDescent="0.2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 spans="1:27" ht="13.5" customHeight="1" x14ac:dyDescent="0.2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 spans="1:27" ht="13.5" customHeight="1" x14ac:dyDescent="0.2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 spans="1:27" ht="13.5" customHeight="1" x14ac:dyDescent="0.2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 spans="1:27" ht="13.5" customHeight="1" x14ac:dyDescent="0.2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 spans="1:27" ht="13.5" customHeight="1" x14ac:dyDescent="0.2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 spans="1:27" ht="13.5" customHeight="1" x14ac:dyDescent="0.2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 spans="1:27" ht="13.5" customHeight="1" x14ac:dyDescent="0.2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 spans="1:27" ht="13.5" customHeight="1" x14ac:dyDescent="0.2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 spans="1:27" ht="13.5" customHeight="1" x14ac:dyDescent="0.2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 spans="1:27" ht="13.5" customHeight="1" x14ac:dyDescent="0.2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 spans="1:27" ht="13.5" customHeight="1" x14ac:dyDescent="0.2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 spans="1:27" ht="13.5" customHeight="1" x14ac:dyDescent="0.2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 spans="1:27" ht="13.5" customHeight="1" x14ac:dyDescent="0.2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 spans="1:27" ht="13.5" customHeight="1" x14ac:dyDescent="0.2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 spans="1:27" ht="13.5" customHeight="1" x14ac:dyDescent="0.2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 spans="1:27" ht="13.5" customHeight="1" x14ac:dyDescent="0.2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 spans="1:27" ht="13.5" customHeight="1" x14ac:dyDescent="0.2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 spans="1:27" ht="13.5" customHeight="1" x14ac:dyDescent="0.2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 spans="1:27" ht="13.5" customHeight="1" x14ac:dyDescent="0.2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 spans="1:27" ht="13.5" customHeight="1" x14ac:dyDescent="0.2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 spans="1:27" ht="13.5" customHeight="1" x14ac:dyDescent="0.2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 spans="1:27" ht="13.5" customHeight="1" x14ac:dyDescent="0.2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 spans="1:27" ht="13.5" customHeight="1" x14ac:dyDescent="0.2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 spans="1:27" ht="13.5" customHeight="1" x14ac:dyDescent="0.2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 spans="1:27" ht="13.5" customHeight="1" x14ac:dyDescent="0.2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 spans="1:27" ht="13.5" customHeight="1" x14ac:dyDescent="0.2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 spans="1:27" ht="13.5" customHeight="1" x14ac:dyDescent="0.2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 spans="1:27" ht="13.5" customHeight="1" x14ac:dyDescent="0.2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 spans="1:27" ht="13.5" customHeight="1" x14ac:dyDescent="0.2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 spans="1:27" ht="13.5" customHeight="1" x14ac:dyDescent="0.2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 spans="1:27" ht="13.5" customHeight="1" x14ac:dyDescent="0.2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 spans="1:27" ht="13.5" customHeight="1" x14ac:dyDescent="0.2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 spans="1:27" ht="13.5" customHeight="1" x14ac:dyDescent="0.2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 spans="1:27" ht="13.5" customHeight="1" x14ac:dyDescent="0.2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 spans="1:27" ht="13.5" customHeight="1" x14ac:dyDescent="0.2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 spans="1:27" ht="13.5" customHeight="1" x14ac:dyDescent="0.2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 spans="1:27" ht="13.5" customHeight="1" x14ac:dyDescent="0.2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 spans="1:27" ht="13.5" customHeight="1" x14ac:dyDescent="0.2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 spans="1:27" ht="13.5" customHeight="1" x14ac:dyDescent="0.2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 spans="1:27" ht="13.5" customHeight="1" x14ac:dyDescent="0.2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 spans="1:27" ht="13.5" customHeight="1" x14ac:dyDescent="0.2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 spans="1:27" ht="13.5" customHeight="1" x14ac:dyDescent="0.2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 spans="1:27" ht="13.5" customHeight="1" x14ac:dyDescent="0.2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 spans="1:27" ht="13.5" customHeight="1" x14ac:dyDescent="0.2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 spans="1:27" ht="13.5" customHeight="1" x14ac:dyDescent="0.2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 spans="1:27" ht="13.5" customHeight="1" x14ac:dyDescent="0.2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 spans="1:27" ht="13.5" customHeight="1" x14ac:dyDescent="0.2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 spans="1:27" ht="13.5" customHeight="1" x14ac:dyDescent="0.2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 spans="1:27" ht="13.5" customHeight="1" x14ac:dyDescent="0.2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 spans="1:27" ht="13.5" customHeight="1" x14ac:dyDescent="0.2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 spans="1:27" ht="13.5" customHeight="1" x14ac:dyDescent="0.2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 spans="1:27" ht="13.5" customHeight="1" x14ac:dyDescent="0.2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 spans="1:27" ht="13.5" customHeight="1" x14ac:dyDescent="0.2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 spans="1:27" ht="13.5" customHeight="1" x14ac:dyDescent="0.2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 spans="1:27" ht="13.5" customHeight="1" x14ac:dyDescent="0.2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 spans="1:27" ht="13.5" customHeight="1" x14ac:dyDescent="0.2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 spans="1:27" ht="13.5" customHeight="1" x14ac:dyDescent="0.2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 spans="1:27" ht="13.5" customHeight="1" x14ac:dyDescent="0.2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 spans="1:27" ht="13.5" customHeight="1" x14ac:dyDescent="0.2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 spans="1:27" ht="13.5" customHeight="1" x14ac:dyDescent="0.2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 spans="1:27" ht="13.5" customHeight="1" x14ac:dyDescent="0.2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 spans="1:27" ht="13.5" customHeight="1" x14ac:dyDescent="0.2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 spans="1:27" ht="13.5" customHeight="1" x14ac:dyDescent="0.2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 spans="1:27" ht="13.5" customHeight="1" x14ac:dyDescent="0.2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 spans="1:27" ht="13.5" customHeight="1" x14ac:dyDescent="0.2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 spans="1:27" ht="13.5" customHeight="1" x14ac:dyDescent="0.2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 spans="1:27" ht="13.5" customHeight="1" x14ac:dyDescent="0.2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 spans="1:27" ht="13.5" customHeight="1" x14ac:dyDescent="0.2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 spans="1:27" ht="13.5" customHeight="1" x14ac:dyDescent="0.2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 spans="1:27" ht="13.5" customHeight="1" x14ac:dyDescent="0.2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 spans="1:27" ht="13.5" customHeight="1" x14ac:dyDescent="0.2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 spans="1:27" ht="13.5" customHeight="1" x14ac:dyDescent="0.2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 spans="1:27" ht="13.5" customHeight="1" x14ac:dyDescent="0.2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 spans="1:27" ht="13.5" customHeight="1" x14ac:dyDescent="0.2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 spans="1:27" ht="13.5" customHeight="1" x14ac:dyDescent="0.2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 spans="1:27" ht="13.5" customHeight="1" x14ac:dyDescent="0.2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 spans="1:27" ht="13.5" customHeight="1" x14ac:dyDescent="0.2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 spans="1:27" ht="13.5" customHeight="1" x14ac:dyDescent="0.2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 spans="1:27" ht="13.5" customHeight="1" x14ac:dyDescent="0.2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 spans="1:27" ht="13.5" customHeight="1" x14ac:dyDescent="0.2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 spans="1:27" ht="13.5" customHeight="1" x14ac:dyDescent="0.2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 spans="1:27" ht="13.5" customHeight="1" x14ac:dyDescent="0.2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 spans="1:27" ht="13.5" customHeight="1" x14ac:dyDescent="0.2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 spans="1:27" ht="13.5" customHeight="1" x14ac:dyDescent="0.2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 spans="1:27" ht="13.5" customHeight="1" x14ac:dyDescent="0.2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 spans="1:27" ht="13.5" customHeight="1" x14ac:dyDescent="0.2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 spans="1:27" ht="13.5" customHeight="1" x14ac:dyDescent="0.2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 spans="1:27" ht="13.5" customHeight="1" x14ac:dyDescent="0.2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 spans="1:27" ht="13.5" customHeight="1" x14ac:dyDescent="0.2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 spans="1:27" ht="13.5" customHeight="1" x14ac:dyDescent="0.2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 spans="1:27" ht="13.5" customHeight="1" x14ac:dyDescent="0.2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 spans="1:27" ht="13.5" customHeight="1" x14ac:dyDescent="0.2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 spans="1:27" ht="13.5" customHeight="1" x14ac:dyDescent="0.2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 spans="1:27" ht="13.5" customHeight="1" x14ac:dyDescent="0.2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 spans="1:27" ht="13.5" customHeight="1" x14ac:dyDescent="0.2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 spans="1:27" ht="13.5" customHeight="1" x14ac:dyDescent="0.2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 spans="1:27" ht="13.5" customHeight="1" x14ac:dyDescent="0.2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 spans="1:27" ht="13.5" customHeight="1" x14ac:dyDescent="0.2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 spans="1:27" ht="13.5" customHeight="1" x14ac:dyDescent="0.2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 spans="1:27" ht="13.5" customHeight="1" x14ac:dyDescent="0.2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 spans="1:27" ht="13.5" customHeight="1" x14ac:dyDescent="0.2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 spans="1:27" ht="13.5" customHeight="1" x14ac:dyDescent="0.2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 spans="1:27" ht="13.5" customHeight="1" x14ac:dyDescent="0.2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 spans="1:27" ht="13.5" customHeight="1" x14ac:dyDescent="0.2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 spans="1:27" ht="13.5" customHeight="1" x14ac:dyDescent="0.2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 spans="1:27" ht="13.5" customHeight="1" x14ac:dyDescent="0.2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 spans="1:27" ht="13.5" customHeight="1" x14ac:dyDescent="0.2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 spans="1:27" ht="13.5" customHeight="1" x14ac:dyDescent="0.2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 spans="1:27" ht="13.5" customHeight="1" x14ac:dyDescent="0.2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 spans="1:27" ht="13.5" customHeight="1" x14ac:dyDescent="0.2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 spans="1:27" ht="13.5" customHeight="1" x14ac:dyDescent="0.2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 spans="1:27" ht="13.5" customHeight="1" x14ac:dyDescent="0.2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 spans="1:27" ht="13.5" customHeight="1" x14ac:dyDescent="0.2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 spans="1:27" ht="13.5" customHeight="1" x14ac:dyDescent="0.2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 spans="1:27" ht="13.5" customHeight="1" x14ac:dyDescent="0.2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 spans="1:27" ht="13.5" customHeight="1" x14ac:dyDescent="0.2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 spans="1:27" ht="13.5" customHeight="1" x14ac:dyDescent="0.2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 spans="1:27" ht="13.5" customHeight="1" x14ac:dyDescent="0.2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 spans="1:27" ht="13.5" customHeight="1" x14ac:dyDescent="0.2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 spans="1:27" ht="13.5" customHeight="1" x14ac:dyDescent="0.2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 spans="1:27" ht="13.5" customHeight="1" x14ac:dyDescent="0.2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 spans="1:27" ht="13.5" customHeight="1" x14ac:dyDescent="0.2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 spans="1:27" ht="13.5" customHeight="1" x14ac:dyDescent="0.2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  <row r="846" spans="1:27" ht="13.5" customHeight="1" x14ac:dyDescent="0.2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</row>
    <row r="847" spans="1:27" ht="13.5" customHeight="1" x14ac:dyDescent="0.2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</row>
    <row r="848" spans="1:27" ht="13.5" customHeight="1" x14ac:dyDescent="0.2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</row>
    <row r="849" spans="1:27" ht="13.5" customHeight="1" x14ac:dyDescent="0.2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</row>
    <row r="850" spans="1:27" ht="13.5" customHeight="1" x14ac:dyDescent="0.2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</row>
    <row r="851" spans="1:27" ht="13.5" customHeight="1" x14ac:dyDescent="0.2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</row>
    <row r="852" spans="1:27" ht="13.5" customHeight="1" x14ac:dyDescent="0.2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</row>
    <row r="853" spans="1:27" ht="13.5" customHeight="1" x14ac:dyDescent="0.2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</row>
    <row r="854" spans="1:27" ht="13.5" customHeight="1" x14ac:dyDescent="0.2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</row>
    <row r="855" spans="1:27" ht="13.5" customHeight="1" x14ac:dyDescent="0.2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</row>
    <row r="856" spans="1:27" ht="13.5" customHeight="1" x14ac:dyDescent="0.2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</row>
    <row r="857" spans="1:27" ht="13.5" customHeight="1" x14ac:dyDescent="0.2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</row>
    <row r="858" spans="1:27" ht="13.5" customHeight="1" x14ac:dyDescent="0.2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</row>
    <row r="859" spans="1:27" ht="13.5" customHeight="1" x14ac:dyDescent="0.2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</row>
    <row r="860" spans="1:27" ht="13.5" customHeight="1" x14ac:dyDescent="0.2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</row>
    <row r="861" spans="1:27" ht="13.5" customHeight="1" x14ac:dyDescent="0.2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</row>
    <row r="862" spans="1:27" ht="13.5" customHeight="1" x14ac:dyDescent="0.2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</row>
    <row r="863" spans="1:27" ht="13.5" customHeight="1" x14ac:dyDescent="0.2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</row>
    <row r="864" spans="1:27" ht="13.5" customHeight="1" x14ac:dyDescent="0.2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</row>
    <row r="865" spans="1:27" ht="13.5" customHeight="1" x14ac:dyDescent="0.2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</row>
    <row r="866" spans="1:27" ht="13.5" customHeight="1" x14ac:dyDescent="0.2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</row>
    <row r="867" spans="1:27" ht="13.5" customHeight="1" x14ac:dyDescent="0.2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</row>
    <row r="868" spans="1:27" ht="13.5" customHeight="1" x14ac:dyDescent="0.2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</row>
    <row r="869" spans="1:27" ht="13.5" customHeight="1" x14ac:dyDescent="0.2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</row>
    <row r="870" spans="1:27" ht="13.5" customHeight="1" x14ac:dyDescent="0.2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</row>
    <row r="871" spans="1:27" ht="13.5" customHeight="1" x14ac:dyDescent="0.2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</row>
    <row r="872" spans="1:27" ht="13.5" customHeight="1" x14ac:dyDescent="0.2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</row>
    <row r="873" spans="1:27" ht="13.5" customHeight="1" x14ac:dyDescent="0.2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</row>
    <row r="874" spans="1:27" ht="13.5" customHeight="1" x14ac:dyDescent="0.2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</row>
    <row r="875" spans="1:27" ht="13.5" customHeight="1" x14ac:dyDescent="0.2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</row>
    <row r="876" spans="1:27" ht="13.5" customHeight="1" x14ac:dyDescent="0.2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</row>
    <row r="877" spans="1:27" ht="13.5" customHeight="1" x14ac:dyDescent="0.2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</row>
    <row r="878" spans="1:27" ht="13.5" customHeight="1" x14ac:dyDescent="0.2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</row>
    <row r="879" spans="1:27" ht="13.5" customHeight="1" x14ac:dyDescent="0.2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</row>
    <row r="880" spans="1:27" ht="13.5" customHeight="1" x14ac:dyDescent="0.2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</row>
    <row r="881" spans="1:27" ht="13.5" customHeight="1" x14ac:dyDescent="0.2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</row>
    <row r="882" spans="1:27" ht="13.5" customHeight="1" x14ac:dyDescent="0.2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</row>
    <row r="883" spans="1:27" ht="13.5" customHeight="1" x14ac:dyDescent="0.2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</row>
    <row r="884" spans="1:27" ht="13.5" customHeight="1" x14ac:dyDescent="0.2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</row>
    <row r="885" spans="1:27" ht="13.5" customHeight="1" x14ac:dyDescent="0.2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</row>
    <row r="886" spans="1:27" ht="13.5" customHeight="1" x14ac:dyDescent="0.2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</row>
    <row r="887" spans="1:27" ht="13.5" customHeight="1" x14ac:dyDescent="0.2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</row>
    <row r="888" spans="1:27" ht="13.5" customHeight="1" x14ac:dyDescent="0.2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</row>
    <row r="889" spans="1:27" ht="13.5" customHeight="1" x14ac:dyDescent="0.2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</row>
    <row r="890" spans="1:27" ht="13.5" customHeight="1" x14ac:dyDescent="0.2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</row>
    <row r="891" spans="1:27" ht="13.5" customHeight="1" x14ac:dyDescent="0.2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</row>
    <row r="892" spans="1:27" ht="13.5" customHeight="1" x14ac:dyDescent="0.2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</row>
    <row r="893" spans="1:27" ht="13.5" customHeight="1" x14ac:dyDescent="0.2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</row>
    <row r="894" spans="1:27" ht="13.5" customHeight="1" x14ac:dyDescent="0.2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</row>
    <row r="895" spans="1:27" ht="13.5" customHeight="1" x14ac:dyDescent="0.2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</row>
    <row r="896" spans="1:27" ht="13.5" customHeight="1" x14ac:dyDescent="0.2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</row>
    <row r="897" spans="1:27" ht="13.5" customHeight="1" x14ac:dyDescent="0.2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</row>
    <row r="898" spans="1:27" ht="13.5" customHeight="1" x14ac:dyDescent="0.2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</row>
    <row r="899" spans="1:27" ht="13.5" customHeight="1" x14ac:dyDescent="0.2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</row>
    <row r="900" spans="1:27" ht="13.5" customHeight="1" x14ac:dyDescent="0.2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</row>
    <row r="901" spans="1:27" ht="13.5" customHeight="1" x14ac:dyDescent="0.2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</row>
    <row r="902" spans="1:27" ht="13.5" customHeight="1" x14ac:dyDescent="0.2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</row>
    <row r="903" spans="1:27" ht="13.5" customHeight="1" x14ac:dyDescent="0.2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</row>
    <row r="904" spans="1:27" ht="13.5" customHeight="1" x14ac:dyDescent="0.2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</row>
    <row r="905" spans="1:27" ht="13.5" customHeight="1" x14ac:dyDescent="0.2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</row>
    <row r="906" spans="1:27" ht="13.5" customHeight="1" x14ac:dyDescent="0.2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</row>
    <row r="907" spans="1:27" ht="13.5" customHeight="1" x14ac:dyDescent="0.2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</row>
    <row r="908" spans="1:27" ht="13.5" customHeight="1" x14ac:dyDescent="0.2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</row>
    <row r="909" spans="1:27" ht="13.5" customHeight="1" x14ac:dyDescent="0.2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</row>
    <row r="910" spans="1:27" ht="13.5" customHeight="1" x14ac:dyDescent="0.2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</row>
    <row r="911" spans="1:27" ht="13.5" customHeight="1" x14ac:dyDescent="0.2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</row>
    <row r="912" spans="1:27" ht="13.5" customHeight="1" x14ac:dyDescent="0.2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</row>
    <row r="913" spans="1:27" ht="13.5" customHeight="1" x14ac:dyDescent="0.2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</row>
    <row r="914" spans="1:27" ht="13.5" customHeight="1" x14ac:dyDescent="0.2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</row>
    <row r="915" spans="1:27" ht="13.5" customHeight="1" x14ac:dyDescent="0.2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</row>
    <row r="916" spans="1:27" ht="13.5" customHeight="1" x14ac:dyDescent="0.2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</row>
    <row r="917" spans="1:27" ht="13.5" customHeight="1" x14ac:dyDescent="0.2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</row>
    <row r="918" spans="1:27" ht="13.5" customHeight="1" x14ac:dyDescent="0.2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</row>
    <row r="919" spans="1:27" ht="13.5" customHeight="1" x14ac:dyDescent="0.2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</row>
    <row r="920" spans="1:27" ht="13.5" customHeight="1" x14ac:dyDescent="0.2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</row>
    <row r="921" spans="1:27" ht="13.5" customHeight="1" x14ac:dyDescent="0.2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</row>
    <row r="922" spans="1:27" ht="13.5" customHeight="1" x14ac:dyDescent="0.2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</row>
    <row r="923" spans="1:27" ht="13.5" customHeight="1" x14ac:dyDescent="0.2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</row>
    <row r="924" spans="1:27" ht="13.5" customHeight="1" x14ac:dyDescent="0.2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</row>
    <row r="925" spans="1:27" ht="13.5" customHeight="1" x14ac:dyDescent="0.2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</row>
    <row r="926" spans="1:27" ht="13.5" customHeight="1" x14ac:dyDescent="0.2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</row>
    <row r="927" spans="1:27" ht="13.5" customHeight="1" x14ac:dyDescent="0.2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</row>
    <row r="928" spans="1:27" ht="13.5" customHeight="1" x14ac:dyDescent="0.2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</row>
    <row r="929" spans="1:27" ht="13.5" customHeight="1" x14ac:dyDescent="0.2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</row>
    <row r="930" spans="1:27" ht="13.5" customHeight="1" x14ac:dyDescent="0.2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</row>
    <row r="931" spans="1:27" ht="13.5" customHeight="1" x14ac:dyDescent="0.2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</row>
    <row r="932" spans="1:27" ht="13.5" customHeight="1" x14ac:dyDescent="0.2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</row>
    <row r="933" spans="1:27" ht="13.5" customHeight="1" x14ac:dyDescent="0.2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</row>
    <row r="934" spans="1:27" ht="13.5" customHeight="1" x14ac:dyDescent="0.2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</row>
    <row r="935" spans="1:27" ht="13.5" customHeight="1" x14ac:dyDescent="0.2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</row>
    <row r="936" spans="1:27" ht="13.5" customHeight="1" x14ac:dyDescent="0.2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</row>
    <row r="937" spans="1:27" ht="13.5" customHeight="1" x14ac:dyDescent="0.2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</row>
    <row r="938" spans="1:27" ht="13.5" customHeight="1" x14ac:dyDescent="0.2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</row>
    <row r="939" spans="1:27" ht="13.5" customHeight="1" x14ac:dyDescent="0.2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</row>
    <row r="940" spans="1:27" ht="13.5" customHeight="1" x14ac:dyDescent="0.2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</row>
    <row r="941" spans="1:27" ht="13.5" customHeight="1" x14ac:dyDescent="0.2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</row>
    <row r="942" spans="1:27" ht="13.5" customHeight="1" x14ac:dyDescent="0.2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</row>
    <row r="943" spans="1:27" ht="13.5" customHeight="1" x14ac:dyDescent="0.2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</row>
    <row r="944" spans="1:27" ht="13.5" customHeight="1" x14ac:dyDescent="0.2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</row>
    <row r="945" spans="1:27" ht="13.5" customHeight="1" x14ac:dyDescent="0.2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</row>
    <row r="946" spans="1:27" ht="13.5" customHeight="1" x14ac:dyDescent="0.2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</row>
    <row r="947" spans="1:27" ht="13.5" customHeight="1" x14ac:dyDescent="0.2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</row>
    <row r="948" spans="1:27" ht="13.5" customHeight="1" x14ac:dyDescent="0.2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</row>
    <row r="949" spans="1:27" ht="13.5" customHeight="1" x14ac:dyDescent="0.2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</row>
    <row r="950" spans="1:27" ht="13.5" customHeight="1" x14ac:dyDescent="0.2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</row>
    <row r="951" spans="1:27" ht="13.5" customHeight="1" x14ac:dyDescent="0.2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</row>
    <row r="952" spans="1:27" ht="13.5" customHeight="1" x14ac:dyDescent="0.2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</row>
    <row r="953" spans="1:27" ht="13.5" customHeight="1" x14ac:dyDescent="0.2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</row>
    <row r="954" spans="1:27" ht="13.5" customHeight="1" x14ac:dyDescent="0.2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</row>
    <row r="955" spans="1:27" ht="13.5" customHeight="1" x14ac:dyDescent="0.2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</row>
    <row r="956" spans="1:27" ht="13.5" customHeight="1" x14ac:dyDescent="0.2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</row>
    <row r="957" spans="1:27" ht="13.5" customHeight="1" x14ac:dyDescent="0.2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</row>
    <row r="958" spans="1:27" ht="13.5" customHeight="1" x14ac:dyDescent="0.2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</row>
    <row r="959" spans="1:27" ht="13.5" customHeight="1" x14ac:dyDescent="0.2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</row>
    <row r="960" spans="1:27" ht="13.5" customHeight="1" x14ac:dyDescent="0.2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</row>
    <row r="961" spans="1:27" ht="13.5" customHeight="1" x14ac:dyDescent="0.2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</row>
    <row r="962" spans="1:27" ht="13.5" customHeight="1" x14ac:dyDescent="0.2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</row>
    <row r="963" spans="1:27" ht="13.5" customHeight="1" x14ac:dyDescent="0.2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</row>
    <row r="964" spans="1:27" ht="13.5" customHeight="1" x14ac:dyDescent="0.2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</row>
  </sheetData>
  <mergeCells count="19">
    <mergeCell ref="L24:M24"/>
    <mergeCell ref="N24:O24"/>
    <mergeCell ref="A26:G26"/>
    <mergeCell ref="A40:C40"/>
    <mergeCell ref="D40:G40"/>
    <mergeCell ref="A16:B16"/>
    <mergeCell ref="A18:O18"/>
    <mergeCell ref="N19:O19"/>
    <mergeCell ref="N20:O20"/>
    <mergeCell ref="A22:M22"/>
    <mergeCell ref="Q7:S7"/>
    <mergeCell ref="C12:E12"/>
    <mergeCell ref="F12:H12"/>
    <mergeCell ref="K12:M12"/>
    <mergeCell ref="L23:M23"/>
    <mergeCell ref="C7:E7"/>
    <mergeCell ref="F7:H7"/>
    <mergeCell ref="K7:M7"/>
    <mergeCell ref="N7:P7"/>
  </mergeCells>
  <pageMargins left="0.74803149606299213" right="0.74803149606299213" top="1.3775590551181101" bottom="1.3775590551181101" header="0.98385826771653495" footer="0.98385826771653495"/>
  <pageSetup paperSize="9" fitToWidth="0" fitToHeight="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topLeftCell="A40" workbookViewId="0">
      <selection activeCell="A45" sqref="A1:XFD1048576"/>
    </sheetView>
  </sheetViews>
  <sheetFormatPr defaultColWidth="8.75" defaultRowHeight="14.25" x14ac:dyDescent="0.2"/>
  <cols>
    <col min="1" max="1" width="50.75" style="4" customWidth="1"/>
    <col min="2" max="2" width="18.25" style="4" customWidth="1"/>
    <col min="3" max="3" width="15.625" style="4" customWidth="1"/>
    <col min="4" max="4" width="14.75" style="4" customWidth="1"/>
    <col min="5" max="5" width="18.125" style="4" customWidth="1"/>
    <col min="6" max="6" width="17" style="4" customWidth="1"/>
    <col min="7" max="7" width="17.625" style="4" customWidth="1"/>
    <col min="8" max="8" width="17.5" style="4" customWidth="1"/>
    <col min="9" max="9" width="18" style="4" customWidth="1"/>
    <col min="10" max="10" width="23.5" style="4" customWidth="1"/>
    <col min="11" max="11" width="21" style="4" customWidth="1"/>
    <col min="12" max="12" width="16.25" style="4" customWidth="1"/>
    <col min="13" max="13" width="20.125" style="4" customWidth="1"/>
    <col min="14" max="16384" width="8.75" style="4"/>
  </cols>
  <sheetData>
    <row r="1" spans="1:2" ht="24.95" customHeight="1" x14ac:dyDescent="0.2">
      <c r="A1" s="2" t="s">
        <v>0</v>
      </c>
      <c r="B1" s="3" t="s">
        <v>1</v>
      </c>
    </row>
    <row r="2" spans="1:2" ht="24.95" customHeight="1" x14ac:dyDescent="0.2">
      <c r="A2" s="5" t="s">
        <v>2</v>
      </c>
      <c r="B2" s="6">
        <v>0</v>
      </c>
    </row>
    <row r="3" spans="1:2" ht="24.95" customHeight="1" x14ac:dyDescent="0.2">
      <c r="A3" s="5" t="s">
        <v>3</v>
      </c>
      <c r="B3" s="6">
        <v>20</v>
      </c>
    </row>
    <row r="4" spans="1:2" ht="24.95" customHeight="1" x14ac:dyDescent="0.2">
      <c r="A4" s="5" t="s">
        <v>4</v>
      </c>
      <c r="B4" s="6">
        <v>3</v>
      </c>
    </row>
    <row r="5" spans="1:2" ht="24.95" customHeight="1" x14ac:dyDescent="0.2">
      <c r="A5" s="5" t="s">
        <v>5</v>
      </c>
      <c r="B5" s="9">
        <v>33</v>
      </c>
    </row>
    <row r="6" spans="1:2" ht="24.95" customHeight="1" x14ac:dyDescent="0.2">
      <c r="A6" s="5" t="s">
        <v>6</v>
      </c>
      <c r="B6" s="9">
        <v>41</v>
      </c>
    </row>
    <row r="7" spans="1:2" ht="24.95" customHeight="1" x14ac:dyDescent="0.2">
      <c r="A7" s="10" t="s">
        <v>7</v>
      </c>
      <c r="B7" s="11">
        <f>552+26</f>
        <v>578</v>
      </c>
    </row>
    <row r="8" spans="1:2" ht="24.95" customHeight="1" x14ac:dyDescent="0.2">
      <c r="A8" s="10" t="s">
        <v>8</v>
      </c>
      <c r="B8" s="11">
        <v>12</v>
      </c>
    </row>
    <row r="9" spans="1:2" ht="24.95" customHeight="1" x14ac:dyDescent="0.2">
      <c r="A9" s="10" t="s">
        <v>9</v>
      </c>
      <c r="B9" s="11">
        <v>7</v>
      </c>
    </row>
    <row r="10" spans="1:2" ht="24.95" customHeight="1" x14ac:dyDescent="0.2">
      <c r="A10" s="10" t="s">
        <v>10</v>
      </c>
      <c r="B10" s="11">
        <v>4</v>
      </c>
    </row>
    <row r="11" spans="1:2" ht="24.95" customHeight="1" x14ac:dyDescent="0.2">
      <c r="A11" s="5" t="s">
        <v>11</v>
      </c>
      <c r="B11" s="11">
        <f>1609-B7</f>
        <v>1031</v>
      </c>
    </row>
    <row r="12" spans="1:2" ht="24.95" customHeight="1" x14ac:dyDescent="0.2">
      <c r="A12" s="14" t="s">
        <v>12</v>
      </c>
      <c r="B12" s="11">
        <v>8</v>
      </c>
    </row>
    <row r="13" spans="1:2" ht="24.95" customHeight="1" x14ac:dyDescent="0.2">
      <c r="A13" s="5" t="s">
        <v>13</v>
      </c>
      <c r="B13" s="11">
        <v>9</v>
      </c>
    </row>
    <row r="14" spans="1:2" ht="22.5" x14ac:dyDescent="0.2">
      <c r="A14" s="5" t="s">
        <v>14</v>
      </c>
      <c r="B14" s="11">
        <v>10</v>
      </c>
    </row>
    <row r="15" spans="1:2" x14ac:dyDescent="0.2">
      <c r="A15" s="5" t="s">
        <v>15</v>
      </c>
      <c r="B15" s="11">
        <v>4</v>
      </c>
    </row>
    <row r="16" spans="1:2" x14ac:dyDescent="0.2">
      <c r="A16" s="59" t="s">
        <v>16</v>
      </c>
      <c r="B16" s="59"/>
    </row>
    <row r="19" spans="1:15" ht="15" thickBot="1" x14ac:dyDescent="0.25"/>
    <row r="20" spans="1:15" ht="15" thickBot="1" x14ac:dyDescent="0.25">
      <c r="A20" s="60" t="s">
        <v>36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</row>
    <row r="21" spans="1:15" ht="45" x14ac:dyDescent="0.2">
      <c r="A21" s="15" t="s">
        <v>17</v>
      </c>
      <c r="B21" s="16" t="s">
        <v>18</v>
      </c>
      <c r="C21" s="16" t="s">
        <v>19</v>
      </c>
      <c r="D21" s="16" t="s">
        <v>25</v>
      </c>
      <c r="E21" s="16" t="s">
        <v>20</v>
      </c>
      <c r="F21" s="16" t="s">
        <v>21</v>
      </c>
      <c r="G21" s="16" t="s">
        <v>39</v>
      </c>
      <c r="H21" s="16" t="s">
        <v>22</v>
      </c>
      <c r="I21" s="16" t="s">
        <v>12</v>
      </c>
      <c r="J21" s="16" t="s">
        <v>37</v>
      </c>
      <c r="K21" s="16" t="s">
        <v>38</v>
      </c>
      <c r="L21" s="16" t="s">
        <v>13</v>
      </c>
      <c r="M21" s="16" t="s">
        <v>15</v>
      </c>
      <c r="N21" s="63" t="s">
        <v>23</v>
      </c>
      <c r="O21" s="63"/>
    </row>
    <row r="22" spans="1:15" x14ac:dyDescent="0.2">
      <c r="A22" s="18">
        <f>B13</f>
        <v>9</v>
      </c>
      <c r="B22" s="19">
        <v>26</v>
      </c>
      <c r="C22" s="19">
        <f>330-C26</f>
        <v>311</v>
      </c>
      <c r="D22" s="19">
        <f>251-D26</f>
        <v>239</v>
      </c>
      <c r="E22" s="19">
        <v>3</v>
      </c>
      <c r="F22" s="1">
        <v>4</v>
      </c>
      <c r="G22" s="20">
        <v>12</v>
      </c>
      <c r="H22" s="20">
        <v>4</v>
      </c>
      <c r="I22" s="1">
        <v>6</v>
      </c>
      <c r="J22" s="1">
        <v>32</v>
      </c>
      <c r="K22" s="19">
        <v>3</v>
      </c>
      <c r="L22" s="21">
        <v>6</v>
      </c>
      <c r="M22" s="21">
        <v>3</v>
      </c>
      <c r="N22" s="64">
        <f>SUM(A22:M22)</f>
        <v>658</v>
      </c>
      <c r="O22" s="64"/>
    </row>
    <row r="23" spans="1:15" x14ac:dyDescent="0.2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7"/>
      <c r="M23" s="7"/>
      <c r="N23" s="7"/>
      <c r="O23" s="7"/>
    </row>
    <row r="24" spans="1:15" x14ac:dyDescent="0.2">
      <c r="A24" s="65" t="s">
        <v>24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15" ht="45" x14ac:dyDescent="0.2">
      <c r="A25" s="15" t="s">
        <v>17</v>
      </c>
      <c r="B25" s="16" t="s">
        <v>18</v>
      </c>
      <c r="C25" s="16" t="s">
        <v>19</v>
      </c>
      <c r="D25" s="16" t="s">
        <v>25</v>
      </c>
      <c r="E25" s="16" t="s">
        <v>20</v>
      </c>
      <c r="F25" s="16" t="s">
        <v>21</v>
      </c>
      <c r="G25" s="16" t="s">
        <v>26</v>
      </c>
      <c r="H25" s="16" t="s">
        <v>15</v>
      </c>
      <c r="I25" s="16" t="s">
        <v>37</v>
      </c>
      <c r="J25" s="16" t="s">
        <v>38</v>
      </c>
      <c r="K25" s="24" t="s">
        <v>13</v>
      </c>
      <c r="L25" s="67" t="s">
        <v>23</v>
      </c>
      <c r="M25" s="67"/>
      <c r="N25" s="7"/>
    </row>
    <row r="26" spans="1:15" x14ac:dyDescent="0.2">
      <c r="A26" s="25">
        <v>41</v>
      </c>
      <c r="B26" s="26">
        <v>2</v>
      </c>
      <c r="C26" s="26">
        <v>19</v>
      </c>
      <c r="D26" s="26">
        <v>12</v>
      </c>
      <c r="E26" s="26">
        <v>2</v>
      </c>
      <c r="F26" s="6">
        <v>0</v>
      </c>
      <c r="G26" s="26">
        <v>0</v>
      </c>
      <c r="H26" s="27">
        <v>1</v>
      </c>
      <c r="I26" s="27">
        <v>0</v>
      </c>
      <c r="J26" s="27">
        <v>4</v>
      </c>
      <c r="K26" s="28">
        <v>3</v>
      </c>
      <c r="L26" s="68">
        <f>SUM(A26:K26)</f>
        <v>84</v>
      </c>
      <c r="M26" s="68"/>
      <c r="N26" s="55"/>
      <c r="O26" s="55"/>
    </row>
    <row r="27" spans="1:15" x14ac:dyDescent="0.2">
      <c r="A27" s="30"/>
      <c r="B27" s="7"/>
      <c r="C27" s="31"/>
      <c r="D27" s="3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2">
      <c r="A28" s="56" t="s">
        <v>24</v>
      </c>
      <c r="B28" s="56"/>
      <c r="C28" s="56"/>
      <c r="D28" s="56"/>
      <c r="E28" s="56"/>
      <c r="F28" s="56"/>
      <c r="G28" s="56"/>
      <c r="H28" s="33"/>
      <c r="I28" s="33"/>
      <c r="J28" s="33"/>
      <c r="K28" s="33"/>
      <c r="L28" s="17"/>
      <c r="M28" s="17"/>
      <c r="N28" s="17"/>
      <c r="O28" s="17"/>
    </row>
    <row r="29" spans="1:15" ht="33.75" x14ac:dyDescent="0.2">
      <c r="A29" s="34" t="s">
        <v>27</v>
      </c>
      <c r="B29" s="35" t="s">
        <v>49</v>
      </c>
      <c r="C29" s="35" t="s">
        <v>28</v>
      </c>
      <c r="D29" s="36" t="s">
        <v>29</v>
      </c>
      <c r="E29" s="37" t="s">
        <v>30</v>
      </c>
      <c r="F29" s="37" t="s">
        <v>31</v>
      </c>
      <c r="G29" s="38" t="s">
        <v>48</v>
      </c>
      <c r="H29" s="33"/>
      <c r="I29" s="33"/>
      <c r="J29" s="33"/>
      <c r="K29" s="33"/>
      <c r="L29" s="17"/>
      <c r="M29" s="17"/>
      <c r="N29" s="17"/>
      <c r="O29" s="17"/>
    </row>
    <row r="30" spans="1:15" x14ac:dyDescent="0.2">
      <c r="A30" s="39" t="s">
        <v>40</v>
      </c>
      <c r="B30" s="40" t="s">
        <v>32</v>
      </c>
      <c r="C30" s="40" t="s">
        <v>34</v>
      </c>
      <c r="D30" s="41" t="s">
        <v>52</v>
      </c>
      <c r="E30" s="42">
        <v>41346</v>
      </c>
      <c r="F30" s="43" t="s">
        <v>66</v>
      </c>
      <c r="G30" s="44" t="s">
        <v>84</v>
      </c>
      <c r="H30" s="33"/>
      <c r="I30" s="33"/>
      <c r="J30" s="33"/>
      <c r="K30" s="33"/>
      <c r="L30" s="7"/>
      <c r="M30" s="7"/>
      <c r="N30" s="7"/>
      <c r="O30" s="7"/>
    </row>
    <row r="31" spans="1:15" x14ac:dyDescent="0.2">
      <c r="A31" s="39" t="s">
        <v>41</v>
      </c>
      <c r="B31" s="40" t="s">
        <v>32</v>
      </c>
      <c r="C31" s="40" t="s">
        <v>34</v>
      </c>
      <c r="D31" s="41" t="s">
        <v>50</v>
      </c>
      <c r="E31" s="42">
        <v>41220</v>
      </c>
      <c r="F31" s="43" t="s">
        <v>72</v>
      </c>
      <c r="G31" s="43" t="s">
        <v>73</v>
      </c>
      <c r="H31" s="33"/>
      <c r="I31" s="33"/>
      <c r="J31" s="33"/>
      <c r="K31" s="33"/>
      <c r="L31" s="7"/>
      <c r="M31" s="7"/>
      <c r="N31" s="7"/>
      <c r="O31" s="7"/>
    </row>
    <row r="32" spans="1:15" x14ac:dyDescent="0.2">
      <c r="A32" s="39" t="s">
        <v>42</v>
      </c>
      <c r="B32" s="40" t="s">
        <v>32</v>
      </c>
      <c r="C32" s="40" t="s">
        <v>34</v>
      </c>
      <c r="D32" s="41" t="s">
        <v>51</v>
      </c>
      <c r="E32" s="42">
        <v>42138</v>
      </c>
      <c r="F32" s="43" t="s">
        <v>65</v>
      </c>
      <c r="G32" s="44"/>
      <c r="H32" s="33"/>
      <c r="I32" s="33"/>
      <c r="J32" s="33"/>
      <c r="K32" s="33"/>
      <c r="L32" s="7"/>
      <c r="M32" s="7"/>
      <c r="N32" s="7"/>
      <c r="O32" s="7"/>
    </row>
    <row r="33" spans="1:15" ht="16.5" x14ac:dyDescent="0.2">
      <c r="A33" s="39" t="s">
        <v>53</v>
      </c>
      <c r="B33" s="40" t="s">
        <v>32</v>
      </c>
      <c r="C33" s="40" t="s">
        <v>34</v>
      </c>
      <c r="D33" s="41" t="s">
        <v>54</v>
      </c>
      <c r="E33" s="42">
        <v>43202</v>
      </c>
      <c r="F33" s="43" t="s">
        <v>74</v>
      </c>
      <c r="G33" s="45" t="s">
        <v>82</v>
      </c>
      <c r="H33" s="33"/>
      <c r="I33" s="33"/>
      <c r="J33" s="33"/>
      <c r="K33" s="33"/>
      <c r="L33" s="7"/>
      <c r="M33" s="7"/>
      <c r="N33" s="7"/>
      <c r="O33" s="7"/>
    </row>
    <row r="34" spans="1:15" x14ac:dyDescent="0.2">
      <c r="A34" s="39" t="s">
        <v>43</v>
      </c>
      <c r="B34" s="40" t="s">
        <v>32</v>
      </c>
      <c r="C34" s="40" t="s">
        <v>34</v>
      </c>
      <c r="D34" s="41" t="s">
        <v>63</v>
      </c>
      <c r="E34" s="42">
        <v>36173</v>
      </c>
      <c r="F34" s="43" t="s">
        <v>65</v>
      </c>
      <c r="G34" s="44"/>
      <c r="H34" s="33"/>
      <c r="I34" s="33"/>
      <c r="J34" s="33"/>
      <c r="K34" s="33"/>
      <c r="L34" s="7"/>
      <c r="M34" s="7"/>
      <c r="N34" s="7"/>
      <c r="O34" s="7"/>
    </row>
    <row r="35" spans="1:15" x14ac:dyDescent="0.2">
      <c r="A35" s="39" t="s">
        <v>44</v>
      </c>
      <c r="B35" s="40" t="s">
        <v>32</v>
      </c>
      <c r="C35" s="40" t="s">
        <v>55</v>
      </c>
      <c r="D35" s="41" t="s">
        <v>56</v>
      </c>
      <c r="E35" s="42">
        <v>42263</v>
      </c>
      <c r="F35" s="43" t="s">
        <v>76</v>
      </c>
      <c r="G35" s="44" t="s">
        <v>77</v>
      </c>
      <c r="H35" s="33"/>
      <c r="I35" s="33"/>
      <c r="J35" s="33"/>
      <c r="K35" s="33"/>
      <c r="L35" s="7"/>
      <c r="M35" s="7"/>
      <c r="N35" s="7"/>
      <c r="O35" s="7"/>
    </row>
    <row r="36" spans="1:15" x14ac:dyDescent="0.2">
      <c r="A36" s="39" t="s">
        <v>67</v>
      </c>
      <c r="B36" s="40" t="s">
        <v>32</v>
      </c>
      <c r="C36" s="40" t="s">
        <v>34</v>
      </c>
      <c r="D36" s="41" t="s">
        <v>68</v>
      </c>
      <c r="E36" s="42">
        <v>43556</v>
      </c>
      <c r="F36" s="43" t="s">
        <v>69</v>
      </c>
      <c r="G36" s="44" t="s">
        <v>70</v>
      </c>
      <c r="H36" s="33"/>
      <c r="I36" s="33"/>
      <c r="J36" s="33"/>
      <c r="K36" s="33"/>
      <c r="L36" s="7"/>
      <c r="M36" s="7"/>
      <c r="N36" s="7"/>
      <c r="O36" s="7"/>
    </row>
    <row r="37" spans="1:15" ht="16.5" x14ac:dyDescent="0.2">
      <c r="A37" s="46" t="s">
        <v>57</v>
      </c>
      <c r="B37" s="40" t="s">
        <v>32</v>
      </c>
      <c r="C37" s="40" t="s">
        <v>34</v>
      </c>
      <c r="D37" s="47" t="s">
        <v>58</v>
      </c>
      <c r="E37" s="42">
        <v>42767</v>
      </c>
      <c r="F37" s="43" t="s">
        <v>64</v>
      </c>
      <c r="G37" s="45" t="s">
        <v>81</v>
      </c>
      <c r="H37" s="33"/>
      <c r="I37" s="33"/>
      <c r="J37" s="33"/>
      <c r="K37" s="33"/>
      <c r="L37" s="7"/>
      <c r="M37" s="7"/>
      <c r="N37" s="7"/>
      <c r="O37" s="7"/>
    </row>
    <row r="38" spans="1:15" x14ac:dyDescent="0.2">
      <c r="A38" s="39" t="s">
        <v>45</v>
      </c>
      <c r="B38" s="40" t="s">
        <v>32</v>
      </c>
      <c r="C38" s="40" t="s">
        <v>34</v>
      </c>
      <c r="D38" s="41" t="s">
        <v>59</v>
      </c>
      <c r="E38" s="42">
        <v>40822</v>
      </c>
      <c r="F38" s="43" t="s">
        <v>75</v>
      </c>
      <c r="G38" s="44" t="s">
        <v>83</v>
      </c>
      <c r="H38" s="33"/>
      <c r="I38" s="33"/>
      <c r="J38" s="33"/>
      <c r="K38" s="33"/>
      <c r="L38" s="7"/>
      <c r="M38" s="7"/>
      <c r="N38" s="7"/>
      <c r="O38" s="7"/>
    </row>
    <row r="39" spans="1:15" x14ac:dyDescent="0.2">
      <c r="A39" s="39" t="s">
        <v>46</v>
      </c>
      <c r="B39" s="40" t="s">
        <v>32</v>
      </c>
      <c r="C39" s="40" t="s">
        <v>34</v>
      </c>
      <c r="D39" s="41" t="s">
        <v>60</v>
      </c>
      <c r="E39" s="42">
        <v>42763</v>
      </c>
      <c r="F39" s="43" t="s">
        <v>80</v>
      </c>
      <c r="G39" s="44" t="s">
        <v>83</v>
      </c>
      <c r="H39" s="33"/>
      <c r="I39" s="33"/>
      <c r="J39" s="33"/>
      <c r="K39" s="33"/>
      <c r="L39" s="7"/>
      <c r="M39" s="7"/>
      <c r="N39" s="7"/>
      <c r="O39" s="7"/>
    </row>
    <row r="40" spans="1:15" x14ac:dyDescent="0.2">
      <c r="A40" s="39" t="s">
        <v>47</v>
      </c>
      <c r="B40" s="40" t="s">
        <v>32</v>
      </c>
      <c r="C40" s="40" t="s">
        <v>61</v>
      </c>
      <c r="D40" s="48" t="s">
        <v>33</v>
      </c>
      <c r="E40" s="49">
        <v>42476</v>
      </c>
      <c r="F40" s="43" t="s">
        <v>65</v>
      </c>
      <c r="G40" s="44"/>
      <c r="H40" s="33"/>
      <c r="I40" s="33"/>
      <c r="J40" s="33"/>
      <c r="K40" s="33"/>
      <c r="L40" s="7"/>
      <c r="M40" s="7"/>
      <c r="N40" s="7"/>
      <c r="O40" s="7"/>
    </row>
    <row r="41" spans="1:15" ht="22.5" x14ac:dyDescent="0.2">
      <c r="A41" s="39" t="s">
        <v>71</v>
      </c>
      <c r="B41" s="40" t="s">
        <v>32</v>
      </c>
      <c r="C41" s="40" t="s">
        <v>34</v>
      </c>
      <c r="D41" s="41" t="s">
        <v>62</v>
      </c>
      <c r="E41" s="42">
        <v>42064</v>
      </c>
      <c r="F41" s="50" t="s">
        <v>78</v>
      </c>
      <c r="G41" s="45" t="s">
        <v>79</v>
      </c>
      <c r="H41" s="33"/>
      <c r="I41" s="33"/>
      <c r="J41" s="33"/>
      <c r="K41" s="33"/>
      <c r="L41" s="7"/>
      <c r="M41" s="7"/>
      <c r="N41" s="7"/>
      <c r="O41" s="7"/>
    </row>
    <row r="42" spans="1:15" x14ac:dyDescent="0.2">
      <c r="A42" s="57" t="s">
        <v>35</v>
      </c>
      <c r="B42" s="57"/>
      <c r="C42" s="57"/>
      <c r="D42" s="58">
        <v>12</v>
      </c>
      <c r="E42" s="58"/>
      <c r="F42" s="58"/>
      <c r="G42" s="58"/>
      <c r="H42" s="7"/>
      <c r="I42" s="7"/>
      <c r="J42" s="7"/>
      <c r="K42" s="7"/>
      <c r="L42" s="7"/>
      <c r="M42" s="7"/>
      <c r="N42" s="7"/>
      <c r="O42" s="7"/>
    </row>
    <row r="43" spans="1:1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">
      <c r="A44" s="51"/>
      <c r="B44" s="51"/>
      <c r="C44" s="51"/>
      <c r="D44" s="51"/>
      <c r="E44" s="51"/>
      <c r="F44" s="7"/>
      <c r="G44" s="51"/>
      <c r="H44" s="51"/>
      <c r="I44" s="51"/>
      <c r="J44" s="51"/>
      <c r="K44" s="51"/>
      <c r="L44" s="51"/>
      <c r="M44" s="51"/>
      <c r="N44" s="51"/>
      <c r="O44" s="51"/>
    </row>
    <row r="45" spans="1:15" ht="15" x14ac:dyDescent="0.25">
      <c r="A45" s="52" t="s">
        <v>85</v>
      </c>
      <c r="B45" s="51"/>
      <c r="C45" s="51"/>
      <c r="D45" s="51"/>
      <c r="E45" s="51"/>
      <c r="F45" s="7"/>
      <c r="G45" s="51"/>
      <c r="H45" s="51"/>
      <c r="I45" s="51"/>
      <c r="J45" s="51"/>
      <c r="K45" s="51"/>
      <c r="L45" s="51"/>
      <c r="M45" s="51"/>
      <c r="N45" s="51"/>
      <c r="O45" s="51"/>
    </row>
    <row r="46" spans="1:15" x14ac:dyDescent="0.2">
      <c r="A46" s="53" t="s">
        <v>86</v>
      </c>
      <c r="B46" s="51"/>
      <c r="C46" s="51"/>
      <c r="D46" s="51"/>
      <c r="E46" s="51"/>
      <c r="F46" s="7"/>
      <c r="G46" s="51"/>
      <c r="H46" s="51"/>
      <c r="I46" s="51"/>
      <c r="J46" s="51"/>
      <c r="K46" s="51"/>
      <c r="L46" s="51"/>
      <c r="M46" s="51"/>
      <c r="N46" s="51"/>
      <c r="O46" s="51"/>
    </row>
    <row r="47" spans="1:15" x14ac:dyDescent="0.2">
      <c r="A47" s="53" t="s">
        <v>87</v>
      </c>
      <c r="B47" s="51"/>
      <c r="C47" s="51"/>
      <c r="D47" s="51"/>
      <c r="E47" s="51"/>
      <c r="F47" s="7"/>
      <c r="G47" s="51"/>
      <c r="H47" s="51"/>
      <c r="I47" s="51"/>
      <c r="J47" s="51"/>
      <c r="K47" s="51"/>
      <c r="L47" s="51"/>
      <c r="M47" s="51"/>
      <c r="N47" s="51"/>
      <c r="O47" s="51"/>
    </row>
    <row r="48" spans="1:15" x14ac:dyDescent="0.2">
      <c r="A48" s="51"/>
      <c r="B48" s="51"/>
      <c r="C48" s="51"/>
      <c r="D48" s="51"/>
      <c r="E48" s="51"/>
      <c r="F48" s="7"/>
      <c r="G48" s="51"/>
      <c r="H48" s="51"/>
      <c r="I48" s="51"/>
      <c r="J48" s="51"/>
      <c r="K48" s="51"/>
      <c r="L48" s="51"/>
      <c r="M48" s="51"/>
      <c r="N48" s="51"/>
      <c r="O48" s="51"/>
    </row>
    <row r="49" spans="1:15" x14ac:dyDescent="0.2">
      <c r="A49" s="51"/>
      <c r="B49" s="51"/>
      <c r="C49" s="51"/>
      <c r="D49" s="51"/>
      <c r="E49" s="51"/>
      <c r="F49" s="7"/>
      <c r="G49" s="51"/>
      <c r="H49" s="51"/>
      <c r="I49" s="51"/>
      <c r="J49" s="51"/>
      <c r="K49" s="51"/>
      <c r="L49" s="51"/>
      <c r="M49" s="51"/>
      <c r="N49" s="51"/>
      <c r="O49" s="51"/>
    </row>
    <row r="50" spans="1:15" x14ac:dyDescent="0.2">
      <c r="A50" s="51"/>
      <c r="B50" s="51"/>
      <c r="C50" s="51"/>
      <c r="D50" s="51"/>
      <c r="E50" s="51"/>
      <c r="F50" s="7"/>
      <c r="G50" s="51"/>
      <c r="H50" s="51"/>
      <c r="I50" s="51"/>
      <c r="J50" s="51"/>
      <c r="K50" s="51"/>
      <c r="L50" s="51"/>
      <c r="M50" s="51"/>
      <c r="N50" s="51"/>
      <c r="O50" s="51"/>
    </row>
    <row r="51" spans="1:15" x14ac:dyDescent="0.2">
      <c r="A51" s="51"/>
      <c r="B51" s="51"/>
      <c r="C51" s="51"/>
      <c r="D51" s="51"/>
      <c r="E51" s="51"/>
      <c r="F51" s="7"/>
      <c r="G51" s="51"/>
      <c r="H51" s="51"/>
      <c r="I51" s="51"/>
      <c r="J51" s="51"/>
      <c r="K51" s="51"/>
      <c r="L51" s="51"/>
      <c r="M51" s="51"/>
      <c r="N51" s="51"/>
      <c r="O51" s="51"/>
    </row>
  </sheetData>
  <mergeCells count="11">
    <mergeCell ref="L25:M25"/>
    <mergeCell ref="A16:B16"/>
    <mergeCell ref="A20:O20"/>
    <mergeCell ref="N21:O21"/>
    <mergeCell ref="N22:O22"/>
    <mergeCell ref="A24:M24"/>
    <mergeCell ref="L26:M26"/>
    <mergeCell ref="N26:O26"/>
    <mergeCell ref="A28:G28"/>
    <mergeCell ref="A42:C42"/>
    <mergeCell ref="D42:G4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9"/>
  <sheetViews>
    <sheetView topLeftCell="A28" workbookViewId="0">
      <selection activeCell="A45" sqref="A1:XFD1048576"/>
    </sheetView>
  </sheetViews>
  <sheetFormatPr defaultColWidth="8.75" defaultRowHeight="14.25" x14ac:dyDescent="0.2"/>
  <cols>
    <col min="1" max="1" width="42" style="4" customWidth="1"/>
    <col min="2" max="2" width="17.375" style="4" customWidth="1"/>
    <col min="3" max="16384" width="8.75" style="4"/>
  </cols>
  <sheetData>
    <row r="1" spans="1:2" x14ac:dyDescent="0.2">
      <c r="A1" s="2" t="s">
        <v>0</v>
      </c>
      <c r="B1" s="3" t="s">
        <v>1</v>
      </c>
    </row>
    <row r="2" spans="1:2" x14ac:dyDescent="0.2">
      <c r="A2" s="5" t="s">
        <v>2</v>
      </c>
      <c r="B2" s="6">
        <v>0</v>
      </c>
    </row>
    <row r="3" spans="1:2" x14ac:dyDescent="0.2">
      <c r="A3" s="5" t="s">
        <v>3</v>
      </c>
      <c r="B3" s="6">
        <v>20</v>
      </c>
    </row>
    <row r="4" spans="1:2" x14ac:dyDescent="0.2">
      <c r="A4" s="5" t="s">
        <v>4</v>
      </c>
      <c r="B4" s="6">
        <v>3</v>
      </c>
    </row>
    <row r="5" spans="1:2" x14ac:dyDescent="0.2">
      <c r="A5" s="5" t="s">
        <v>5</v>
      </c>
      <c r="B5" s="9">
        <v>33</v>
      </c>
    </row>
    <row r="6" spans="1:2" x14ac:dyDescent="0.2">
      <c r="A6" s="5" t="s">
        <v>6</v>
      </c>
      <c r="B6" s="9">
        <v>41</v>
      </c>
    </row>
    <row r="7" spans="1:2" x14ac:dyDescent="0.2">
      <c r="A7" s="10" t="s">
        <v>7</v>
      </c>
      <c r="B7" s="11">
        <f>552+26</f>
        <v>578</v>
      </c>
    </row>
    <row r="8" spans="1:2" x14ac:dyDescent="0.2">
      <c r="A8" s="10" t="s">
        <v>8</v>
      </c>
      <c r="B8" s="11">
        <v>12</v>
      </c>
    </row>
    <row r="9" spans="1:2" x14ac:dyDescent="0.2">
      <c r="A9" s="10" t="s">
        <v>9</v>
      </c>
      <c r="B9" s="11">
        <v>7</v>
      </c>
    </row>
    <row r="10" spans="1:2" x14ac:dyDescent="0.2">
      <c r="A10" s="10" t="s">
        <v>10</v>
      </c>
      <c r="B10" s="11">
        <v>4</v>
      </c>
    </row>
    <row r="11" spans="1:2" x14ac:dyDescent="0.2">
      <c r="A11" s="5" t="s">
        <v>11</v>
      </c>
      <c r="B11" s="11">
        <f>1609-B7</f>
        <v>1031</v>
      </c>
    </row>
    <row r="12" spans="1:2" x14ac:dyDescent="0.2">
      <c r="A12" s="14" t="s">
        <v>12</v>
      </c>
      <c r="B12" s="11">
        <v>8</v>
      </c>
    </row>
    <row r="13" spans="1:2" ht="22.5" x14ac:dyDescent="0.2">
      <c r="A13" s="5" t="s">
        <v>13</v>
      </c>
      <c r="B13" s="11">
        <v>9</v>
      </c>
    </row>
    <row r="14" spans="1:2" ht="22.5" x14ac:dyDescent="0.2">
      <c r="A14" s="5" t="s">
        <v>14</v>
      </c>
      <c r="B14" s="11">
        <v>10</v>
      </c>
    </row>
    <row r="15" spans="1:2" x14ac:dyDescent="0.2">
      <c r="A15" s="5" t="s">
        <v>15</v>
      </c>
      <c r="B15" s="11">
        <v>4</v>
      </c>
    </row>
    <row r="16" spans="1:2" x14ac:dyDescent="0.2">
      <c r="A16" s="59" t="s">
        <v>16</v>
      </c>
      <c r="B16" s="59"/>
    </row>
    <row r="17" spans="1:15" ht="15" thickBot="1" x14ac:dyDescent="0.25"/>
    <row r="18" spans="1:15" ht="15" thickBot="1" x14ac:dyDescent="0.25">
      <c r="A18" s="60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15" ht="135" x14ac:dyDescent="0.2">
      <c r="A19" s="15" t="s">
        <v>17</v>
      </c>
      <c r="B19" s="16" t="s">
        <v>18</v>
      </c>
      <c r="C19" s="16" t="s">
        <v>19</v>
      </c>
      <c r="D19" s="16" t="s">
        <v>25</v>
      </c>
      <c r="E19" s="16" t="s">
        <v>20</v>
      </c>
      <c r="F19" s="16" t="s">
        <v>21</v>
      </c>
      <c r="G19" s="16" t="s">
        <v>39</v>
      </c>
      <c r="H19" s="16" t="s">
        <v>22</v>
      </c>
      <c r="I19" s="16" t="s">
        <v>12</v>
      </c>
      <c r="J19" s="16" t="s">
        <v>37</v>
      </c>
      <c r="K19" s="16" t="s">
        <v>38</v>
      </c>
      <c r="L19" s="16" t="s">
        <v>13</v>
      </c>
      <c r="M19" s="16" t="s">
        <v>15</v>
      </c>
      <c r="N19" s="63" t="s">
        <v>23</v>
      </c>
      <c r="O19" s="63"/>
    </row>
    <row r="20" spans="1:15" x14ac:dyDescent="0.2">
      <c r="A20" s="18">
        <f>B11</f>
        <v>1031</v>
      </c>
      <c r="B20" s="19">
        <v>26</v>
      </c>
      <c r="C20" s="19">
        <f>330-C24</f>
        <v>311</v>
      </c>
      <c r="D20" s="19">
        <f>251-D24</f>
        <v>239</v>
      </c>
      <c r="E20" s="19">
        <v>3</v>
      </c>
      <c r="F20" s="1">
        <v>4</v>
      </c>
      <c r="G20" s="20">
        <v>12</v>
      </c>
      <c r="H20" s="20">
        <v>4</v>
      </c>
      <c r="I20" s="1">
        <v>6</v>
      </c>
      <c r="J20" s="1">
        <v>32</v>
      </c>
      <c r="K20" s="19">
        <v>3</v>
      </c>
      <c r="L20" s="21">
        <v>6</v>
      </c>
      <c r="M20" s="21">
        <v>3</v>
      </c>
      <c r="N20" s="64">
        <f>SUM(A20:M20)</f>
        <v>1680</v>
      </c>
      <c r="O20" s="64"/>
    </row>
    <row r="21" spans="1:15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7"/>
      <c r="M21" s="7"/>
      <c r="N21" s="7"/>
      <c r="O21" s="7"/>
    </row>
    <row r="22" spans="1:15" x14ac:dyDescent="0.2">
      <c r="A22" s="65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5" ht="135" x14ac:dyDescent="0.2">
      <c r="A23" s="15" t="s">
        <v>17</v>
      </c>
      <c r="B23" s="16" t="s">
        <v>18</v>
      </c>
      <c r="C23" s="16" t="s">
        <v>19</v>
      </c>
      <c r="D23" s="16" t="s">
        <v>25</v>
      </c>
      <c r="E23" s="16" t="s">
        <v>20</v>
      </c>
      <c r="F23" s="16" t="s">
        <v>21</v>
      </c>
      <c r="G23" s="16" t="s">
        <v>26</v>
      </c>
      <c r="H23" s="16" t="s">
        <v>15</v>
      </c>
      <c r="I23" s="16" t="s">
        <v>37</v>
      </c>
      <c r="J23" s="16" t="s">
        <v>38</v>
      </c>
      <c r="K23" s="24" t="s">
        <v>13</v>
      </c>
      <c r="L23" s="67" t="s">
        <v>23</v>
      </c>
      <c r="M23" s="67"/>
      <c r="N23" s="7"/>
    </row>
    <row r="24" spans="1:15" x14ac:dyDescent="0.2">
      <c r="A24" s="25">
        <v>41</v>
      </c>
      <c r="B24" s="26">
        <v>2</v>
      </c>
      <c r="C24" s="26">
        <v>19</v>
      </c>
      <c r="D24" s="26">
        <v>12</v>
      </c>
      <c r="E24" s="26">
        <v>2</v>
      </c>
      <c r="F24" s="6">
        <v>0</v>
      </c>
      <c r="G24" s="26">
        <v>0</v>
      </c>
      <c r="H24" s="27">
        <v>1</v>
      </c>
      <c r="I24" s="27">
        <v>0</v>
      </c>
      <c r="J24" s="27">
        <v>4</v>
      </c>
      <c r="K24" s="28">
        <v>3</v>
      </c>
      <c r="L24" s="68">
        <f>SUM(A24:K24)</f>
        <v>84</v>
      </c>
      <c r="M24" s="68"/>
      <c r="N24" s="55"/>
      <c r="O24" s="55"/>
    </row>
    <row r="25" spans="1:15" x14ac:dyDescent="0.2">
      <c r="A25" s="30"/>
      <c r="B25" s="7"/>
      <c r="C25" s="31"/>
      <c r="D25" s="3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56" t="s">
        <v>24</v>
      </c>
      <c r="B26" s="56"/>
      <c r="C26" s="56"/>
      <c r="D26" s="56"/>
      <c r="E26" s="56"/>
      <c r="F26" s="56"/>
      <c r="G26" s="56"/>
      <c r="H26" s="33"/>
      <c r="I26" s="33"/>
      <c r="J26" s="33"/>
      <c r="K26" s="33"/>
      <c r="L26" s="17"/>
      <c r="M26" s="17"/>
      <c r="N26" s="17"/>
      <c r="O26" s="17"/>
    </row>
    <row r="27" spans="1:15" ht="78.75" x14ac:dyDescent="0.2">
      <c r="A27" s="34" t="s">
        <v>27</v>
      </c>
      <c r="B27" s="35" t="s">
        <v>49</v>
      </c>
      <c r="C27" s="35" t="s">
        <v>28</v>
      </c>
      <c r="D27" s="36" t="s">
        <v>29</v>
      </c>
      <c r="E27" s="37" t="s">
        <v>30</v>
      </c>
      <c r="F27" s="37" t="s">
        <v>31</v>
      </c>
      <c r="G27" s="38" t="s">
        <v>48</v>
      </c>
      <c r="H27" s="33"/>
      <c r="I27" s="33"/>
      <c r="J27" s="33"/>
      <c r="K27" s="33"/>
      <c r="L27" s="17"/>
      <c r="M27" s="17"/>
      <c r="N27" s="17"/>
      <c r="O27" s="17"/>
    </row>
    <row r="28" spans="1:15" ht="22.5" x14ac:dyDescent="0.2">
      <c r="A28" s="39" t="s">
        <v>40</v>
      </c>
      <c r="B28" s="40" t="s">
        <v>32</v>
      </c>
      <c r="C28" s="40" t="s">
        <v>34</v>
      </c>
      <c r="D28" s="41" t="s">
        <v>52</v>
      </c>
      <c r="E28" s="42">
        <v>41346</v>
      </c>
      <c r="F28" s="43" t="s">
        <v>66</v>
      </c>
      <c r="G28" s="44" t="s">
        <v>84</v>
      </c>
      <c r="H28" s="33"/>
      <c r="I28" s="33"/>
      <c r="J28" s="33"/>
      <c r="K28" s="33"/>
      <c r="L28" s="7"/>
      <c r="M28" s="7"/>
      <c r="N28" s="7"/>
      <c r="O28" s="7"/>
    </row>
    <row r="29" spans="1:15" ht="22.5" x14ac:dyDescent="0.2">
      <c r="A29" s="39" t="s">
        <v>41</v>
      </c>
      <c r="B29" s="40" t="s">
        <v>32</v>
      </c>
      <c r="C29" s="40" t="s">
        <v>34</v>
      </c>
      <c r="D29" s="41" t="s">
        <v>50</v>
      </c>
      <c r="E29" s="42">
        <v>41220</v>
      </c>
      <c r="F29" s="43" t="s">
        <v>72</v>
      </c>
      <c r="G29" s="43" t="s">
        <v>73</v>
      </c>
      <c r="H29" s="33"/>
      <c r="I29" s="33"/>
      <c r="J29" s="33"/>
      <c r="K29" s="33"/>
      <c r="L29" s="7"/>
      <c r="M29" s="7"/>
      <c r="N29" s="7"/>
      <c r="O29" s="7"/>
    </row>
    <row r="30" spans="1:15" ht="22.5" x14ac:dyDescent="0.2">
      <c r="A30" s="39" t="s">
        <v>42</v>
      </c>
      <c r="B30" s="40" t="s">
        <v>32</v>
      </c>
      <c r="C30" s="40" t="s">
        <v>34</v>
      </c>
      <c r="D30" s="41" t="s">
        <v>51</v>
      </c>
      <c r="E30" s="42">
        <v>42138</v>
      </c>
      <c r="F30" s="43" t="s">
        <v>65</v>
      </c>
      <c r="G30" s="44"/>
      <c r="H30" s="33"/>
      <c r="I30" s="33"/>
      <c r="J30" s="33"/>
      <c r="K30" s="33"/>
      <c r="L30" s="7"/>
      <c r="M30" s="7"/>
      <c r="N30" s="7"/>
      <c r="O30" s="7"/>
    </row>
    <row r="31" spans="1:15" ht="33" x14ac:dyDescent="0.2">
      <c r="A31" s="39" t="s">
        <v>53</v>
      </c>
      <c r="B31" s="40" t="s">
        <v>32</v>
      </c>
      <c r="C31" s="40" t="s">
        <v>34</v>
      </c>
      <c r="D31" s="41" t="s">
        <v>54</v>
      </c>
      <c r="E31" s="42">
        <v>43202</v>
      </c>
      <c r="F31" s="43" t="s">
        <v>74</v>
      </c>
      <c r="G31" s="45" t="s">
        <v>82</v>
      </c>
      <c r="H31" s="33"/>
      <c r="I31" s="33"/>
      <c r="J31" s="33"/>
      <c r="K31" s="33"/>
      <c r="L31" s="7"/>
      <c r="M31" s="7"/>
      <c r="N31" s="7"/>
      <c r="O31" s="7"/>
    </row>
    <row r="32" spans="1:15" ht="22.5" x14ac:dyDescent="0.2">
      <c r="A32" s="39" t="s">
        <v>43</v>
      </c>
      <c r="B32" s="40" t="s">
        <v>32</v>
      </c>
      <c r="C32" s="40" t="s">
        <v>34</v>
      </c>
      <c r="D32" s="41" t="s">
        <v>63</v>
      </c>
      <c r="E32" s="42">
        <v>36173</v>
      </c>
      <c r="F32" s="43" t="s">
        <v>65</v>
      </c>
      <c r="G32" s="44"/>
      <c r="H32" s="33"/>
      <c r="I32" s="33"/>
      <c r="J32" s="33"/>
      <c r="K32" s="33"/>
      <c r="L32" s="7"/>
      <c r="M32" s="7"/>
      <c r="N32" s="7"/>
      <c r="O32" s="7"/>
    </row>
    <row r="33" spans="1:15" ht="31.5" x14ac:dyDescent="0.2">
      <c r="A33" s="39" t="s">
        <v>44</v>
      </c>
      <c r="B33" s="40" t="s">
        <v>32</v>
      </c>
      <c r="C33" s="40" t="s">
        <v>55</v>
      </c>
      <c r="D33" s="41" t="s">
        <v>56</v>
      </c>
      <c r="E33" s="42">
        <v>42263</v>
      </c>
      <c r="F33" s="43" t="s">
        <v>76</v>
      </c>
      <c r="G33" s="44" t="s">
        <v>77</v>
      </c>
      <c r="H33" s="33"/>
      <c r="I33" s="33"/>
      <c r="J33" s="33"/>
      <c r="K33" s="33"/>
      <c r="L33" s="7"/>
      <c r="M33" s="7"/>
      <c r="N33" s="7"/>
      <c r="O33" s="7"/>
    </row>
    <row r="34" spans="1:15" ht="22.5" x14ac:dyDescent="0.2">
      <c r="A34" s="39" t="s">
        <v>67</v>
      </c>
      <c r="B34" s="40" t="s">
        <v>32</v>
      </c>
      <c r="C34" s="40" t="s">
        <v>34</v>
      </c>
      <c r="D34" s="41" t="s">
        <v>68</v>
      </c>
      <c r="E34" s="42">
        <v>43556</v>
      </c>
      <c r="F34" s="43" t="s">
        <v>69</v>
      </c>
      <c r="G34" s="44" t="s">
        <v>70</v>
      </c>
      <c r="H34" s="33"/>
      <c r="I34" s="33"/>
      <c r="J34" s="33"/>
      <c r="K34" s="33"/>
      <c r="L34" s="7"/>
      <c r="M34" s="7"/>
      <c r="N34" s="7"/>
      <c r="O34" s="7"/>
    </row>
    <row r="35" spans="1:15" ht="33" x14ac:dyDescent="0.2">
      <c r="A35" s="46" t="s">
        <v>57</v>
      </c>
      <c r="B35" s="40" t="s">
        <v>32</v>
      </c>
      <c r="C35" s="40" t="s">
        <v>34</v>
      </c>
      <c r="D35" s="47" t="s">
        <v>58</v>
      </c>
      <c r="E35" s="42">
        <v>42767</v>
      </c>
      <c r="F35" s="43" t="s">
        <v>64</v>
      </c>
      <c r="G35" s="45" t="s">
        <v>81</v>
      </c>
      <c r="H35" s="33"/>
      <c r="I35" s="33"/>
      <c r="J35" s="33"/>
      <c r="K35" s="33"/>
      <c r="L35" s="7"/>
      <c r="M35" s="7"/>
      <c r="N35" s="7"/>
      <c r="O35" s="7"/>
    </row>
    <row r="36" spans="1:15" ht="22.5" x14ac:dyDescent="0.2">
      <c r="A36" s="39" t="s">
        <v>45</v>
      </c>
      <c r="B36" s="40" t="s">
        <v>32</v>
      </c>
      <c r="C36" s="40" t="s">
        <v>34</v>
      </c>
      <c r="D36" s="41" t="s">
        <v>59</v>
      </c>
      <c r="E36" s="42">
        <v>40822</v>
      </c>
      <c r="F36" s="43" t="s">
        <v>75</v>
      </c>
      <c r="G36" s="44" t="s">
        <v>83</v>
      </c>
      <c r="H36" s="33"/>
      <c r="I36" s="33"/>
      <c r="J36" s="33"/>
      <c r="K36" s="33"/>
      <c r="L36" s="7"/>
      <c r="M36" s="7"/>
      <c r="N36" s="7"/>
      <c r="O36" s="7"/>
    </row>
    <row r="37" spans="1:15" ht="22.5" x14ac:dyDescent="0.2">
      <c r="A37" s="39" t="s">
        <v>46</v>
      </c>
      <c r="B37" s="40" t="s">
        <v>32</v>
      </c>
      <c r="C37" s="40" t="s">
        <v>34</v>
      </c>
      <c r="D37" s="41" t="s">
        <v>60</v>
      </c>
      <c r="E37" s="42">
        <v>42763</v>
      </c>
      <c r="F37" s="43" t="s">
        <v>80</v>
      </c>
      <c r="G37" s="44" t="s">
        <v>83</v>
      </c>
      <c r="H37" s="33"/>
      <c r="I37" s="33"/>
      <c r="J37" s="33"/>
      <c r="K37" s="33"/>
      <c r="L37" s="7"/>
      <c r="M37" s="7"/>
      <c r="N37" s="7"/>
      <c r="O37" s="7"/>
    </row>
    <row r="38" spans="1:15" ht="22.5" x14ac:dyDescent="0.2">
      <c r="A38" s="39" t="s">
        <v>47</v>
      </c>
      <c r="B38" s="40" t="s">
        <v>32</v>
      </c>
      <c r="C38" s="40" t="s">
        <v>61</v>
      </c>
      <c r="D38" s="48" t="s">
        <v>33</v>
      </c>
      <c r="E38" s="49">
        <v>42476</v>
      </c>
      <c r="F38" s="43" t="s">
        <v>65</v>
      </c>
      <c r="G38" s="44"/>
      <c r="H38" s="33"/>
      <c r="I38" s="33"/>
      <c r="J38" s="33"/>
      <c r="K38" s="33"/>
      <c r="L38" s="7"/>
      <c r="M38" s="7"/>
      <c r="N38" s="7"/>
      <c r="O38" s="7"/>
    </row>
    <row r="39" spans="1:15" ht="45" x14ac:dyDescent="0.2">
      <c r="A39" s="39" t="s">
        <v>71</v>
      </c>
      <c r="B39" s="40" t="s">
        <v>32</v>
      </c>
      <c r="C39" s="40" t="s">
        <v>34</v>
      </c>
      <c r="D39" s="41" t="s">
        <v>62</v>
      </c>
      <c r="E39" s="42">
        <v>42064</v>
      </c>
      <c r="F39" s="50" t="s">
        <v>78</v>
      </c>
      <c r="G39" s="45" t="s">
        <v>79</v>
      </c>
      <c r="H39" s="33"/>
      <c r="I39" s="33"/>
      <c r="J39" s="33"/>
      <c r="K39" s="33"/>
      <c r="L39" s="7"/>
      <c r="M39" s="7"/>
      <c r="N39" s="7"/>
      <c r="O39" s="7"/>
    </row>
    <row r="40" spans="1:15" x14ac:dyDescent="0.2">
      <c r="A40" s="57" t="s">
        <v>35</v>
      </c>
      <c r="B40" s="57"/>
      <c r="C40" s="57"/>
      <c r="D40" s="58">
        <v>12</v>
      </c>
      <c r="E40" s="58"/>
      <c r="F40" s="58"/>
      <c r="G40" s="58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">
      <c r="A42" s="51"/>
      <c r="B42" s="51"/>
      <c r="C42" s="51"/>
      <c r="D42" s="51"/>
      <c r="E42" s="51"/>
      <c r="F42" s="7"/>
      <c r="G42" s="51"/>
      <c r="H42" s="51"/>
      <c r="I42" s="51"/>
      <c r="J42" s="51"/>
      <c r="K42" s="51"/>
      <c r="L42" s="51"/>
      <c r="M42" s="51"/>
      <c r="N42" s="51"/>
      <c r="O42" s="51"/>
    </row>
    <row r="43" spans="1:15" ht="15" x14ac:dyDescent="0.25">
      <c r="A43" s="52" t="s">
        <v>85</v>
      </c>
      <c r="B43" s="51"/>
      <c r="C43" s="51"/>
      <c r="D43" s="51"/>
      <c r="E43" s="51"/>
      <c r="F43" s="7"/>
      <c r="G43" s="51"/>
      <c r="H43" s="51"/>
      <c r="I43" s="51"/>
      <c r="J43" s="51"/>
      <c r="K43" s="51"/>
      <c r="L43" s="51"/>
      <c r="M43" s="51"/>
      <c r="N43" s="51"/>
      <c r="O43" s="51"/>
    </row>
    <row r="44" spans="1:15" x14ac:dyDescent="0.2">
      <c r="A44" s="53" t="s">
        <v>86</v>
      </c>
      <c r="B44" s="51"/>
      <c r="C44" s="51"/>
      <c r="D44" s="51"/>
      <c r="E44" s="51"/>
      <c r="F44" s="7"/>
      <c r="G44" s="51"/>
      <c r="H44" s="51"/>
      <c r="I44" s="51"/>
      <c r="J44" s="51"/>
      <c r="K44" s="51"/>
      <c r="L44" s="51"/>
      <c r="M44" s="51"/>
      <c r="N44" s="51"/>
      <c r="O44" s="51"/>
    </row>
    <row r="45" spans="1:15" x14ac:dyDescent="0.2">
      <c r="A45" s="53" t="s">
        <v>87</v>
      </c>
      <c r="B45" s="51"/>
      <c r="C45" s="51"/>
      <c r="D45" s="51"/>
      <c r="E45" s="51"/>
      <c r="F45" s="7"/>
      <c r="G45" s="51"/>
      <c r="H45" s="51"/>
      <c r="I45" s="51"/>
      <c r="J45" s="51"/>
      <c r="K45" s="51"/>
      <c r="L45" s="51"/>
      <c r="M45" s="51"/>
      <c r="N45" s="51"/>
      <c r="O45" s="51"/>
    </row>
    <row r="46" spans="1:15" x14ac:dyDescent="0.2">
      <c r="A46" s="51"/>
      <c r="B46" s="51"/>
      <c r="C46" s="51"/>
      <c r="D46" s="51"/>
      <c r="E46" s="51"/>
      <c r="F46" s="7"/>
      <c r="G46" s="51"/>
      <c r="H46" s="51"/>
      <c r="I46" s="51"/>
      <c r="J46" s="51"/>
      <c r="K46" s="51"/>
      <c r="L46" s="51"/>
      <c r="M46" s="51"/>
      <c r="N46" s="51"/>
      <c r="O46" s="51"/>
    </row>
    <row r="47" spans="1:15" x14ac:dyDescent="0.2">
      <c r="A47" s="51"/>
      <c r="B47" s="51"/>
      <c r="C47" s="51"/>
      <c r="D47" s="51"/>
      <c r="E47" s="51"/>
      <c r="F47" s="7"/>
      <c r="G47" s="51"/>
      <c r="H47" s="51"/>
      <c r="I47" s="51"/>
      <c r="J47" s="51"/>
      <c r="K47" s="51"/>
      <c r="L47" s="51"/>
      <c r="M47" s="51"/>
      <c r="N47" s="51"/>
      <c r="O47" s="51"/>
    </row>
    <row r="48" spans="1:15" x14ac:dyDescent="0.2">
      <c r="A48" s="51"/>
      <c r="B48" s="51"/>
      <c r="C48" s="51"/>
      <c r="D48" s="51"/>
      <c r="E48" s="51"/>
      <c r="F48" s="7"/>
      <c r="G48" s="51"/>
      <c r="H48" s="51"/>
      <c r="I48" s="51"/>
      <c r="J48" s="51"/>
      <c r="K48" s="51"/>
      <c r="L48" s="51"/>
      <c r="M48" s="51"/>
      <c r="N48" s="51"/>
      <c r="O48" s="51"/>
    </row>
    <row r="49" spans="1:15" x14ac:dyDescent="0.2">
      <c r="A49" s="51"/>
      <c r="B49" s="51"/>
      <c r="C49" s="51"/>
      <c r="D49" s="51"/>
      <c r="E49" s="51"/>
      <c r="F49" s="7"/>
      <c r="G49" s="51"/>
      <c r="H49" s="51"/>
      <c r="I49" s="51"/>
      <c r="J49" s="51"/>
      <c r="K49" s="51"/>
      <c r="L49" s="51"/>
      <c r="M49" s="51"/>
      <c r="N49" s="51"/>
      <c r="O49" s="51"/>
    </row>
  </sheetData>
  <mergeCells count="11">
    <mergeCell ref="L23:M23"/>
    <mergeCell ref="A16:B16"/>
    <mergeCell ref="A18:O18"/>
    <mergeCell ref="N19:O19"/>
    <mergeCell ref="N20:O20"/>
    <mergeCell ref="A22:M22"/>
    <mergeCell ref="L24:M24"/>
    <mergeCell ref="N24:O24"/>
    <mergeCell ref="A26:G26"/>
    <mergeCell ref="A40:C40"/>
    <mergeCell ref="D40:G40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9"/>
  <sheetViews>
    <sheetView workbookViewId="0"/>
  </sheetViews>
  <sheetFormatPr defaultColWidth="8.75" defaultRowHeight="14.25" x14ac:dyDescent="0.2"/>
  <cols>
    <col min="1" max="1" width="40.875" style="4" customWidth="1"/>
    <col min="2" max="2" width="21" style="4" customWidth="1"/>
    <col min="3" max="3" width="22.375" style="4" customWidth="1"/>
    <col min="4" max="4" width="21.875" style="4" customWidth="1"/>
    <col min="5" max="5" width="25.125" style="4" customWidth="1"/>
    <col min="6" max="6" width="13.5" style="4" customWidth="1"/>
    <col min="7" max="7" width="24.375" style="4" customWidth="1"/>
    <col min="8" max="8" width="18.5" style="4" customWidth="1"/>
    <col min="9" max="9" width="19.25" style="4" customWidth="1"/>
    <col min="10" max="10" width="20.375" style="4" customWidth="1"/>
    <col min="11" max="11" width="19.25" style="4" customWidth="1"/>
    <col min="12" max="12" width="15" style="4" customWidth="1"/>
    <col min="13" max="13" width="14.875" style="4" customWidth="1"/>
    <col min="14" max="16384" width="8.75" style="4"/>
  </cols>
  <sheetData>
    <row r="1" spans="1:2" x14ac:dyDescent="0.2">
      <c r="A1" s="2" t="s">
        <v>0</v>
      </c>
      <c r="B1" s="3" t="s">
        <v>1</v>
      </c>
    </row>
    <row r="2" spans="1:2" x14ac:dyDescent="0.2">
      <c r="A2" s="5" t="s">
        <v>2</v>
      </c>
      <c r="B2" s="6">
        <v>0</v>
      </c>
    </row>
    <row r="3" spans="1:2" x14ac:dyDescent="0.2">
      <c r="A3" s="5" t="s">
        <v>3</v>
      </c>
      <c r="B3" s="6">
        <v>20</v>
      </c>
    </row>
    <row r="4" spans="1:2" x14ac:dyDescent="0.2">
      <c r="A4" s="5" t="s">
        <v>4</v>
      </c>
      <c r="B4" s="6">
        <v>3</v>
      </c>
    </row>
    <row r="5" spans="1:2" x14ac:dyDescent="0.2">
      <c r="A5" s="5" t="s">
        <v>5</v>
      </c>
      <c r="B5" s="9">
        <v>33</v>
      </c>
    </row>
    <row r="6" spans="1:2" x14ac:dyDescent="0.2">
      <c r="A6" s="5" t="s">
        <v>6</v>
      </c>
      <c r="B6" s="9">
        <v>41</v>
      </c>
    </row>
    <row r="7" spans="1:2" x14ac:dyDescent="0.2">
      <c r="A7" s="10" t="s">
        <v>7</v>
      </c>
      <c r="B7" s="11">
        <f>552+26</f>
        <v>578</v>
      </c>
    </row>
    <row r="8" spans="1:2" x14ac:dyDescent="0.2">
      <c r="A8" s="10" t="s">
        <v>8</v>
      </c>
      <c r="B8" s="11">
        <v>12</v>
      </c>
    </row>
    <row r="9" spans="1:2" x14ac:dyDescent="0.2">
      <c r="A9" s="10" t="s">
        <v>9</v>
      </c>
      <c r="B9" s="11">
        <v>7</v>
      </c>
    </row>
    <row r="10" spans="1:2" x14ac:dyDescent="0.2">
      <c r="A10" s="10" t="s">
        <v>10</v>
      </c>
      <c r="B10" s="11">
        <v>3</v>
      </c>
    </row>
    <row r="11" spans="1:2" x14ac:dyDescent="0.2">
      <c r="A11" s="5" t="s">
        <v>11</v>
      </c>
      <c r="B11" s="11">
        <f>1609-B7</f>
        <v>1031</v>
      </c>
    </row>
    <row r="12" spans="1:2" x14ac:dyDescent="0.2">
      <c r="A12" s="14" t="s">
        <v>12</v>
      </c>
      <c r="B12" s="11">
        <v>8</v>
      </c>
    </row>
    <row r="13" spans="1:2" ht="22.5" x14ac:dyDescent="0.2">
      <c r="A13" s="5" t="s">
        <v>13</v>
      </c>
      <c r="B13" s="11">
        <v>9</v>
      </c>
    </row>
    <row r="14" spans="1:2" ht="22.5" x14ac:dyDescent="0.2">
      <c r="A14" s="5" t="s">
        <v>14</v>
      </c>
      <c r="B14" s="11">
        <v>10</v>
      </c>
    </row>
    <row r="15" spans="1:2" x14ac:dyDescent="0.2">
      <c r="A15" s="5" t="s">
        <v>15</v>
      </c>
      <c r="B15" s="11">
        <v>4</v>
      </c>
    </row>
    <row r="16" spans="1:2" x14ac:dyDescent="0.2">
      <c r="A16" s="59" t="s">
        <v>16</v>
      </c>
      <c r="B16" s="59"/>
    </row>
    <row r="17" spans="1:15" ht="15" thickBot="1" x14ac:dyDescent="0.25"/>
    <row r="18" spans="1:15" ht="15" thickBot="1" x14ac:dyDescent="0.25">
      <c r="A18" s="60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15" ht="56.25" x14ac:dyDescent="0.2">
      <c r="A19" s="15" t="s">
        <v>17</v>
      </c>
      <c r="B19" s="16" t="s">
        <v>18</v>
      </c>
      <c r="C19" s="16" t="s">
        <v>19</v>
      </c>
      <c r="D19" s="16" t="s">
        <v>25</v>
      </c>
      <c r="E19" s="16" t="s">
        <v>20</v>
      </c>
      <c r="F19" s="16" t="s">
        <v>21</v>
      </c>
      <c r="G19" s="16" t="s">
        <v>39</v>
      </c>
      <c r="H19" s="16" t="s">
        <v>22</v>
      </c>
      <c r="I19" s="16" t="s">
        <v>12</v>
      </c>
      <c r="J19" s="16" t="s">
        <v>37</v>
      </c>
      <c r="K19" s="16" t="s">
        <v>38</v>
      </c>
      <c r="L19" s="16" t="s">
        <v>13</v>
      </c>
      <c r="M19" s="16" t="s">
        <v>15</v>
      </c>
      <c r="N19" s="63" t="s">
        <v>23</v>
      </c>
      <c r="O19" s="63"/>
    </row>
    <row r="20" spans="1:15" x14ac:dyDescent="0.2">
      <c r="A20" s="18">
        <f>B11</f>
        <v>1031</v>
      </c>
      <c r="B20" s="19">
        <v>26</v>
      </c>
      <c r="C20" s="19">
        <f>330-C24</f>
        <v>311</v>
      </c>
      <c r="D20" s="19">
        <f>251-D24</f>
        <v>239</v>
      </c>
      <c r="E20" s="19">
        <v>3</v>
      </c>
      <c r="F20" s="1">
        <v>4</v>
      </c>
      <c r="G20" s="20">
        <v>12</v>
      </c>
      <c r="H20" s="20">
        <v>4</v>
      </c>
      <c r="I20" s="1">
        <v>6</v>
      </c>
      <c r="J20" s="1">
        <v>32</v>
      </c>
      <c r="K20" s="19">
        <v>3</v>
      </c>
      <c r="L20" s="21">
        <v>6</v>
      </c>
      <c r="M20" s="21">
        <v>3</v>
      </c>
      <c r="N20" s="64">
        <f>SUM(A20:M20)</f>
        <v>1680</v>
      </c>
      <c r="O20" s="64"/>
    </row>
    <row r="21" spans="1:15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7"/>
      <c r="M21" s="7"/>
      <c r="N21" s="7"/>
      <c r="O21" s="7"/>
    </row>
    <row r="22" spans="1:15" x14ac:dyDescent="0.2">
      <c r="A22" s="65" t="s">
        <v>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5" ht="45" x14ac:dyDescent="0.2">
      <c r="A23" s="15" t="s">
        <v>17</v>
      </c>
      <c r="B23" s="16" t="s">
        <v>18</v>
      </c>
      <c r="C23" s="16" t="s">
        <v>19</v>
      </c>
      <c r="D23" s="16" t="s">
        <v>25</v>
      </c>
      <c r="E23" s="16" t="s">
        <v>20</v>
      </c>
      <c r="F23" s="16" t="s">
        <v>21</v>
      </c>
      <c r="G23" s="16" t="s">
        <v>26</v>
      </c>
      <c r="H23" s="16" t="s">
        <v>15</v>
      </c>
      <c r="I23" s="16" t="s">
        <v>37</v>
      </c>
      <c r="J23" s="16" t="s">
        <v>38</v>
      </c>
      <c r="K23" s="24" t="s">
        <v>13</v>
      </c>
      <c r="L23" s="67" t="s">
        <v>23</v>
      </c>
      <c r="M23" s="67"/>
      <c r="N23" s="7"/>
    </row>
    <row r="24" spans="1:15" x14ac:dyDescent="0.2">
      <c r="A24" s="25">
        <v>41</v>
      </c>
      <c r="B24" s="26">
        <v>2</v>
      </c>
      <c r="C24" s="26">
        <v>19</v>
      </c>
      <c r="D24" s="26">
        <v>12</v>
      </c>
      <c r="E24" s="26">
        <v>2</v>
      </c>
      <c r="F24" s="6">
        <v>0</v>
      </c>
      <c r="G24" s="26">
        <v>0</v>
      </c>
      <c r="H24" s="27">
        <v>1</v>
      </c>
      <c r="I24" s="27">
        <v>0</v>
      </c>
      <c r="J24" s="27">
        <v>4</v>
      </c>
      <c r="K24" s="28">
        <v>3</v>
      </c>
      <c r="L24" s="68">
        <f>SUM(A24:K24)</f>
        <v>84</v>
      </c>
      <c r="M24" s="68"/>
      <c r="N24" s="55"/>
      <c r="O24" s="55"/>
    </row>
    <row r="25" spans="1:15" x14ac:dyDescent="0.2">
      <c r="A25" s="30"/>
      <c r="B25" s="7"/>
      <c r="C25" s="31"/>
      <c r="D25" s="3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56" t="s">
        <v>24</v>
      </c>
      <c r="B26" s="56"/>
      <c r="C26" s="56"/>
      <c r="D26" s="56"/>
      <c r="E26" s="56"/>
      <c r="F26" s="56"/>
      <c r="G26" s="56"/>
      <c r="H26" s="33"/>
      <c r="I26" s="33"/>
      <c r="J26" s="33"/>
      <c r="K26" s="33"/>
      <c r="L26" s="17"/>
      <c r="M26" s="17"/>
      <c r="N26" s="17"/>
      <c r="O26" s="17"/>
    </row>
    <row r="27" spans="1:15" ht="22.5" x14ac:dyDescent="0.2">
      <c r="A27" s="34" t="s">
        <v>27</v>
      </c>
      <c r="B27" s="35" t="s">
        <v>49</v>
      </c>
      <c r="C27" s="35" t="s">
        <v>28</v>
      </c>
      <c r="D27" s="36" t="s">
        <v>29</v>
      </c>
      <c r="E27" s="37" t="s">
        <v>30</v>
      </c>
      <c r="F27" s="37" t="s">
        <v>31</v>
      </c>
      <c r="G27" s="38" t="s">
        <v>48</v>
      </c>
      <c r="H27" s="33"/>
      <c r="I27" s="33"/>
      <c r="J27" s="33"/>
      <c r="K27" s="33"/>
      <c r="L27" s="17"/>
      <c r="M27" s="17"/>
      <c r="N27" s="17"/>
      <c r="O27" s="17"/>
    </row>
    <row r="28" spans="1:15" x14ac:dyDescent="0.2">
      <c r="A28" s="39" t="s">
        <v>40</v>
      </c>
      <c r="B28" s="40" t="s">
        <v>32</v>
      </c>
      <c r="C28" s="40" t="s">
        <v>34</v>
      </c>
      <c r="D28" s="41" t="s">
        <v>52</v>
      </c>
      <c r="E28" s="42">
        <v>41346</v>
      </c>
      <c r="F28" s="43" t="s">
        <v>66</v>
      </c>
      <c r="G28" s="44" t="s">
        <v>84</v>
      </c>
      <c r="H28" s="33"/>
      <c r="I28" s="33"/>
      <c r="J28" s="33"/>
      <c r="K28" s="33"/>
      <c r="L28" s="7"/>
      <c r="M28" s="7"/>
      <c r="N28" s="7"/>
      <c r="O28" s="7"/>
    </row>
    <row r="29" spans="1:15" x14ac:dyDescent="0.2">
      <c r="A29" s="39" t="s">
        <v>41</v>
      </c>
      <c r="B29" s="40" t="s">
        <v>32</v>
      </c>
      <c r="C29" s="40" t="s">
        <v>34</v>
      </c>
      <c r="D29" s="41" t="s">
        <v>50</v>
      </c>
      <c r="E29" s="42">
        <v>41220</v>
      </c>
      <c r="F29" s="43" t="s">
        <v>72</v>
      </c>
      <c r="G29" s="43" t="s">
        <v>73</v>
      </c>
      <c r="H29" s="33"/>
      <c r="I29" s="33"/>
      <c r="J29" s="33"/>
      <c r="K29" s="33"/>
      <c r="L29" s="7"/>
      <c r="M29" s="7"/>
      <c r="N29" s="7"/>
      <c r="O29" s="7"/>
    </row>
    <row r="30" spans="1:15" x14ac:dyDescent="0.2">
      <c r="A30" s="39" t="s">
        <v>42</v>
      </c>
      <c r="B30" s="40" t="s">
        <v>32</v>
      </c>
      <c r="C30" s="40" t="s">
        <v>34</v>
      </c>
      <c r="D30" s="41" t="s">
        <v>51</v>
      </c>
      <c r="E30" s="42">
        <v>42138</v>
      </c>
      <c r="F30" s="43" t="s">
        <v>65</v>
      </c>
      <c r="G30" s="44"/>
      <c r="H30" s="33"/>
      <c r="I30" s="33"/>
      <c r="J30" s="33"/>
      <c r="K30" s="33"/>
      <c r="L30" s="7"/>
      <c r="M30" s="7"/>
      <c r="N30" s="7"/>
      <c r="O30" s="7"/>
    </row>
    <row r="31" spans="1:15" ht="16.5" x14ac:dyDescent="0.2">
      <c r="A31" s="39" t="s">
        <v>53</v>
      </c>
      <c r="B31" s="40" t="s">
        <v>32</v>
      </c>
      <c r="C31" s="40" t="s">
        <v>34</v>
      </c>
      <c r="D31" s="41" t="s">
        <v>54</v>
      </c>
      <c r="E31" s="42">
        <v>43202</v>
      </c>
      <c r="F31" s="43" t="s">
        <v>74</v>
      </c>
      <c r="G31" s="45" t="s">
        <v>82</v>
      </c>
      <c r="H31" s="33"/>
      <c r="I31" s="33"/>
      <c r="J31" s="33"/>
      <c r="K31" s="33"/>
      <c r="L31" s="7"/>
      <c r="M31" s="7"/>
      <c r="N31" s="7"/>
      <c r="O31" s="7"/>
    </row>
    <row r="32" spans="1:15" x14ac:dyDescent="0.2">
      <c r="A32" s="39" t="s">
        <v>43</v>
      </c>
      <c r="B32" s="40" t="s">
        <v>32</v>
      </c>
      <c r="C32" s="40" t="s">
        <v>34</v>
      </c>
      <c r="D32" s="41" t="s">
        <v>63</v>
      </c>
      <c r="E32" s="42">
        <v>36173</v>
      </c>
      <c r="F32" s="43" t="s">
        <v>65</v>
      </c>
      <c r="G32" s="44"/>
      <c r="H32" s="33"/>
      <c r="I32" s="33"/>
      <c r="J32" s="33"/>
      <c r="K32" s="33"/>
      <c r="L32" s="7"/>
      <c r="M32" s="7"/>
      <c r="N32" s="7"/>
      <c r="O32" s="7"/>
    </row>
    <row r="33" spans="1:15" x14ac:dyDescent="0.2">
      <c r="A33" s="39" t="s">
        <v>44</v>
      </c>
      <c r="B33" s="40" t="s">
        <v>32</v>
      </c>
      <c r="C33" s="40" t="s">
        <v>55</v>
      </c>
      <c r="D33" s="41" t="s">
        <v>56</v>
      </c>
      <c r="E33" s="42">
        <v>42263</v>
      </c>
      <c r="F33" s="43" t="s">
        <v>76</v>
      </c>
      <c r="G33" s="44" t="s">
        <v>77</v>
      </c>
      <c r="H33" s="33"/>
      <c r="I33" s="33"/>
      <c r="J33" s="33"/>
      <c r="K33" s="33"/>
      <c r="L33" s="7"/>
      <c r="M33" s="7"/>
      <c r="N33" s="7"/>
      <c r="O33" s="7"/>
    </row>
    <row r="34" spans="1:15" x14ac:dyDescent="0.2">
      <c r="A34" s="39" t="s">
        <v>67</v>
      </c>
      <c r="B34" s="40" t="s">
        <v>32</v>
      </c>
      <c r="C34" s="40" t="s">
        <v>34</v>
      </c>
      <c r="D34" s="41" t="s">
        <v>68</v>
      </c>
      <c r="E34" s="42">
        <v>43556</v>
      </c>
      <c r="F34" s="43" t="s">
        <v>69</v>
      </c>
      <c r="G34" s="44" t="s">
        <v>70</v>
      </c>
      <c r="H34" s="33"/>
      <c r="I34" s="33"/>
      <c r="J34" s="33"/>
      <c r="K34" s="33"/>
      <c r="L34" s="7"/>
      <c r="M34" s="7"/>
      <c r="N34" s="7"/>
      <c r="O34" s="7"/>
    </row>
    <row r="35" spans="1:15" ht="16.5" x14ac:dyDescent="0.2">
      <c r="A35" s="46" t="s">
        <v>57</v>
      </c>
      <c r="B35" s="40" t="s">
        <v>32</v>
      </c>
      <c r="C35" s="40" t="s">
        <v>34</v>
      </c>
      <c r="D35" s="47" t="s">
        <v>58</v>
      </c>
      <c r="E35" s="42">
        <v>42767</v>
      </c>
      <c r="F35" s="43" t="s">
        <v>64</v>
      </c>
      <c r="G35" s="45" t="s">
        <v>81</v>
      </c>
      <c r="H35" s="33"/>
      <c r="I35" s="33"/>
      <c r="J35" s="33"/>
      <c r="K35" s="33"/>
      <c r="L35" s="7"/>
      <c r="M35" s="7"/>
      <c r="N35" s="7"/>
      <c r="O35" s="7"/>
    </row>
    <row r="36" spans="1:15" x14ac:dyDescent="0.2">
      <c r="A36" s="39" t="s">
        <v>45</v>
      </c>
      <c r="B36" s="40" t="s">
        <v>32</v>
      </c>
      <c r="C36" s="40" t="s">
        <v>34</v>
      </c>
      <c r="D36" s="41" t="s">
        <v>59</v>
      </c>
      <c r="E36" s="42">
        <v>40822</v>
      </c>
      <c r="F36" s="43" t="s">
        <v>75</v>
      </c>
      <c r="G36" s="44" t="s">
        <v>83</v>
      </c>
      <c r="H36" s="33"/>
      <c r="I36" s="33"/>
      <c r="J36" s="33"/>
      <c r="K36" s="33"/>
      <c r="L36" s="7"/>
      <c r="M36" s="7"/>
      <c r="N36" s="7"/>
      <c r="O36" s="7"/>
    </row>
    <row r="37" spans="1:15" x14ac:dyDescent="0.2">
      <c r="A37" s="39" t="s">
        <v>46</v>
      </c>
      <c r="B37" s="40" t="s">
        <v>32</v>
      </c>
      <c r="C37" s="40" t="s">
        <v>34</v>
      </c>
      <c r="D37" s="41" t="s">
        <v>60</v>
      </c>
      <c r="E37" s="42">
        <v>42763</v>
      </c>
      <c r="F37" s="43" t="s">
        <v>80</v>
      </c>
      <c r="G37" s="44" t="s">
        <v>83</v>
      </c>
      <c r="H37" s="33"/>
      <c r="I37" s="33"/>
      <c r="J37" s="33"/>
      <c r="K37" s="33"/>
      <c r="L37" s="7"/>
      <c r="M37" s="7"/>
      <c r="N37" s="7"/>
      <c r="O37" s="7"/>
    </row>
    <row r="38" spans="1:15" x14ac:dyDescent="0.2">
      <c r="A38" s="39" t="s">
        <v>47</v>
      </c>
      <c r="B38" s="40" t="s">
        <v>32</v>
      </c>
      <c r="C38" s="40" t="s">
        <v>61</v>
      </c>
      <c r="D38" s="48" t="s">
        <v>33</v>
      </c>
      <c r="E38" s="49">
        <v>42476</v>
      </c>
      <c r="F38" s="43" t="s">
        <v>65</v>
      </c>
      <c r="G38" s="44"/>
      <c r="H38" s="33"/>
      <c r="I38" s="33"/>
      <c r="J38" s="33"/>
      <c r="K38" s="33"/>
      <c r="L38" s="7"/>
      <c r="M38" s="7"/>
      <c r="N38" s="7"/>
      <c r="O38" s="7"/>
    </row>
    <row r="39" spans="1:15" x14ac:dyDescent="0.2">
      <c r="A39" s="39" t="s">
        <v>71</v>
      </c>
      <c r="B39" s="40" t="s">
        <v>32</v>
      </c>
      <c r="C39" s="40" t="s">
        <v>34</v>
      </c>
      <c r="D39" s="41" t="s">
        <v>62</v>
      </c>
      <c r="E39" s="42">
        <v>42064</v>
      </c>
      <c r="F39" s="50" t="s">
        <v>78</v>
      </c>
      <c r="G39" s="45" t="s">
        <v>79</v>
      </c>
      <c r="H39" s="33"/>
      <c r="I39" s="33"/>
      <c r="J39" s="33"/>
      <c r="K39" s="33"/>
      <c r="L39" s="7"/>
      <c r="M39" s="7"/>
      <c r="N39" s="7"/>
      <c r="O39" s="7"/>
    </row>
    <row r="40" spans="1:15" x14ac:dyDescent="0.2">
      <c r="A40" s="57" t="s">
        <v>35</v>
      </c>
      <c r="B40" s="57"/>
      <c r="C40" s="57"/>
      <c r="D40" s="58">
        <v>12</v>
      </c>
      <c r="E40" s="58"/>
      <c r="F40" s="58"/>
      <c r="G40" s="58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">
      <c r="A42" s="51"/>
      <c r="B42" s="51"/>
      <c r="C42" s="51"/>
      <c r="D42" s="51"/>
      <c r="E42" s="51"/>
      <c r="F42" s="7"/>
      <c r="G42" s="51"/>
      <c r="H42" s="51"/>
      <c r="I42" s="51"/>
      <c r="J42" s="51"/>
      <c r="K42" s="51"/>
      <c r="L42" s="51"/>
      <c r="M42" s="51"/>
      <c r="N42" s="51"/>
      <c r="O42" s="51"/>
    </row>
    <row r="43" spans="1:15" ht="15" x14ac:dyDescent="0.25">
      <c r="A43" s="52" t="s">
        <v>85</v>
      </c>
      <c r="B43" s="51"/>
      <c r="C43" s="51"/>
      <c r="D43" s="51"/>
      <c r="E43" s="51"/>
      <c r="F43" s="7"/>
      <c r="G43" s="51"/>
      <c r="H43" s="51"/>
      <c r="I43" s="51"/>
      <c r="J43" s="51"/>
      <c r="K43" s="51"/>
      <c r="L43" s="51"/>
      <c r="M43" s="51"/>
      <c r="N43" s="51"/>
      <c r="O43" s="51"/>
    </row>
    <row r="44" spans="1:15" x14ac:dyDescent="0.2">
      <c r="A44" s="53" t="s">
        <v>86</v>
      </c>
      <c r="B44" s="51"/>
      <c r="C44" s="51"/>
      <c r="D44" s="51"/>
      <c r="E44" s="51"/>
      <c r="F44" s="7"/>
      <c r="G44" s="51"/>
      <c r="H44" s="51"/>
      <c r="I44" s="51"/>
      <c r="J44" s="51"/>
      <c r="K44" s="51"/>
      <c r="L44" s="51"/>
      <c r="M44" s="51"/>
      <c r="N44" s="51"/>
      <c r="O44" s="51"/>
    </row>
    <row r="45" spans="1:15" x14ac:dyDescent="0.2">
      <c r="A45" s="53" t="s">
        <v>87</v>
      </c>
      <c r="B45" s="51"/>
      <c r="C45" s="51"/>
      <c r="D45" s="51"/>
      <c r="E45" s="51"/>
      <c r="F45" s="7"/>
      <c r="G45" s="51"/>
      <c r="H45" s="51"/>
      <c r="I45" s="51"/>
      <c r="J45" s="51"/>
      <c r="K45" s="51"/>
      <c r="L45" s="51"/>
      <c r="M45" s="51"/>
      <c r="N45" s="51"/>
      <c r="O45" s="51"/>
    </row>
    <row r="46" spans="1:15" x14ac:dyDescent="0.2">
      <c r="A46" s="51"/>
      <c r="B46" s="51"/>
      <c r="C46" s="51"/>
      <c r="D46" s="51"/>
      <c r="E46" s="51"/>
      <c r="F46" s="7"/>
      <c r="G46" s="51"/>
      <c r="H46" s="51"/>
      <c r="I46" s="51"/>
      <c r="J46" s="51"/>
      <c r="K46" s="51"/>
      <c r="L46" s="51"/>
      <c r="M46" s="51"/>
      <c r="N46" s="51"/>
      <c r="O46" s="51"/>
    </row>
    <row r="47" spans="1:15" x14ac:dyDescent="0.2">
      <c r="A47" s="51"/>
      <c r="B47" s="51"/>
      <c r="C47" s="51"/>
      <c r="D47" s="51"/>
      <c r="E47" s="51"/>
      <c r="F47" s="7"/>
      <c r="G47" s="51"/>
      <c r="H47" s="51"/>
      <c r="I47" s="51"/>
      <c r="J47" s="51"/>
      <c r="K47" s="51"/>
      <c r="L47" s="51"/>
      <c r="M47" s="51"/>
      <c r="N47" s="51"/>
      <c r="O47" s="51"/>
    </row>
    <row r="48" spans="1:15" x14ac:dyDescent="0.2">
      <c r="A48" s="51"/>
      <c r="B48" s="51"/>
      <c r="C48" s="51"/>
      <c r="D48" s="51"/>
      <c r="E48" s="51"/>
      <c r="F48" s="7"/>
      <c r="G48" s="51"/>
      <c r="H48" s="51"/>
      <c r="I48" s="51"/>
      <c r="J48" s="51"/>
      <c r="K48" s="51"/>
      <c r="L48" s="51"/>
      <c r="M48" s="51"/>
      <c r="N48" s="51"/>
      <c r="O48" s="51"/>
    </row>
    <row r="49" spans="1:15" x14ac:dyDescent="0.2">
      <c r="A49" s="51"/>
      <c r="B49" s="51"/>
      <c r="C49" s="51"/>
      <c r="D49" s="51"/>
      <c r="E49" s="51"/>
      <c r="F49" s="7"/>
      <c r="G49" s="51"/>
      <c r="H49" s="51"/>
      <c r="I49" s="51"/>
      <c r="J49" s="51"/>
      <c r="K49" s="51"/>
      <c r="L49" s="51"/>
      <c r="M49" s="51"/>
      <c r="N49" s="51"/>
      <c r="O49" s="51"/>
    </row>
  </sheetData>
  <mergeCells count="11">
    <mergeCell ref="L23:M23"/>
    <mergeCell ref="A16:B16"/>
    <mergeCell ref="A18:O18"/>
    <mergeCell ref="N19:O19"/>
    <mergeCell ref="N20:O20"/>
    <mergeCell ref="A22:M22"/>
    <mergeCell ref="L24:M24"/>
    <mergeCell ref="N24:O24"/>
    <mergeCell ref="A26:G26"/>
    <mergeCell ref="A40:C40"/>
    <mergeCell ref="D40:G40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8BB83-25AC-4445-B757-C7246990385F}">
  <dimension ref="A1:O47"/>
  <sheetViews>
    <sheetView topLeftCell="A13" workbookViewId="0">
      <selection activeCell="N20" sqref="N20:O20"/>
    </sheetView>
  </sheetViews>
  <sheetFormatPr defaultRowHeight="14.25" x14ac:dyDescent="0.2"/>
  <cols>
    <col min="1" max="1" width="40.875" customWidth="1"/>
    <col min="2" max="2" width="21" customWidth="1"/>
    <col min="3" max="3" width="22.375" customWidth="1"/>
    <col min="4" max="4" width="21.875" customWidth="1"/>
    <col min="5" max="5" width="25.125" customWidth="1"/>
    <col min="6" max="6" width="13.5" customWidth="1"/>
    <col min="7" max="7" width="24.375" customWidth="1"/>
    <col min="8" max="8" width="18.5" customWidth="1"/>
    <col min="9" max="9" width="19.25" customWidth="1"/>
    <col min="10" max="10" width="20.375" customWidth="1"/>
    <col min="11" max="11" width="19.25" customWidth="1"/>
    <col min="12" max="12" width="15" customWidth="1"/>
    <col min="13" max="13" width="14.875" customWidth="1"/>
  </cols>
  <sheetData>
    <row r="1" spans="1:2" x14ac:dyDescent="0.2">
      <c r="A1" s="69" t="s">
        <v>0</v>
      </c>
      <c r="B1" s="70" t="s">
        <v>1</v>
      </c>
    </row>
    <row r="2" spans="1:2" x14ac:dyDescent="0.2">
      <c r="A2" s="71" t="s">
        <v>2</v>
      </c>
      <c r="B2" s="72">
        <v>0</v>
      </c>
    </row>
    <row r="3" spans="1:2" x14ac:dyDescent="0.2">
      <c r="A3" s="71" t="s">
        <v>3</v>
      </c>
      <c r="B3" s="72">
        <v>20</v>
      </c>
    </row>
    <row r="4" spans="1:2" x14ac:dyDescent="0.2">
      <c r="A4" s="71" t="s">
        <v>4</v>
      </c>
      <c r="B4" s="72">
        <v>3</v>
      </c>
    </row>
    <row r="5" spans="1:2" x14ac:dyDescent="0.2">
      <c r="A5" s="71" t="s">
        <v>5</v>
      </c>
      <c r="B5" s="73">
        <v>33</v>
      </c>
    </row>
    <row r="6" spans="1:2" x14ac:dyDescent="0.2">
      <c r="A6" s="71" t="s">
        <v>6</v>
      </c>
      <c r="B6" s="73">
        <v>41</v>
      </c>
    </row>
    <row r="7" spans="1:2" x14ac:dyDescent="0.2">
      <c r="A7" s="74" t="s">
        <v>7</v>
      </c>
      <c r="B7" s="75">
        <f>552+26</f>
        <v>578</v>
      </c>
    </row>
    <row r="8" spans="1:2" x14ac:dyDescent="0.2">
      <c r="A8" s="74" t="s">
        <v>8</v>
      </c>
      <c r="B8" s="75">
        <v>10</v>
      </c>
    </row>
    <row r="9" spans="1:2" x14ac:dyDescent="0.2">
      <c r="A9" s="74" t="s">
        <v>9</v>
      </c>
      <c r="B9" s="75">
        <v>7</v>
      </c>
    </row>
    <row r="10" spans="1:2" x14ac:dyDescent="0.2">
      <c r="A10" s="74" t="s">
        <v>10</v>
      </c>
      <c r="B10" s="75">
        <v>3</v>
      </c>
    </row>
    <row r="11" spans="1:2" x14ac:dyDescent="0.2">
      <c r="A11" s="71" t="s">
        <v>11</v>
      </c>
      <c r="B11" s="75">
        <f>1609-B7</f>
        <v>1031</v>
      </c>
    </row>
    <row r="12" spans="1:2" x14ac:dyDescent="0.2">
      <c r="A12" s="76" t="s">
        <v>12</v>
      </c>
      <c r="B12" s="75">
        <v>8</v>
      </c>
    </row>
    <row r="13" spans="1:2" ht="22.5" x14ac:dyDescent="0.2">
      <c r="A13" s="71" t="s">
        <v>13</v>
      </c>
      <c r="B13" s="75">
        <v>9</v>
      </c>
    </row>
    <row r="14" spans="1:2" ht="22.5" x14ac:dyDescent="0.2">
      <c r="A14" s="71" t="s">
        <v>14</v>
      </c>
      <c r="B14" s="75">
        <v>10</v>
      </c>
    </row>
    <row r="15" spans="1:2" x14ac:dyDescent="0.2">
      <c r="A15" s="71" t="s">
        <v>15</v>
      </c>
      <c r="B15" s="75">
        <v>4</v>
      </c>
    </row>
    <row r="16" spans="1:2" x14ac:dyDescent="0.2">
      <c r="A16" s="77" t="s">
        <v>16</v>
      </c>
      <c r="B16" s="77"/>
    </row>
    <row r="17" spans="1:15" ht="15" thickBot="1" x14ac:dyDescent="0.25"/>
    <row r="18" spans="1:15" ht="15" thickBot="1" x14ac:dyDescent="0.25">
      <c r="A18" s="78" t="s">
        <v>36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</row>
    <row r="19" spans="1:15" ht="56.25" x14ac:dyDescent="0.2">
      <c r="A19" s="81" t="s">
        <v>17</v>
      </c>
      <c r="B19" s="82" t="s">
        <v>18</v>
      </c>
      <c r="C19" s="82" t="s">
        <v>19</v>
      </c>
      <c r="D19" s="82" t="s">
        <v>25</v>
      </c>
      <c r="E19" s="82" t="s">
        <v>20</v>
      </c>
      <c r="F19" s="82" t="s">
        <v>21</v>
      </c>
      <c r="G19" s="82" t="s">
        <v>39</v>
      </c>
      <c r="H19" s="82" t="s">
        <v>22</v>
      </c>
      <c r="I19" s="82" t="s">
        <v>12</v>
      </c>
      <c r="J19" s="82" t="s">
        <v>37</v>
      </c>
      <c r="K19" s="82" t="s">
        <v>38</v>
      </c>
      <c r="L19" s="82" t="s">
        <v>13</v>
      </c>
      <c r="M19" s="82" t="s">
        <v>15</v>
      </c>
      <c r="N19" s="83" t="s">
        <v>23</v>
      </c>
      <c r="O19" s="83"/>
    </row>
    <row r="20" spans="1:15" x14ac:dyDescent="0.2">
      <c r="A20" s="84">
        <f>B11</f>
        <v>1031</v>
      </c>
      <c r="B20" s="85">
        <v>26</v>
      </c>
      <c r="C20" s="85">
        <f>330-C24</f>
        <v>311</v>
      </c>
      <c r="D20" s="85">
        <f>251-D24</f>
        <v>239</v>
      </c>
      <c r="E20" s="85">
        <v>3</v>
      </c>
      <c r="F20" s="1">
        <v>4</v>
      </c>
      <c r="G20" s="86">
        <v>10</v>
      </c>
      <c r="H20" s="86">
        <v>4</v>
      </c>
      <c r="I20" s="87">
        <v>6</v>
      </c>
      <c r="J20" s="87">
        <v>32</v>
      </c>
      <c r="K20" s="85">
        <v>3</v>
      </c>
      <c r="L20" s="88">
        <v>6</v>
      </c>
      <c r="M20" s="88">
        <v>3</v>
      </c>
      <c r="N20" s="89">
        <f>SUM(A20:M20)</f>
        <v>1678</v>
      </c>
      <c r="O20" s="89"/>
    </row>
    <row r="21" spans="1:15" x14ac:dyDescent="0.2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5" x14ac:dyDescent="0.2">
      <c r="A22" s="92" t="s">
        <v>24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5" ht="45" x14ac:dyDescent="0.2">
      <c r="A23" s="81" t="s">
        <v>17</v>
      </c>
      <c r="B23" s="82" t="s">
        <v>18</v>
      </c>
      <c r="C23" s="82" t="s">
        <v>19</v>
      </c>
      <c r="D23" s="82" t="s">
        <v>25</v>
      </c>
      <c r="E23" s="82" t="s">
        <v>20</v>
      </c>
      <c r="F23" s="82" t="s">
        <v>21</v>
      </c>
      <c r="G23" s="82" t="s">
        <v>26</v>
      </c>
      <c r="H23" s="82" t="s">
        <v>15</v>
      </c>
      <c r="I23" s="82" t="s">
        <v>37</v>
      </c>
      <c r="J23" s="82" t="s">
        <v>38</v>
      </c>
      <c r="K23" s="94" t="s">
        <v>13</v>
      </c>
      <c r="L23" s="95" t="s">
        <v>23</v>
      </c>
      <c r="M23" s="95"/>
    </row>
    <row r="24" spans="1:15" x14ac:dyDescent="0.2">
      <c r="A24" s="96">
        <v>41</v>
      </c>
      <c r="B24" s="97">
        <v>2</v>
      </c>
      <c r="C24" s="97">
        <v>19</v>
      </c>
      <c r="D24" s="97">
        <v>12</v>
      </c>
      <c r="E24" s="97">
        <v>2</v>
      </c>
      <c r="F24" s="72">
        <v>0</v>
      </c>
      <c r="G24" s="97">
        <v>0</v>
      </c>
      <c r="H24" s="98">
        <v>1</v>
      </c>
      <c r="I24" s="98">
        <v>0</v>
      </c>
      <c r="J24" s="98">
        <v>4</v>
      </c>
      <c r="K24" s="99">
        <v>3</v>
      </c>
      <c r="L24" s="100">
        <f>SUM(A24:K24)</f>
        <v>84</v>
      </c>
      <c r="M24" s="100"/>
      <c r="N24" s="101"/>
      <c r="O24" s="101"/>
    </row>
    <row r="25" spans="1:15" x14ac:dyDescent="0.2">
      <c r="A25" s="102"/>
      <c r="C25" s="103"/>
      <c r="D25" s="104"/>
    </row>
    <row r="26" spans="1:15" x14ac:dyDescent="0.2">
      <c r="A26" s="105" t="s">
        <v>24</v>
      </c>
      <c r="B26" s="105"/>
      <c r="C26" s="105"/>
      <c r="D26" s="105"/>
      <c r="E26" s="105"/>
      <c r="F26" s="105"/>
      <c r="G26" s="105"/>
      <c r="H26" s="106"/>
      <c r="I26" s="106"/>
      <c r="J26" s="106"/>
      <c r="K26" s="106"/>
      <c r="L26" s="107"/>
      <c r="M26" s="107"/>
      <c r="N26" s="107"/>
      <c r="O26" s="107"/>
    </row>
    <row r="27" spans="1:15" ht="22.5" x14ac:dyDescent="0.2">
      <c r="A27" s="108" t="s">
        <v>27</v>
      </c>
      <c r="B27" s="109" t="s">
        <v>49</v>
      </c>
      <c r="C27" s="109" t="s">
        <v>28</v>
      </c>
      <c r="D27" s="110" t="s">
        <v>29</v>
      </c>
      <c r="E27" s="111" t="s">
        <v>30</v>
      </c>
      <c r="F27" s="111" t="s">
        <v>31</v>
      </c>
      <c r="G27" s="112" t="s">
        <v>48</v>
      </c>
      <c r="H27" s="106"/>
      <c r="I27" s="106"/>
      <c r="J27" s="106"/>
      <c r="K27" s="106"/>
      <c r="L27" s="107"/>
      <c r="M27" s="107"/>
      <c r="N27" s="107"/>
      <c r="O27" s="107"/>
    </row>
    <row r="28" spans="1:15" x14ac:dyDescent="0.2">
      <c r="A28" s="113" t="s">
        <v>40</v>
      </c>
      <c r="B28" s="114" t="s">
        <v>32</v>
      </c>
      <c r="C28" s="115" t="s">
        <v>34</v>
      </c>
      <c r="D28" s="116" t="s">
        <v>52</v>
      </c>
      <c r="E28" s="117">
        <v>41346</v>
      </c>
      <c r="F28" s="118" t="s">
        <v>66</v>
      </c>
      <c r="G28" s="119" t="s">
        <v>84</v>
      </c>
      <c r="H28" s="106"/>
      <c r="I28" s="106"/>
      <c r="J28" s="106"/>
      <c r="K28" s="106"/>
    </row>
    <row r="29" spans="1:15" x14ac:dyDescent="0.2">
      <c r="A29" s="113" t="s">
        <v>41</v>
      </c>
      <c r="B29" s="114" t="s">
        <v>32</v>
      </c>
      <c r="C29" s="115" t="s">
        <v>34</v>
      </c>
      <c r="D29" s="116" t="s">
        <v>50</v>
      </c>
      <c r="E29" s="117">
        <v>41220</v>
      </c>
      <c r="F29" s="118" t="s">
        <v>72</v>
      </c>
      <c r="G29" s="118" t="s">
        <v>73</v>
      </c>
      <c r="H29" s="106"/>
      <c r="I29" s="106"/>
      <c r="J29" s="106"/>
      <c r="K29" s="106"/>
    </row>
    <row r="30" spans="1:15" ht="16.5" x14ac:dyDescent="0.2">
      <c r="A30" s="113" t="s">
        <v>53</v>
      </c>
      <c r="B30" s="114" t="s">
        <v>32</v>
      </c>
      <c r="C30" s="115" t="s">
        <v>34</v>
      </c>
      <c r="D30" s="116" t="s">
        <v>54</v>
      </c>
      <c r="E30" s="117">
        <v>43202</v>
      </c>
      <c r="F30" s="118" t="s">
        <v>74</v>
      </c>
      <c r="G30" s="120" t="s">
        <v>82</v>
      </c>
      <c r="H30" s="106"/>
      <c r="I30" s="106"/>
      <c r="J30" s="106"/>
      <c r="K30" s="106"/>
    </row>
    <row r="31" spans="1:15" x14ac:dyDescent="0.2">
      <c r="A31" s="113" t="s">
        <v>44</v>
      </c>
      <c r="B31" s="114" t="s">
        <v>32</v>
      </c>
      <c r="C31" s="115" t="s">
        <v>55</v>
      </c>
      <c r="D31" s="116" t="s">
        <v>56</v>
      </c>
      <c r="E31" s="117">
        <v>42263</v>
      </c>
      <c r="F31" s="118" t="s">
        <v>76</v>
      </c>
      <c r="G31" s="119" t="s">
        <v>77</v>
      </c>
      <c r="H31" s="106"/>
      <c r="I31" s="106"/>
      <c r="J31" s="106"/>
      <c r="K31" s="106"/>
    </row>
    <row r="32" spans="1:15" x14ac:dyDescent="0.2">
      <c r="A32" s="113" t="s">
        <v>67</v>
      </c>
      <c r="B32" s="114" t="s">
        <v>32</v>
      </c>
      <c r="C32" s="115" t="s">
        <v>34</v>
      </c>
      <c r="D32" s="116" t="s">
        <v>68</v>
      </c>
      <c r="E32" s="117">
        <v>43556</v>
      </c>
      <c r="F32" s="118" t="s">
        <v>69</v>
      </c>
      <c r="G32" s="119" t="s">
        <v>70</v>
      </c>
      <c r="H32" s="106"/>
      <c r="I32" s="106"/>
      <c r="J32" s="106"/>
      <c r="K32" s="106"/>
    </row>
    <row r="33" spans="1:15" ht="16.5" x14ac:dyDescent="0.2">
      <c r="A33" s="121" t="s">
        <v>57</v>
      </c>
      <c r="B33" s="114" t="s">
        <v>32</v>
      </c>
      <c r="C33" s="115" t="s">
        <v>34</v>
      </c>
      <c r="D33" s="122" t="s">
        <v>58</v>
      </c>
      <c r="E33" s="117">
        <v>42767</v>
      </c>
      <c r="F33" s="118" t="s">
        <v>64</v>
      </c>
      <c r="G33" s="120" t="s">
        <v>81</v>
      </c>
      <c r="H33" s="106"/>
      <c r="I33" s="106"/>
      <c r="J33" s="106"/>
      <c r="K33" s="106"/>
    </row>
    <row r="34" spans="1:15" x14ac:dyDescent="0.2">
      <c r="A34" s="113" t="s">
        <v>45</v>
      </c>
      <c r="B34" s="114" t="s">
        <v>32</v>
      </c>
      <c r="C34" s="115" t="s">
        <v>34</v>
      </c>
      <c r="D34" s="116" t="s">
        <v>59</v>
      </c>
      <c r="E34" s="117">
        <v>40822</v>
      </c>
      <c r="F34" s="118" t="s">
        <v>75</v>
      </c>
      <c r="G34" s="119" t="s">
        <v>83</v>
      </c>
      <c r="H34" s="106"/>
      <c r="I34" s="106"/>
      <c r="J34" s="106"/>
      <c r="K34" s="106"/>
    </row>
    <row r="35" spans="1:15" x14ac:dyDescent="0.2">
      <c r="A35" s="113" t="s">
        <v>46</v>
      </c>
      <c r="B35" s="114" t="s">
        <v>32</v>
      </c>
      <c r="C35" s="115" t="s">
        <v>34</v>
      </c>
      <c r="D35" s="116" t="s">
        <v>60</v>
      </c>
      <c r="E35" s="117">
        <v>42763</v>
      </c>
      <c r="F35" s="118" t="s">
        <v>80</v>
      </c>
      <c r="G35" s="119" t="s">
        <v>83</v>
      </c>
      <c r="H35" s="106"/>
      <c r="I35" s="106"/>
      <c r="J35" s="106"/>
      <c r="K35" s="106"/>
    </row>
    <row r="36" spans="1:15" x14ac:dyDescent="0.2">
      <c r="A36" s="113" t="s">
        <v>47</v>
      </c>
      <c r="B36" s="114" t="s">
        <v>32</v>
      </c>
      <c r="C36" s="115" t="s">
        <v>61</v>
      </c>
      <c r="D36" s="123" t="s">
        <v>33</v>
      </c>
      <c r="E36" s="124">
        <v>42476</v>
      </c>
      <c r="F36" s="118" t="s">
        <v>65</v>
      </c>
      <c r="G36" s="119"/>
      <c r="H36" s="106"/>
      <c r="I36" s="106"/>
      <c r="J36" s="106"/>
      <c r="K36" s="106"/>
    </row>
    <row r="37" spans="1:15" x14ac:dyDescent="0.2">
      <c r="A37" s="113" t="s">
        <v>71</v>
      </c>
      <c r="B37" s="114" t="s">
        <v>32</v>
      </c>
      <c r="C37" s="115" t="s">
        <v>34</v>
      </c>
      <c r="D37" s="116" t="s">
        <v>62</v>
      </c>
      <c r="E37" s="117">
        <v>42064</v>
      </c>
      <c r="F37" s="125" t="s">
        <v>78</v>
      </c>
      <c r="G37" s="120" t="s">
        <v>79</v>
      </c>
      <c r="H37" s="106"/>
      <c r="I37" s="106"/>
      <c r="J37" s="106"/>
      <c r="K37" s="106"/>
    </row>
    <row r="38" spans="1:15" x14ac:dyDescent="0.2">
      <c r="A38" s="126" t="s">
        <v>35</v>
      </c>
      <c r="B38" s="126"/>
      <c r="C38" s="126"/>
      <c r="D38" s="127">
        <v>12</v>
      </c>
      <c r="E38" s="127"/>
      <c r="F38" s="127"/>
      <c r="G38" s="127"/>
    </row>
    <row r="40" spans="1:15" x14ac:dyDescent="0.2">
      <c r="A40" s="128"/>
      <c r="B40" s="128"/>
      <c r="C40" s="128"/>
      <c r="D40" s="128"/>
      <c r="E40" s="128"/>
      <c r="G40" s="128"/>
      <c r="H40" s="128"/>
      <c r="I40" s="128"/>
      <c r="J40" s="128"/>
      <c r="K40" s="128"/>
      <c r="L40" s="128"/>
      <c r="M40" s="128"/>
      <c r="N40" s="128"/>
      <c r="O40" s="128"/>
    </row>
    <row r="41" spans="1:15" ht="15" x14ac:dyDescent="0.25">
      <c r="A41" s="129" t="s">
        <v>93</v>
      </c>
      <c r="B41" s="128"/>
      <c r="C41" s="128"/>
      <c r="D41" s="128"/>
      <c r="E41" s="128"/>
      <c r="G41" s="128"/>
      <c r="H41" s="128"/>
      <c r="I41" s="128"/>
      <c r="J41" s="128"/>
      <c r="K41" s="128"/>
      <c r="L41" s="128"/>
      <c r="M41" s="128"/>
      <c r="N41" s="128"/>
      <c r="O41" s="128"/>
    </row>
    <row r="42" spans="1:15" x14ac:dyDescent="0.2">
      <c r="A42" t="s">
        <v>86</v>
      </c>
      <c r="B42" s="128"/>
      <c r="C42" s="128"/>
      <c r="D42" s="128"/>
      <c r="E42" s="128"/>
      <c r="G42" s="128"/>
      <c r="H42" s="128"/>
      <c r="I42" s="128"/>
      <c r="J42" s="128"/>
      <c r="K42" s="128"/>
      <c r="L42" s="128"/>
      <c r="M42" s="128"/>
      <c r="N42" s="128"/>
      <c r="O42" s="128"/>
    </row>
    <row r="43" spans="1:15" x14ac:dyDescent="0.2">
      <c r="A43" t="s">
        <v>87</v>
      </c>
      <c r="B43" s="128"/>
      <c r="C43" s="128"/>
      <c r="D43" s="128"/>
      <c r="E43" s="128"/>
      <c r="G43" s="128"/>
      <c r="H43" s="128"/>
      <c r="I43" s="128"/>
      <c r="J43" s="128"/>
      <c r="K43" s="128"/>
      <c r="L43" s="128"/>
      <c r="M43" s="128"/>
      <c r="N43" s="128"/>
      <c r="O43" s="128"/>
    </row>
    <row r="44" spans="1:15" x14ac:dyDescent="0.2">
      <c r="A44" s="128"/>
      <c r="B44" s="128"/>
      <c r="C44" s="128"/>
      <c r="D44" s="128"/>
      <c r="E44" s="128"/>
      <c r="G44" s="128"/>
      <c r="H44" s="128"/>
      <c r="I44" s="128"/>
      <c r="J44" s="128"/>
      <c r="K44" s="128"/>
      <c r="L44" s="128"/>
      <c r="M44" s="128"/>
      <c r="N44" s="128"/>
      <c r="O44" s="128"/>
    </row>
    <row r="45" spans="1:15" x14ac:dyDescent="0.2">
      <c r="A45" s="128"/>
      <c r="B45" s="128"/>
      <c r="C45" s="128"/>
      <c r="D45" s="128"/>
      <c r="E45" s="128"/>
      <c r="G45" s="128"/>
      <c r="H45" s="128"/>
      <c r="I45" s="128"/>
      <c r="J45" s="128"/>
      <c r="K45" s="128"/>
      <c r="L45" s="128"/>
      <c r="M45" s="128"/>
      <c r="N45" s="128"/>
      <c r="O45" s="128"/>
    </row>
    <row r="46" spans="1:15" x14ac:dyDescent="0.2">
      <c r="A46" s="128"/>
      <c r="B46" s="128"/>
      <c r="C46" s="128"/>
      <c r="D46" s="128"/>
      <c r="E46" s="128"/>
      <c r="G46" s="128"/>
      <c r="H46" s="128"/>
      <c r="I46" s="128"/>
      <c r="J46" s="128"/>
      <c r="K46" s="128"/>
      <c r="L46" s="128"/>
      <c r="M46" s="128"/>
      <c r="N46" s="128"/>
      <c r="O46" s="128"/>
    </row>
    <row r="47" spans="1:15" x14ac:dyDescent="0.2">
      <c r="A47" s="128"/>
      <c r="B47" s="128"/>
      <c r="C47" s="128"/>
      <c r="D47" s="128"/>
      <c r="E47" s="128"/>
      <c r="G47" s="128"/>
      <c r="H47" s="128"/>
      <c r="I47" s="128"/>
      <c r="J47" s="128"/>
      <c r="K47" s="128"/>
      <c r="L47" s="128"/>
      <c r="M47" s="128"/>
      <c r="N47" s="128"/>
      <c r="O47" s="128"/>
    </row>
  </sheetData>
  <mergeCells count="11">
    <mergeCell ref="L24:M24"/>
    <mergeCell ref="N24:O24"/>
    <mergeCell ref="A26:G26"/>
    <mergeCell ref="A38:C38"/>
    <mergeCell ref="D38:G38"/>
    <mergeCell ref="A16:B16"/>
    <mergeCell ref="A18:O18"/>
    <mergeCell ref="N19:O19"/>
    <mergeCell ref="N20:O20"/>
    <mergeCell ref="A22:M22"/>
    <mergeCell ref="L23:M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GTI</dc:creator>
  <cp:lastModifiedBy>Carol Lima</cp:lastModifiedBy>
  <cp:revision>1</cp:revision>
  <dcterms:created xsi:type="dcterms:W3CDTF">2020-03-10T21:48:24Z</dcterms:created>
  <dcterms:modified xsi:type="dcterms:W3CDTF">2021-02-09T18:28:25Z</dcterms:modified>
</cp:coreProperties>
</file>